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K:\Pc-OBorda\Boletin-Bcos\BOLETIN PUBLIC WEB\Boletin Consolidado\Publicados\BM\2026\"/>
    </mc:Choice>
  </mc:AlternateContent>
  <xr:revisionPtr revIDLastSave="0" documentId="13_ncr:1_{A6F8C78D-8A59-4100-9640-2DAC6DD03987}" xr6:coauthVersionLast="47" xr6:coauthVersionMax="47" xr10:uidLastSave="{00000000-0000-0000-0000-000000000000}"/>
  <bookViews>
    <workbookView xWindow="22932" yWindow="-108" windowWidth="23256" windowHeight="12456" xr2:uid="{95FFA66E-4BD7-4C55-B955-5B39EB6C6426}"/>
  </bookViews>
  <sheets>
    <sheet name="Carátula_BM" sheetId="64" r:id="rId1"/>
    <sheet name="Índice" sheetId="1" r:id="rId2"/>
    <sheet name="Agregación_EEFF" sheetId="63" r:id="rId3"/>
    <sheet name="1" sheetId="17" r:id="rId4"/>
    <sheet name="2" sheetId="18" r:id="rId5"/>
    <sheet name="3" sheetId="19" r:id="rId6"/>
    <sheet name="4" sheetId="38" r:id="rId7"/>
    <sheet name="5" sheetId="39" r:id="rId8"/>
    <sheet name="6" sheetId="40" r:id="rId9"/>
    <sheet name="8" sheetId="37" r:id="rId10"/>
    <sheet name="9" sheetId="36" r:id="rId11"/>
    <sheet name="10" sheetId="42" r:id="rId12"/>
    <sheet name="11" sheetId="45" r:id="rId13"/>
    <sheet name="12" sheetId="46" r:id="rId14"/>
    <sheet name="13" sheetId="44" r:id="rId15"/>
    <sheet name="14" sheetId="43" r:id="rId16"/>
    <sheet name="15" sheetId="48" r:id="rId17"/>
    <sheet name="16" sheetId="49" r:id="rId18"/>
    <sheet name="17" sheetId="41" r:id="rId19"/>
    <sheet name="18" sheetId="50" r:id="rId20"/>
    <sheet name="19" sheetId="47" r:id="rId21"/>
    <sheet name="20" sheetId="51" r:id="rId22"/>
    <sheet name="21" sheetId="56" r:id="rId23"/>
    <sheet name="22" sheetId="54" r:id="rId24"/>
    <sheet name="23" sheetId="55" r:id="rId25"/>
    <sheet name="24" sheetId="52" r:id="rId26"/>
    <sheet name="25" sheetId="53" r:id="rId27"/>
    <sheet name="26" sheetId="57" r:id="rId28"/>
    <sheet name="27" sheetId="59" r:id="rId29"/>
    <sheet name="28" sheetId="58" r:id="rId30"/>
    <sheet name="29" sheetId="60" r:id="rId31"/>
    <sheet name="30" sheetId="62" r:id="rId32"/>
    <sheet name="31" sheetId="24" r:id="rId33"/>
    <sheet name="32" sheetId="26" r:id="rId34"/>
    <sheet name="33" sheetId="33" r:id="rId35"/>
    <sheet name="34" sheetId="23" r:id="rId36"/>
    <sheet name="35" sheetId="25" r:id="rId37"/>
    <sheet name="36" sheetId="27" r:id="rId38"/>
    <sheet name="37" sheetId="22" r:id="rId39"/>
    <sheet name="38" sheetId="31" r:id="rId40"/>
    <sheet name="39" sheetId="28" r:id="rId41"/>
    <sheet name="40" sheetId="34" r:id="rId42"/>
    <sheet name="41" sheetId="29" r:id="rId43"/>
    <sheet name="42" sheetId="30" r:id="rId44"/>
    <sheet name="43" sheetId="32" r:id="rId45"/>
    <sheet name="44" sheetId="7" r:id="rId46"/>
    <sheet name="45" sheetId="8" r:id="rId47"/>
    <sheet name="46" sheetId="5" r:id="rId48"/>
    <sheet name="47" sheetId="6" r:id="rId49"/>
    <sheet name="48" sheetId="2" r:id="rId50"/>
    <sheet name="49" sheetId="3" r:id="rId51"/>
    <sheet name="50" sheetId="10" r:id="rId52"/>
    <sheet name="51" sheetId="9" r:id="rId53"/>
    <sheet name="53" sheetId="13" r:id="rId54"/>
    <sheet name="54" sheetId="14" r:id="rId55"/>
    <sheet name="55" sheetId="15" r:id="rId56"/>
    <sheet name="56" sheetId="4" r:id="rId57"/>
    <sheet name="57" sheetId="11" r:id="rId58"/>
    <sheet name="58" sheetId="12" r:id="rId59"/>
    <sheet name="59" sheetId="16" r:id="rId60"/>
    <sheet name="60" sheetId="61" r:id="rId61"/>
  </sheets>
  <externalReferences>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s>
  <definedNames>
    <definedName name="_Fill" localSheetId="28" hidden="1">#REF!</definedName>
    <definedName name="_Fill" hidden="1">#REF!</definedName>
    <definedName name="_xlnm._FilterDatabase" localSheetId="26" hidden="1">'25'!$A$7:$J$29</definedName>
    <definedName name="_xlnm._FilterDatabase" localSheetId="7" hidden="1">'5'!$A$7:$R$8</definedName>
    <definedName name="_Key1" localSheetId="28" hidden="1">#REF!</definedName>
    <definedName name="_Key1" hidden="1">#REF!</definedName>
    <definedName name="_Order1" hidden="1">255</definedName>
    <definedName name="_Sort" localSheetId="28" hidden="1">#REF!</definedName>
    <definedName name="_Sort" hidden="1">#REF!</definedName>
    <definedName name="A_IMPRESIÓN_IM" localSheetId="28">#REF!</definedName>
    <definedName name="A_IMPRESIÓN_IM">#REF!</definedName>
    <definedName name="_xlnm.Print_Area" localSheetId="11">'10'!$A$1:$Y$33</definedName>
    <definedName name="_xlnm.Print_Area" localSheetId="28">'27'!$A$2:$E$29</definedName>
    <definedName name="_xlnm.Print_Area" localSheetId="10">'9'!$A$1:$M$33</definedName>
    <definedName name="_xlnm.Print_Area" localSheetId="0">Carátula_BM!$A$1:$I$24</definedName>
    <definedName name="_xlnm.Print_Area" localSheetId="1">Índice!$A$1:$C$65</definedName>
    <definedName name="BANCOS" localSheetId="28">#REF!</definedName>
    <definedName name="BANCOS">#REF!</definedName>
    <definedName name="CM">[1]Data!$B$1</definedName>
    <definedName name="CONTINENTAL" localSheetId="28">#REF!</definedName>
    <definedName name="CONTINENTAL" localSheetId="29">#REF!</definedName>
    <definedName name="CONTINENTAL" localSheetId="30">#REF!</definedName>
    <definedName name="CONTINENTAL" localSheetId="6">#REF!</definedName>
    <definedName name="CONTINENTAL" localSheetId="8">#REF!</definedName>
    <definedName name="CONTINENTAL" localSheetId="60">#REF!</definedName>
    <definedName name="CONTINENTAL" localSheetId="9">#REF!</definedName>
    <definedName name="CONTINENTAL">#REF!</definedName>
    <definedName name="CR">[1]Data!$Q$1</definedName>
    <definedName name="Datos1" localSheetId="28">#REF!,#REF!,#REF!</definedName>
    <definedName name="Datos1" localSheetId="29">#REF!,#REF!,#REF!</definedName>
    <definedName name="Datos1" localSheetId="30">#REF!,#REF!,#REF!</definedName>
    <definedName name="Datos1" localSheetId="6">#REF!,#REF!,#REF!</definedName>
    <definedName name="Datos1" localSheetId="8">#REF!,#REF!,#REF!</definedName>
    <definedName name="Datos1" localSheetId="60">#REF!,#REF!,#REF!</definedName>
    <definedName name="Datos1" localSheetId="9">#REF!,#REF!,#REF!</definedName>
    <definedName name="Datos1">#REF!,#REF!,#REF!</definedName>
    <definedName name="Datos2" localSheetId="28">#REF!,#REF!</definedName>
    <definedName name="Datos2" localSheetId="29">#REF!,#REF!</definedName>
    <definedName name="Datos2" localSheetId="30">#REF!,#REF!</definedName>
    <definedName name="Datos2" localSheetId="6">#REF!,#REF!</definedName>
    <definedName name="Datos2" localSheetId="8">#REF!,#REF!</definedName>
    <definedName name="Datos2" localSheetId="60">#REF!,#REF!</definedName>
    <definedName name="Datos2" localSheetId="9">#REF!,#REF!</definedName>
    <definedName name="Datos2">#REF!,#REF!</definedName>
    <definedName name="Datos3" localSheetId="28">#REF!,#REF!</definedName>
    <definedName name="Datos3" localSheetId="29">#REF!,#REF!</definedName>
    <definedName name="Datos3" localSheetId="30">#REF!,#REF!</definedName>
    <definedName name="Datos3" localSheetId="6">#REF!,#REF!</definedName>
    <definedName name="Datos3" localSheetId="8">#REF!,#REF!</definedName>
    <definedName name="Datos3" localSheetId="60">#REF!,#REF!</definedName>
    <definedName name="Datos3" localSheetId="9">#REF!,#REF!</definedName>
    <definedName name="Datos3">#REF!,#REF!</definedName>
    <definedName name="EDPYME">[1]Data!$AD$1</definedName>
    <definedName name="fecha" localSheetId="11">'[2]Posicion ME'!$C$1</definedName>
    <definedName name="Fecha" localSheetId="12">[3]Datos!$D$4</definedName>
    <definedName name="Fecha" localSheetId="13">[3]Datos!$D$4</definedName>
    <definedName name="Fecha" localSheetId="14">[3]Datos!$D$4</definedName>
    <definedName name="Fecha" localSheetId="15">[3]Datos!$D$4</definedName>
    <definedName name="Fecha" localSheetId="16">[3]Datos!$D$4</definedName>
    <definedName name="Fecha" localSheetId="17">[3]Datos!$D$4</definedName>
    <definedName name="Fecha" localSheetId="18">[3]Datos!$D$4</definedName>
    <definedName name="Fecha" localSheetId="19">[3]Datos!$D$4</definedName>
    <definedName name="Fecha" localSheetId="20">[3]Datos!$D$4</definedName>
    <definedName name="Fecha" localSheetId="21">[3]Datos!$D$4</definedName>
    <definedName name="fecha" localSheetId="27">'[2]Posicion ME'!$C$1</definedName>
    <definedName name="fecha" localSheetId="28">'[4]Posicion ME'!$C$1</definedName>
    <definedName name="fecha" localSheetId="31">'[2]Posicion ME'!$C$1</definedName>
    <definedName name="Fecha" localSheetId="34">[3]Datos!$D$4</definedName>
    <definedName name="fecha" localSheetId="39">'[2]Posicion ME'!$C$1</definedName>
    <definedName name="Fecha" localSheetId="6">[5]Datos!$D$4</definedName>
    <definedName name="Fecha" localSheetId="44">[6]Datos!$D$4</definedName>
    <definedName name="Fecha" localSheetId="58">[7]Datos!$D$4</definedName>
    <definedName name="Fecha" localSheetId="59">[8]Datos!$D$4</definedName>
    <definedName name="Fecha" localSheetId="8">[5]Datos!$D$4</definedName>
    <definedName name="Fecha" localSheetId="9">[5]Datos!$D$4</definedName>
    <definedName name="fecha" localSheetId="10">'[2]Posicion ME'!$C$1</definedName>
    <definedName name="Fecha">[8]Datos!$D$4</definedName>
    <definedName name="FWD" localSheetId="28">'[4]Posicion ME'!$B$34:$I$49</definedName>
    <definedName name="FWD">'[2]Posicion ME'!$B$34:$I$49</definedName>
    <definedName name="GAdmin" localSheetId="29">#REF!</definedName>
    <definedName name="GAdmin" localSheetId="30">#REF!</definedName>
    <definedName name="GAdmin" localSheetId="60">#REF!</definedName>
    <definedName name="GAdmin">#REF!</definedName>
    <definedName name="IMFNB" localSheetId="29">#REF!</definedName>
    <definedName name="IMFNB" localSheetId="30">#REF!</definedName>
    <definedName name="IMFNB" localSheetId="60">#REF!</definedName>
    <definedName name="IMFNB">#REF!</definedName>
    <definedName name="Indic.Propuestos" localSheetId="29">'[9]Ctas-Ind (1)'!#REF!</definedName>
    <definedName name="Indic.Propuestos">'[9]Ctas-Ind (1)'!#REF!</definedName>
    <definedName name="INDICE" localSheetId="29">[10]!INDICE</definedName>
    <definedName name="INDICE">[10]!INDICE</definedName>
    <definedName name="IngresF" localSheetId="29">#REF!</definedName>
    <definedName name="IngresF" localSheetId="30">#REF!</definedName>
    <definedName name="IngresF" localSheetId="60">#REF!</definedName>
    <definedName name="IngresF">#REF!</definedName>
    <definedName name="Inicio" localSheetId="28">'[11]02-T_DEP'!#REF!</definedName>
    <definedName name="Inicio" localSheetId="29">'[12]02-T_DEP'!#REF!</definedName>
    <definedName name="Inicio" localSheetId="30">'[13]02-T_DEP'!#REF!</definedName>
    <definedName name="Inicio" localSheetId="6">'[13]02-T_DEP'!#REF!</definedName>
    <definedName name="Inicio" localSheetId="8">'[13]02-T_DEP'!#REF!</definedName>
    <definedName name="Inicio" localSheetId="60">'[13]02-T_DEP'!#REF!</definedName>
    <definedName name="Inicio" localSheetId="9">'[13]02-T_DEP'!#REF!</definedName>
    <definedName name="Inicio">'[14]02-T_DEP'!#REF!</definedName>
    <definedName name="matrix" localSheetId="28">#REF!</definedName>
    <definedName name="matrix">#REF!</definedName>
    <definedName name="MFinanc" localSheetId="29">#REF!</definedName>
    <definedName name="MFinanc" localSheetId="30">#REF!</definedName>
    <definedName name="MFinanc" localSheetId="60">#REF!</definedName>
    <definedName name="MFinanc">#REF!</definedName>
    <definedName name="pali" localSheetId="28">#REF!</definedName>
    <definedName name="pali">#REF!</definedName>
    <definedName name="palii" localSheetId="28">#REF!</definedName>
    <definedName name="palii">#REF!</definedName>
    <definedName name="parei" localSheetId="28">#REF!</definedName>
    <definedName name="parei">#REF!</definedName>
    <definedName name="pata" localSheetId="28">#REF!</definedName>
    <definedName name="pata">#REF!</definedName>
    <definedName name="patai" localSheetId="28">#REF!</definedName>
    <definedName name="patai">#REF!</definedName>
    <definedName name="paug" localSheetId="28">#REF!</definedName>
    <definedName name="paug">#REF!</definedName>
    <definedName name="pbap" localSheetId="28">#REF!</definedName>
    <definedName name="pbap">#REF!</definedName>
    <definedName name="pbkji" localSheetId="28">#REF!</definedName>
    <definedName name="pbkji">#REF!</definedName>
    <definedName name="pbueb" localSheetId="28">#REF!</definedName>
    <definedName name="pbueb">#REF!</definedName>
    <definedName name="pcel" localSheetId="28">#REF!</definedName>
    <definedName name="pcel">#REF!</definedName>
    <definedName name="pceli" localSheetId="28">#REF!</definedName>
    <definedName name="pceli">#REF!</definedName>
    <definedName name="pcon" localSheetId="28">#REF!</definedName>
    <definedName name="pcon">#REF!</definedName>
    <definedName name="pcre" localSheetId="28">#REF!</definedName>
    <definedName name="pcre">#REF!</definedName>
    <definedName name="pcsg" localSheetId="28">#REF!</definedName>
    <definedName name="pcsg">#REF!</definedName>
    <definedName name="pede" localSheetId="28">#REF!</definedName>
    <definedName name="pede">#REF!</definedName>
    <definedName name="PEF" localSheetId="28">#REF!</definedName>
    <definedName name="PEF">#REF!</definedName>
    <definedName name="pege" localSheetId="28">#REF!</definedName>
    <definedName name="pege">#REF!</definedName>
    <definedName name="pelsi" localSheetId="28">#REF!</definedName>
    <definedName name="pelsi">#REF!</definedName>
    <definedName name="periodo" localSheetId="28">[15]BD_Datos!$B$3</definedName>
    <definedName name="periodo">[16]BD_Datos!$B$3</definedName>
    <definedName name="periodo_aa" localSheetId="28">[15]BD_Datos!$D$3</definedName>
    <definedName name="periodo_aa">[16]BD_Datos!$D$3</definedName>
    <definedName name="pfer" localSheetId="28">#REF!</definedName>
    <definedName name="pfer">#REF!</definedName>
    <definedName name="pgra" localSheetId="28">#REF!</definedName>
    <definedName name="pgra">#REF!</definedName>
    <definedName name="pluz" localSheetId="28">#REF!</definedName>
    <definedName name="pluz">#REF!</definedName>
    <definedName name="pmili" localSheetId="28">#REF!</definedName>
    <definedName name="pmili">#REF!</definedName>
    <definedName name="pmini" localSheetId="28">#REF!</definedName>
    <definedName name="pmini">#REF!</definedName>
    <definedName name="pmori" localSheetId="28">#REF!</definedName>
    <definedName name="pmori">#REF!</definedName>
    <definedName name="ppom" localSheetId="28">#REF!</definedName>
    <definedName name="ppom">#REF!</definedName>
    <definedName name="Print_Area" localSheetId="3">'1'!$A$1:$CJ$143</definedName>
    <definedName name="Print_Area" localSheetId="4">'2'!$A$1:$CJ$81</definedName>
    <definedName name="Print_Area" localSheetId="5">'3'!$A$1:$V$40</definedName>
    <definedName name="pspc" localSheetId="28">#REF!</definedName>
    <definedName name="pspc">#REF!</definedName>
    <definedName name="ptelb" localSheetId="28">#REF!</definedName>
    <definedName name="ptelb">#REF!</definedName>
    <definedName name="pvol" localSheetId="28">#REF!</definedName>
    <definedName name="pvol">#REF!</definedName>
    <definedName name="pvolb" localSheetId="28">#REF!</definedName>
    <definedName name="pvolb">#REF!</definedName>
    <definedName name="pwie" localSheetId="28">#REF!</definedName>
    <definedName name="pwie">#REF!</definedName>
    <definedName name="qqqq" localSheetId="28">#REF!</definedName>
    <definedName name="qqqq">#REF!</definedName>
    <definedName name="SWAPS" localSheetId="28">'[4]Posicion ME'!$B$56:$I$71</definedName>
    <definedName name="SWAPS">'[2]Posicion ME'!$B$56:$I$71</definedName>
    <definedName name="TipoCambioMes" localSheetId="3">'1'!$A$62</definedName>
    <definedName name="TipoCambioMes" localSheetId="29">#REF!</definedName>
    <definedName name="TipoCambioMes" localSheetId="30">#REF!</definedName>
    <definedName name="TipoCambioMes" localSheetId="6">#REF!</definedName>
    <definedName name="TipoCambioMes" localSheetId="8">#REF!</definedName>
    <definedName name="TipoCambioMes" localSheetId="60">#REF!</definedName>
    <definedName name="TipoCambioMes" localSheetId="9">#REF!</definedName>
    <definedName name="TipoCambioMes">'[17]05-BG'!$B$62</definedName>
    <definedName name="TIT" localSheetId="28">#REF!</definedName>
    <definedName name="TIT">#REF!</definedName>
    <definedName name="_xlnm.Print_Titles" localSheetId="2">Agregación_EEFF!$2:$11</definedName>
    <definedName name="Utilid" localSheetId="29">#REF!</definedName>
    <definedName name="Utilid" localSheetId="30">#REF!</definedName>
    <definedName name="Utilid" localSheetId="60">#REF!</definedName>
    <definedName name="Utilid">#REF!</definedName>
    <definedName name="vali" localSheetId="28">#REF!</definedName>
    <definedName name="vali">#REF!</definedName>
    <definedName name="valii" localSheetId="28">#REF!</definedName>
    <definedName name="valii">#REF!</definedName>
    <definedName name="varei" localSheetId="28">#REF!</definedName>
    <definedName name="varei">#REF!</definedName>
    <definedName name="vata" localSheetId="28">#REF!</definedName>
    <definedName name="vata">#REF!</definedName>
    <definedName name="vatai" localSheetId="28">#REF!</definedName>
    <definedName name="vatai">#REF!</definedName>
    <definedName name="vaug" localSheetId="28">#REF!</definedName>
    <definedName name="vaug">#REF!</definedName>
    <definedName name="vbap" localSheetId="28">#REF!</definedName>
    <definedName name="vbap">#REF!</definedName>
    <definedName name="vbkji" localSheetId="28">#REF!</definedName>
    <definedName name="vbkji">#REF!</definedName>
    <definedName name="vbueb" localSheetId="28">#REF!</definedName>
    <definedName name="vbueb">#REF!</definedName>
    <definedName name="vcel" localSheetId="28">#REF!</definedName>
    <definedName name="vcel">#REF!</definedName>
    <definedName name="vceli" localSheetId="28">#REF!</definedName>
    <definedName name="vceli">#REF!</definedName>
    <definedName name="vcon" localSheetId="28">#REF!</definedName>
    <definedName name="vcon">#REF!</definedName>
    <definedName name="vcre" localSheetId="28">#REF!</definedName>
    <definedName name="vcre">#REF!</definedName>
    <definedName name="vcsg" localSheetId="28">#REF!</definedName>
    <definedName name="vcsg">#REF!</definedName>
    <definedName name="vede" localSheetId="28">#REF!</definedName>
    <definedName name="vede">#REF!</definedName>
    <definedName name="vege" localSheetId="28">#REF!</definedName>
    <definedName name="vege">#REF!</definedName>
    <definedName name="velsi" localSheetId="28">#REF!</definedName>
    <definedName name="velsi">#REF!</definedName>
    <definedName name="vfer" localSheetId="28">#REF!</definedName>
    <definedName name="vfer">#REF!</definedName>
    <definedName name="vgra" localSheetId="28">#REF!</definedName>
    <definedName name="vgra">#REF!</definedName>
    <definedName name="vluz" localSheetId="28">#REF!</definedName>
    <definedName name="vluz">#REF!</definedName>
    <definedName name="vmili" localSheetId="28">#REF!</definedName>
    <definedName name="vmili">#REF!</definedName>
    <definedName name="vmini" localSheetId="28">#REF!</definedName>
    <definedName name="vmini">#REF!</definedName>
    <definedName name="vmori" localSheetId="28">#REF!</definedName>
    <definedName name="vmori">#REF!</definedName>
    <definedName name="vpom" localSheetId="28">#REF!</definedName>
    <definedName name="vpom">#REF!</definedName>
    <definedName name="vspc" localSheetId="28">#REF!</definedName>
    <definedName name="vspc">#REF!</definedName>
    <definedName name="vtelb" localSheetId="28">#REF!</definedName>
    <definedName name="vtelb">#REF!</definedName>
    <definedName name="vvolb" localSheetId="28">#REF!</definedName>
    <definedName name="vvolb">#REF!</definedName>
    <definedName name="vwie" localSheetId="28">#REF!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63" l="1"/>
  <c r="C110" i="63"/>
  <c r="C103" i="63"/>
  <c r="C101" i="63"/>
  <c r="C96" i="63"/>
  <c r="C86" i="63"/>
  <c r="C81" i="63"/>
  <c r="C78" i="63"/>
  <c r="C73" i="63"/>
  <c r="C70" i="63"/>
  <c r="C64" i="63"/>
  <c r="C61" i="63"/>
  <c r="C56" i="63"/>
  <c r="C46" i="63"/>
  <c r="C40" i="63"/>
  <c r="C28" i="63"/>
  <c r="C27" i="63"/>
  <c r="C20" i="63"/>
  <c r="C14" i="63"/>
</calcChain>
</file>

<file path=xl/sharedStrings.xml><?xml version="1.0" encoding="utf-8"?>
<sst xmlns="http://schemas.openxmlformats.org/spreadsheetml/2006/main" count="8601" uniqueCount="1584">
  <si>
    <t>Distribución de Oficinas por Zona Geográfica de las Empresas Bancarias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</si>
  <si>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</si>
  <si>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</si>
  <si>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</si>
  <si>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</si>
  <si>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</si>
  <si>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</si>
  <si>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</si>
  <si>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</si>
  <si>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</si>
  <si>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</si>
  <si>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</si>
  <si>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</si>
  <si>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</si>
  <si>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</si>
  <si>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</si>
  <si>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</si>
  <si>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</si>
  <si>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</si>
  <si>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</si>
  <si>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</si>
  <si>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</si>
  <si>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</si>
  <si>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</si>
  <si>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</si>
  <si>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</si>
  <si>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</si>
  <si>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Sucursales                                        en el Exterior</t>
  </si>
  <si>
    <t xml:space="preserve">TOTAL </t>
  </si>
  <si>
    <t>B. BBVA Perú</t>
  </si>
  <si>
    <t>BANCOM</t>
  </si>
  <si>
    <t>B. de Crédito del Perú (con sucursales en el exterior)</t>
  </si>
  <si>
    <t>B. Pichincha</t>
  </si>
  <si>
    <t>B. Interamericano de Finanzas</t>
  </si>
  <si>
    <t xml:space="preserve">Scotiabank Perú </t>
  </si>
  <si>
    <t>Citibank</t>
  </si>
  <si>
    <t>Interbank</t>
  </si>
  <si>
    <t>Mibanco</t>
  </si>
  <si>
    <t>B. GNB</t>
  </si>
  <si>
    <t>B. Falabella Perú</t>
  </si>
  <si>
    <t>B. Santander Perú</t>
  </si>
  <si>
    <t>B. Ripley</t>
  </si>
  <si>
    <t>Alfin Banco</t>
  </si>
  <si>
    <t>B. ICBC</t>
  </si>
  <si>
    <t>Bank of China</t>
  </si>
  <si>
    <t>Banco BCI Perú</t>
  </si>
  <si>
    <t>Compartamos Banco</t>
  </si>
  <si>
    <t>Santander Consumer Bank</t>
  </si>
  <si>
    <t>TOTAL BANCA MÚLTIPLE</t>
  </si>
  <si>
    <t>Fuente: Anexo N° 10 Depósitos, Colocaciones y Personal por Oficina.</t>
  </si>
  <si>
    <t xml:space="preserve">Distribución de Oficinas de las Empresas Bancarias en el Departamento de Lima y </t>
  </si>
  <si>
    <t>la Provincia Constitucional del Callao</t>
  </si>
  <si>
    <t>P R O V I N C I A   D E   L I M A</t>
  </si>
  <si>
    <t>PROV. CONSTITUC. DEL CALLAO</t>
  </si>
  <si>
    <t>Barranco</t>
  </si>
  <si>
    <t>Breña</t>
  </si>
  <si>
    <t>Chorrillos</t>
  </si>
  <si>
    <t>Jesús María</t>
  </si>
  <si>
    <t>La Victoria</t>
  </si>
  <si>
    <t>Lince</t>
  </si>
  <si>
    <t>Los Olivos</t>
  </si>
  <si>
    <t>Magdalena</t>
  </si>
  <si>
    <t>Miraflores</t>
  </si>
  <si>
    <t>Pueblo Libre</t>
  </si>
  <si>
    <t>Rímac</t>
  </si>
  <si>
    <t>San Isidro</t>
  </si>
  <si>
    <t>San Juan de Lurigancho</t>
  </si>
  <si>
    <t>San Luís</t>
  </si>
  <si>
    <t>San Martín de Porres</t>
  </si>
  <si>
    <t>San Borja</t>
  </si>
  <si>
    <t>San Miguel</t>
  </si>
  <si>
    <t>Santiago de Surco</t>
  </si>
  <si>
    <t>Surquillo</t>
  </si>
  <si>
    <t>Ancón</t>
  </si>
  <si>
    <t>Ate Vitarte</t>
  </si>
  <si>
    <t>Comas</t>
  </si>
  <si>
    <t>Carabayllo</t>
  </si>
  <si>
    <t>Chaclacayo</t>
  </si>
  <si>
    <t>El Agustino</t>
  </si>
  <si>
    <t>Independencia</t>
  </si>
  <si>
    <t>La Molina</t>
  </si>
  <si>
    <t>Lurigancho (Chosica)</t>
  </si>
  <si>
    <t>Lurín</t>
  </si>
  <si>
    <t>Pachacamac</t>
  </si>
  <si>
    <t>Puente Piedra</t>
  </si>
  <si>
    <t>Santa Anita</t>
  </si>
  <si>
    <t>San Juan de Miraflores</t>
  </si>
  <si>
    <t>Villa María del Triunfo</t>
  </si>
  <si>
    <t>Villa El Salvador</t>
  </si>
  <si>
    <t>Punta Hermosa</t>
  </si>
  <si>
    <t>Total Provincia de Lima</t>
  </si>
  <si>
    <t>Otras Provincias de Lima</t>
  </si>
  <si>
    <t>Bellavista</t>
  </si>
  <si>
    <t>Carmen de la Legua</t>
  </si>
  <si>
    <t>La Perla</t>
  </si>
  <si>
    <t>La Punta</t>
  </si>
  <si>
    <t>Ventanilla</t>
  </si>
  <si>
    <t>Total Provincia del Callao</t>
  </si>
  <si>
    <t>B. de Crédito del Perú</t>
  </si>
  <si>
    <t xml:space="preserve">B. Falabella Perú </t>
  </si>
  <si>
    <t>Número de Deudores con Crédito Directo por Empresa Bancaria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</si>
  <si>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</si>
  <si>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</si>
  <si>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</si>
  <si>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</si>
  <si>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</si>
  <si>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</si>
  <si>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</si>
  <si>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</si>
  <si>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</si>
  <si>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</si>
  <si>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</si>
  <si>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</si>
  <si>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</si>
  <si>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</si>
  <si>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</si>
  <si>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</si>
  <si>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Scotiabank Perú</t>
  </si>
  <si>
    <t xml:space="preserve">B. Santander Perú </t>
  </si>
  <si>
    <t>BCI Perú</t>
  </si>
  <si>
    <r>
      <t>TOTAL BANCA MÚLTIPLE</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</si>
  <si>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</si>
  <si>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bancaria.</t>
  </si>
  <si>
    <t>2/ Consolida el número de deudores. Es decir, considera al deudor como único si éste tiene créditos de diferentes tipos (consumo, hipotecario, microempresa, etc…) en la misma empresa bancaria.</t>
  </si>
  <si>
    <t>Ranking de Principales Modalidades de Créditos Directos</t>
  </si>
  <si>
    <t>(En miles de soles)</t>
  </si>
  <si>
    <t>Descuentos</t>
  </si>
  <si>
    <t>Monto</t>
  </si>
  <si>
    <t>Participación                         (%)</t>
  </si>
  <si>
    <t>Porcentaje                      Acumulado</t>
  </si>
  <si>
    <t>%</t>
  </si>
  <si>
    <t>ACUMULADO</t>
  </si>
  <si>
    <t xml:space="preserve">B. de Crédito del Perú </t>
  </si>
  <si>
    <t xml:space="preserve">B.Santander Perú </t>
  </si>
  <si>
    <t>-</t>
  </si>
  <si>
    <t>Tarjetas de Crédito</t>
  </si>
  <si>
    <t>Préstamos</t>
  </si>
  <si>
    <t xml:space="preserve">Arrendamiento Financiero </t>
  </si>
  <si>
    <t>Fuente: Balance de Comprobación. Incluye la cartera vigente, refinanciada, reestructurada, vencida y en cobranza judicial.</t>
  </si>
  <si>
    <t xml:space="preserve">           No incluye sucursales en el exterior</t>
  </si>
  <si>
    <t>Ranking de Depósitos por Tipo</t>
  </si>
  <si>
    <t>Depósitos a la Vista</t>
  </si>
  <si>
    <t>Porcentaje                           Acumulado</t>
  </si>
  <si>
    <t>Depósitos de Ahorro</t>
  </si>
  <si>
    <t>B. Santander Perú.</t>
  </si>
  <si>
    <t>Depósitos a Plazo*</t>
  </si>
  <si>
    <t>Fuente: Balance General. Incluye Depósitos del Público y del Sistema Financiero y Organismos Internacionales.</t>
  </si>
  <si>
    <t xml:space="preserve">       *  No incluye depósitos restringidos</t>
  </si>
  <si>
    <t>Ranking de Créditos, Depósitos y Patrimonio</t>
  </si>
  <si>
    <t>Créditos Directos</t>
  </si>
  <si>
    <t>Participación</t>
  </si>
  <si>
    <t>Porcentaje</t>
  </si>
  <si>
    <t>( % )</t>
  </si>
  <si>
    <t>Acumulado</t>
  </si>
  <si>
    <t xml:space="preserve">B. Ripley </t>
  </si>
  <si>
    <t>Depósitos Totales</t>
  </si>
  <si>
    <t>Patrimonio</t>
  </si>
  <si>
    <t>Fuente: Balance de Comprobación</t>
  </si>
  <si>
    <t>No incluye sucursales en el exterior</t>
  </si>
  <si>
    <t/>
  </si>
  <si>
    <t>Ranking de Créditos Directos por Tipo de Crédito</t>
  </si>
  <si>
    <t>Créditos Corporativos</t>
  </si>
  <si>
    <t>Créditos a Grandes Empresas</t>
  </si>
  <si>
    <t>Créditos a Medianas Empresas</t>
  </si>
  <si>
    <t>Participación                           (%)</t>
  </si>
  <si>
    <t>Porcentaje                        Acumulado</t>
  </si>
  <si>
    <t>B.Falabella Perú</t>
  </si>
  <si>
    <t>Créditos a Pequeñas Empresas</t>
  </si>
  <si>
    <t>Créditos a Microempresas</t>
  </si>
  <si>
    <t>Créditos Hipotecarios para Vivienda</t>
  </si>
  <si>
    <t>Consumo Revolvente</t>
  </si>
  <si>
    <t>Consumo no Revolvente</t>
  </si>
  <si>
    <t>Fuente: Balance de Comprobación. Incluye cartera vigente, refinanciada, reestructurada, vencida, en cobranza judicial.</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</si>
  <si>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</si>
  <si>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</si>
  <si>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Estructura de los Créditos Directos por Departamento y Empresa Bancaria</t>
  </si>
  <si>
    <t>(En porcentaje)</t>
  </si>
  <si>
    <t>Sucursales en el
Exterior</t>
  </si>
  <si>
    <t>TOTAL (En miles de soles)</t>
  </si>
  <si>
    <t>Fuente: Anexo N° 10 Depósitos y Colocaciones por Oficina.</t>
  </si>
  <si>
    <t>Depósitos y Créditos por Oficina y Empresa Bancaria</t>
  </si>
  <si>
    <t>Empresa</t>
  </si>
  <si>
    <t>Ubicación</t>
  </si>
  <si>
    <t>Codigo Oficina</t>
  </si>
  <si>
    <t>Depósitos a Plazo</t>
  </si>
  <si>
    <t>Total Depósitos</t>
  </si>
  <si>
    <t>Total Créditos</t>
  </si>
  <si>
    <t>Departamento</t>
  </si>
  <si>
    <t>Provincia</t>
  </si>
  <si>
    <t>Distrito</t>
  </si>
  <si>
    <t>M.N</t>
  </si>
  <si>
    <t>M.E.</t>
  </si>
  <si>
    <t>Total</t>
  </si>
  <si>
    <t>BANCO DE CREDITO</t>
  </si>
  <si>
    <t>Bagua</t>
  </si>
  <si>
    <t>Chachapoyas</t>
  </si>
  <si>
    <t>Utcubamba</t>
  </si>
  <si>
    <t>Bagua Grande</t>
  </si>
  <si>
    <t>Casma</t>
  </si>
  <si>
    <t>Huaraz</t>
  </si>
  <si>
    <t>Huaylas</t>
  </si>
  <si>
    <t>Caraz</t>
  </si>
  <si>
    <t>Santa</t>
  </si>
  <si>
    <t>Chimbote</t>
  </si>
  <si>
    <t>Apurimac</t>
  </si>
  <si>
    <t>Abancay</t>
  </si>
  <si>
    <t>Andahuaylas</t>
  </si>
  <si>
    <t>Cayma</t>
  </si>
  <si>
    <t>Cerro Colorado</t>
  </si>
  <si>
    <t>Jose Luis Bustamante y Rivero</t>
  </si>
  <si>
    <t>Paucarpata</t>
  </si>
  <si>
    <t>Socabaya</t>
  </si>
  <si>
    <t>Jacobo Hunter</t>
  </si>
  <si>
    <t>Yanahuara</t>
  </si>
  <si>
    <t>Mariano Melgar</t>
  </si>
  <si>
    <t>Camana</t>
  </si>
  <si>
    <t>Caylloma</t>
  </si>
  <si>
    <t>Majes</t>
  </si>
  <si>
    <t>Islay</t>
  </si>
  <si>
    <t>Mollendo</t>
  </si>
  <si>
    <t>Huamanga</t>
  </si>
  <si>
    <t>Chota</t>
  </si>
  <si>
    <t>Jaen</t>
  </si>
  <si>
    <t>Prov. Const. del Callao</t>
  </si>
  <si>
    <t>Carmen de la Legua Reynoso</t>
  </si>
  <si>
    <t>Canchis</t>
  </si>
  <si>
    <t>Sicuani</t>
  </si>
  <si>
    <t>San Jeronimo</t>
  </si>
  <si>
    <t>Wanchaq</t>
  </si>
  <si>
    <t>La Convencion</t>
  </si>
  <si>
    <t>Santa Ana</t>
  </si>
  <si>
    <t>Urubamba</t>
  </si>
  <si>
    <t>Machupicchu</t>
  </si>
  <si>
    <t>Huanuco</t>
  </si>
  <si>
    <t>Leoncio Prado</t>
  </si>
  <si>
    <t>Rupa-Rupa</t>
  </si>
  <si>
    <t>Chincha</t>
  </si>
  <si>
    <t>Chincha Alta</t>
  </si>
  <si>
    <t>Nazca</t>
  </si>
  <si>
    <t>Marcona</t>
  </si>
  <si>
    <t>Pisco</t>
  </si>
  <si>
    <t>Junin</t>
  </si>
  <si>
    <t>Chanchamayo</t>
  </si>
  <si>
    <t>Pichanaqui</t>
  </si>
  <si>
    <t>Huancayo</t>
  </si>
  <si>
    <t>El Tambo</t>
  </si>
  <si>
    <t>Jauja</t>
  </si>
  <si>
    <t>Satipo</t>
  </si>
  <si>
    <t>Pangoa</t>
  </si>
  <si>
    <t>Tarma</t>
  </si>
  <si>
    <t>Yauli</t>
  </si>
  <si>
    <t>La Oroya</t>
  </si>
  <si>
    <t>Chepen</t>
  </si>
  <si>
    <t>Sanchez Carrion</t>
  </si>
  <si>
    <t>Huamachuco</t>
  </si>
  <si>
    <t>Trujillo</t>
  </si>
  <si>
    <t>El Porvenir</t>
  </si>
  <si>
    <t>Pacasmayo</t>
  </si>
  <si>
    <t>Chiclayo</t>
  </si>
  <si>
    <t>Jose Leonardo Ortiz</t>
  </si>
  <si>
    <t>Barranca</t>
  </si>
  <si>
    <t>Cañete</t>
  </si>
  <si>
    <t>Imperial</t>
  </si>
  <si>
    <t>Mala</t>
  </si>
  <si>
    <t>San Vicente de Cañete</t>
  </si>
  <si>
    <t>Asia</t>
  </si>
  <si>
    <t>Huaral</t>
  </si>
  <si>
    <t>Chancay</t>
  </si>
  <si>
    <t>Huaura</t>
  </si>
  <si>
    <t>Huacho</t>
  </si>
  <si>
    <t>Ate</t>
  </si>
  <si>
    <t>Jesus Maria</t>
  </si>
  <si>
    <t>Lurigancho</t>
  </si>
  <si>
    <t>Lurin</t>
  </si>
  <si>
    <t>Magdalena del Mar</t>
  </si>
  <si>
    <t>San Martin de Porres</t>
  </si>
  <si>
    <t>Villa Maria del Triunfo</t>
  </si>
  <si>
    <t>Pueblo Libre (Magdalena Vieja)</t>
  </si>
  <si>
    <t>Rimac</t>
  </si>
  <si>
    <t>San Luis</t>
  </si>
  <si>
    <t>Alto Amazonas</t>
  </si>
  <si>
    <t>Yurimaguas</t>
  </si>
  <si>
    <t>Maynas</t>
  </si>
  <si>
    <t>Iquitos</t>
  </si>
  <si>
    <t>San Juan Bautista</t>
  </si>
  <si>
    <t>Tambopata</t>
  </si>
  <si>
    <t>Ilo</t>
  </si>
  <si>
    <t>Pacocha</t>
  </si>
  <si>
    <t>Mariscal Nieto</t>
  </si>
  <si>
    <t>Torata</t>
  </si>
  <si>
    <t>Oxapampa</t>
  </si>
  <si>
    <t>Chaupimarca</t>
  </si>
  <si>
    <t>Morropon</t>
  </si>
  <si>
    <t>Chulucanas</t>
  </si>
  <si>
    <t>Paita</t>
  </si>
  <si>
    <t>Castilla</t>
  </si>
  <si>
    <t>Tambo Grande</t>
  </si>
  <si>
    <t>Sechura</t>
  </si>
  <si>
    <t>Sullana</t>
  </si>
  <si>
    <t>Talara</t>
  </si>
  <si>
    <t>Pariñas</t>
  </si>
  <si>
    <t>San Roman</t>
  </si>
  <si>
    <t>Juliaca</t>
  </si>
  <si>
    <t>San Martin</t>
  </si>
  <si>
    <t>Mariscal Caceres</t>
  </si>
  <si>
    <t>Juanjui</t>
  </si>
  <si>
    <t>Moyobamba</t>
  </si>
  <si>
    <t>Rioja</t>
  </si>
  <si>
    <t>Nueva Cajamarca</t>
  </si>
  <si>
    <t>Tarapoto</t>
  </si>
  <si>
    <t>Jorge Basadre</t>
  </si>
  <si>
    <t>Ilabaya</t>
  </si>
  <si>
    <t>Coronel Portillo</t>
  </si>
  <si>
    <t>Yarinacocha</t>
  </si>
  <si>
    <t>Callería</t>
  </si>
  <si>
    <t>Extranjero</t>
  </si>
  <si>
    <t>BANCO PICHINCHA</t>
  </si>
  <si>
    <t>BANBIF</t>
  </si>
  <si>
    <t>SCOTIABANK PERU</t>
  </si>
  <si>
    <t>San Sebastian</t>
  </si>
  <si>
    <t>CITIBANK DEL PERU</t>
  </si>
  <si>
    <t>INTERBANK</t>
  </si>
  <si>
    <t>Cotabambas</t>
  </si>
  <si>
    <t>Challhuahuacho</t>
  </si>
  <si>
    <t>Pataz</t>
  </si>
  <si>
    <t>Parcoy</t>
  </si>
  <si>
    <t>Yanacancha</t>
  </si>
  <si>
    <t>MIBANCO</t>
  </si>
  <si>
    <t>Bongara</t>
  </si>
  <si>
    <t>Jazán</t>
  </si>
  <si>
    <t>Huarmey</t>
  </si>
  <si>
    <t>Nuevo Chimbote</t>
  </si>
  <si>
    <t>Nepeña</t>
  </si>
  <si>
    <t>Huari</t>
  </si>
  <si>
    <t>San Marcos</t>
  </si>
  <si>
    <t>Carhuaz</t>
  </si>
  <si>
    <t>Yungay</t>
  </si>
  <si>
    <t>Recuay</t>
  </si>
  <si>
    <t>Sihuas</t>
  </si>
  <si>
    <t>Bolognesi</t>
  </si>
  <si>
    <t>Chiquian</t>
  </si>
  <si>
    <t>Pomabamba</t>
  </si>
  <si>
    <t>Curahuasi</t>
  </si>
  <si>
    <t>Huancarama</t>
  </si>
  <si>
    <t>La Joya</t>
  </si>
  <si>
    <t>Alto Selva Alegre</t>
  </si>
  <si>
    <t>Yura</t>
  </si>
  <si>
    <t>Aplao</t>
  </si>
  <si>
    <t>Pampacolca</t>
  </si>
  <si>
    <t>Cocachacra</t>
  </si>
  <si>
    <t>Punta de Bombon</t>
  </si>
  <si>
    <t>Huanta</t>
  </si>
  <si>
    <t>La Mar</t>
  </si>
  <si>
    <t>Tambo</t>
  </si>
  <si>
    <t>Cangallo</t>
  </si>
  <si>
    <t>Cajabamba</t>
  </si>
  <si>
    <t>Celendin</t>
  </si>
  <si>
    <t>Sorochuco</t>
  </si>
  <si>
    <t>Paccha</t>
  </si>
  <si>
    <t>Tacabamba</t>
  </si>
  <si>
    <t>Cutervo</t>
  </si>
  <si>
    <t>Hualgayoc</t>
  </si>
  <si>
    <t>Bambamarca</t>
  </si>
  <si>
    <t>Pedro Galvez</t>
  </si>
  <si>
    <t>San Pablo</t>
  </si>
  <si>
    <t>Tongod</t>
  </si>
  <si>
    <t>Santa Cruz</t>
  </si>
  <si>
    <t>San Ignacio</t>
  </si>
  <si>
    <t>Anta</t>
  </si>
  <si>
    <t>Calca</t>
  </si>
  <si>
    <t>Combapata</t>
  </si>
  <si>
    <t>Santiago</t>
  </si>
  <si>
    <t>Espinar</t>
  </si>
  <si>
    <t>Echarate</t>
  </si>
  <si>
    <t>Huayopata</t>
  </si>
  <si>
    <t>Quispicanchi</t>
  </si>
  <si>
    <t>Urcos</t>
  </si>
  <si>
    <t>Acomayo</t>
  </si>
  <si>
    <t>Pomacanchi</t>
  </si>
  <si>
    <t>Chumbivilcas</t>
  </si>
  <si>
    <t>Santo Tomas</t>
  </si>
  <si>
    <t>Paucartambo</t>
  </si>
  <si>
    <t>Acobamba</t>
  </si>
  <si>
    <t>Paucara</t>
  </si>
  <si>
    <t>Tayacaja</t>
  </si>
  <si>
    <t>Pampas</t>
  </si>
  <si>
    <t>Jose Crespo y Castillo</t>
  </si>
  <si>
    <t>Dos de Mayo</t>
  </si>
  <si>
    <t>La Union</t>
  </si>
  <si>
    <t>Pachitea</t>
  </si>
  <si>
    <t>Panao</t>
  </si>
  <si>
    <t>Parcona</t>
  </si>
  <si>
    <t>Chupaca</t>
  </si>
  <si>
    <t>Chilca</t>
  </si>
  <si>
    <t>Concepcion</t>
  </si>
  <si>
    <t>Ascope</t>
  </si>
  <si>
    <t>Chocope</t>
  </si>
  <si>
    <t>Otuzco</t>
  </si>
  <si>
    <t>La Esperanza</t>
  </si>
  <si>
    <t>Huanchaco</t>
  </si>
  <si>
    <t>Viru</t>
  </si>
  <si>
    <t>Santiago de Chuco</t>
  </si>
  <si>
    <t>Cayaltí</t>
  </si>
  <si>
    <t>Pimentel</t>
  </si>
  <si>
    <t>Pomalca</t>
  </si>
  <si>
    <t>Oyotun</t>
  </si>
  <si>
    <t>Patapo</t>
  </si>
  <si>
    <t>Olmos</t>
  </si>
  <si>
    <t>Mochumi</t>
  </si>
  <si>
    <t>Morrope</t>
  </si>
  <si>
    <t>Ferreñafe</t>
  </si>
  <si>
    <t>Ancon</t>
  </si>
  <si>
    <t>Huarochiri</t>
  </si>
  <si>
    <t>San Antonio</t>
  </si>
  <si>
    <t>Villa Rica</t>
  </si>
  <si>
    <t>Ayabaca</t>
  </si>
  <si>
    <t>Paimas</t>
  </si>
  <si>
    <t>Huancabamba</t>
  </si>
  <si>
    <t>La Matanza</t>
  </si>
  <si>
    <t>Colan</t>
  </si>
  <si>
    <t>Las Lomas</t>
  </si>
  <si>
    <t>Catacaos</t>
  </si>
  <si>
    <t>Ignacio Escudero</t>
  </si>
  <si>
    <t>Los Organos</t>
  </si>
  <si>
    <t>Chucuito</t>
  </si>
  <si>
    <t>Desaguadero</t>
  </si>
  <si>
    <t>Juli</t>
  </si>
  <si>
    <t>El Collao</t>
  </si>
  <si>
    <t>Ilave</t>
  </si>
  <si>
    <t>Mañazo</t>
  </si>
  <si>
    <t>Yunguyo</t>
  </si>
  <si>
    <t>Carabaya</t>
  </si>
  <si>
    <t>Macusani</t>
  </si>
  <si>
    <t>Huancane</t>
  </si>
  <si>
    <t>Azangaro</t>
  </si>
  <si>
    <t>Melgar</t>
  </si>
  <si>
    <t>Ayaviri</t>
  </si>
  <si>
    <t>Huallaga</t>
  </si>
  <si>
    <t>Saposoa</t>
  </si>
  <si>
    <t>El Dorado</t>
  </si>
  <si>
    <t>San Jose de Sisa</t>
  </si>
  <si>
    <t>Tocache</t>
  </si>
  <si>
    <t>Ciudad Nueva</t>
  </si>
  <si>
    <t>Coronel Gregorio Albarracín L</t>
  </si>
  <si>
    <t>Contralmirante Villar</t>
  </si>
  <si>
    <t>Zorritos</t>
  </si>
  <si>
    <t>Padre Abad</t>
  </si>
  <si>
    <t>BANCO GNB</t>
  </si>
  <si>
    <t>BANCO FALABELLA</t>
  </si>
  <si>
    <t>Veintiséis de Octubre</t>
  </si>
  <si>
    <t>SANTANDER PERU</t>
  </si>
  <si>
    <t>BANCO RIPLEY</t>
  </si>
  <si>
    <t>BBVA</t>
  </si>
  <si>
    <t>BANK OF CHINA (PERU)</t>
  </si>
  <si>
    <t>ICBC PERU BANK S.A.</t>
  </si>
  <si>
    <t>ALFIN BANCO</t>
  </si>
  <si>
    <t>BANCO BCI</t>
  </si>
  <si>
    <t>BANCOM2</t>
  </si>
  <si>
    <t>COMPARTAMOS BANCO</t>
  </si>
  <si>
    <t>Pueblo Nuevo</t>
  </si>
  <si>
    <t>Moche</t>
  </si>
  <si>
    <t>Marcavelica</t>
  </si>
  <si>
    <t>Mancora</t>
  </si>
  <si>
    <t>Zarumilla</t>
  </si>
  <si>
    <t>SANTANDER CONSUMER BANK</t>
  </si>
  <si>
    <t>Casa Grande</t>
  </si>
  <si>
    <t>Total general</t>
  </si>
  <si>
    <t>Número de Tarjetas de Crédito por Tipo de Crédito  y Empresa Bancaria</t>
  </si>
  <si>
    <t>Créditos de Consumo</t>
  </si>
  <si>
    <t xml:space="preserve"> Créditos Corporativos </t>
  </si>
  <si>
    <t xml:space="preserve"> Créditos a Mediana Empresas </t>
  </si>
  <si>
    <t xml:space="preserve">Créditos  a Microempresas </t>
  </si>
  <si>
    <t>Total  *</t>
  </si>
  <si>
    <t xml:space="preserve">TOTAL BANCA MÚLTIPLE </t>
  </si>
  <si>
    <t>Fuente: Reporte 7 Número de Tarjetas de Crédito</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</si>
  <si>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</si>
  <si>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Nuevos Créditos Hipotecarios para Vivienda por Empresa Bancaria</t>
  </si>
  <si>
    <t xml:space="preserve">N° de nuevos Créditos Desembolsados  </t>
  </si>
  <si>
    <t>Monto de Nuevos Créditos desembolsados en M.N.  (miles de S/)</t>
  </si>
  <si>
    <t>Monto de Nuevos Créditos desembolsados en M.E.  (miles de $)</t>
  </si>
  <si>
    <t>Fuente: Anexo  N° 3 Flujo Crediticio por Tipo de Crédito.</t>
  </si>
  <si>
    <t>Depósitos por Tipo, Persona y Empresa Bancaria</t>
  </si>
  <si>
    <t>Depósitos de Ahorros</t>
  </si>
  <si>
    <t>Depósitos CTS</t>
  </si>
  <si>
    <t>Personas Naturales</t>
  </si>
  <si>
    <t>Personas Jurídicas sin fines de lucro</t>
  </si>
  <si>
    <t>Otras Personas Jurídicas</t>
  </si>
  <si>
    <t>Fuente: Anexo 13  Depósitos según escalas de montos.</t>
  </si>
  <si>
    <t>Número de Personas por Tipo de Depósito y Empresa Bancaria</t>
  </si>
  <si>
    <t>Número de tarjetas de débito por Empresa Bancaria</t>
  </si>
  <si>
    <t>N° Tarjetas de débito</t>
  </si>
  <si>
    <t>Fuente: Anexo 11 Movimiento de los Depósitos según Monto y Número de Cuentas.</t>
  </si>
  <si>
    <t>Nuevos créditos corporativos, a grandes, medianas, pequeñas y a micro empresas por sector económico y Empresa Bancaria</t>
  </si>
  <si>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</si>
  <si>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</si>
  <si>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</si>
  <si>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</si>
  <si>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</si>
  <si>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</si>
  <si>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</si>
  <si>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</si>
  <si>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Balance General por Empresa Bancaria</t>
  </si>
  <si>
    <t xml:space="preserve">(En miles de soles)  </t>
  </si>
  <si>
    <t xml:space="preserve">(En miles de soles) </t>
  </si>
  <si>
    <t>Activo</t>
  </si>
  <si>
    <t>Banco BBVA Perú</t>
  </si>
  <si>
    <r>
      <t>Banco de Crédito del Perú</t>
    </r>
    <r>
      <rPr>
        <b/>
        <vertAlign val="superscript"/>
        <sz val="10"/>
        <rFont val="Arial Narrow"/>
        <family val="2"/>
      </rPr>
      <t xml:space="preserve"> </t>
    </r>
  </si>
  <si>
    <t xml:space="preserve">Banco Pichincha </t>
  </si>
  <si>
    <t>Banco Interamericano de Finanzas</t>
  </si>
  <si>
    <t xml:space="preserve">Interbank </t>
  </si>
  <si>
    <t>Banco GNB</t>
  </si>
  <si>
    <t xml:space="preserve">Banco Falabella Perú </t>
  </si>
  <si>
    <t xml:space="preserve">Banco Santander Perú </t>
  </si>
  <si>
    <t xml:space="preserve">Banco Ripley </t>
  </si>
  <si>
    <t xml:space="preserve">Banco ICBC </t>
  </si>
  <si>
    <t>Santander Consumer Bank*</t>
  </si>
  <si>
    <t>Total Banca Múltiple</t>
  </si>
  <si>
    <t>Banco de Crédito con Sucursales en el 
Exterior</t>
  </si>
  <si>
    <t>Total Banca Múltiple Incluye Sucursales en el Exterior</t>
  </si>
  <si>
    <t>MN</t>
  </si>
  <si>
    <t>ME</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</si>
  <si>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</si>
  <si>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</si>
  <si>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</si>
  <si>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</si>
  <si>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</si>
  <si>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</si>
  <si>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</si>
  <si>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</si>
  <si>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</si>
  <si>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</si>
  <si>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</si>
  <si>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</si>
  <si>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</si>
  <si>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</si>
  <si>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</si>
  <si>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</si>
  <si>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</si>
  <si>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</si>
  <si>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</si>
  <si>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</si>
  <si>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</si>
  <si>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</si>
  <si>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</si>
  <si>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</si>
  <si>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</si>
  <si>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</si>
  <si>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</si>
  <si>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</si>
  <si>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</si>
  <si>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</si>
  <si>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</si>
  <si>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</si>
  <si>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</si>
  <si>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</si>
  <si>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</si>
  <si>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</si>
  <si>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</si>
  <si>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</si>
  <si>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</si>
  <si>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INMUEBLES, MOBILIARIO Y EQUIPO NETO</t>
  </si>
  <si>
    <t>OTROS  ACTIVOS</t>
  </si>
  <si>
    <t>TOTAL ACTIVO</t>
  </si>
  <si>
    <t>Tipo de Cambio Contable:  S/ 3.355</t>
  </si>
  <si>
    <t>Pasivo</t>
  </si>
  <si>
    <t>Banco de Comercio</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</si>
  <si>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</si>
  <si>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</si>
  <si>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</si>
  <si>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</si>
  <si>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</si>
  <si>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</si>
  <si>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</si>
  <si>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</si>
  <si>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</si>
  <si>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</si>
  <si>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</si>
  <si>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</si>
  <si>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</si>
  <si>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</si>
  <si>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</si>
  <si>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</si>
  <si>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</si>
  <si>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</si>
  <si>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</si>
  <si>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</si>
  <si>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</si>
  <si>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</si>
  <si>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</si>
  <si>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</si>
  <si>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</si>
  <si>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</si>
  <si>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</si>
  <si>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</si>
  <si>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</si>
  <si>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</si>
  <si>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</si>
  <si>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</si>
  <si>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</si>
  <si>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PROVISIONES</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</si>
  <si>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</si>
  <si>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</si>
  <si>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</si>
  <si>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</si>
  <si>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</si>
  <si>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</si>
  <si>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</si>
  <si>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</si>
  <si>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</si>
  <si>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</si>
  <si>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</si>
  <si>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</si>
  <si>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</si>
  <si>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</si>
  <si>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</si>
  <si>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</si>
  <si>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</si>
  <si>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</si>
  <si>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 Mediante la Resolución SBS N° 1885-2025 del 27.05.2025, se autorizó la conversión de Financiera Santander Consumer S.A. en banco, adoptando la denominación "Santander Consumer Bank S.A."</t>
  </si>
  <si>
    <t>Estado de Ganancias y Pérdidas por Empresa Bancaria</t>
  </si>
  <si>
    <t xml:space="preserve">Banco de Crédito del Perú </t>
  </si>
  <si>
    <t>Banco ICBC</t>
  </si>
  <si>
    <t>Banco de Crédito con Sucursales en el Exterior</t>
  </si>
  <si>
    <t>Total Banca Múltiple 
Incluye Sucursales en el Exterior</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</si>
  <si>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</si>
  <si>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</si>
  <si>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</si>
  <si>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</si>
  <si>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</si>
  <si>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</si>
  <si>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</si>
  <si>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</si>
  <si>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</si>
  <si>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</si>
  <si>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</si>
  <si>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</si>
  <si>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</si>
  <si>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</si>
  <si>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</si>
  <si>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</si>
  <si>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</si>
  <si>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</si>
  <si>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</si>
  <si>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</si>
  <si>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</si>
  <si>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</si>
  <si>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</si>
  <si>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</si>
  <si>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</si>
  <si>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</si>
  <si>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</si>
  <si>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</si>
  <si>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</si>
  <si>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</si>
  <si>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</si>
  <si>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</si>
  <si>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</si>
  <si>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</si>
  <si>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</si>
  <si>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</si>
  <si>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</si>
  <si>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</si>
  <si>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</si>
  <si>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</si>
  <si>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</si>
  <si>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</si>
  <si>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</si>
  <si>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</si>
  <si>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</si>
  <si>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</si>
  <si>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</si>
  <si>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</si>
  <si>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</si>
  <si>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</si>
  <si>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Bancaria</t>
  </si>
  <si>
    <t>( En porcentaje )</t>
  </si>
  <si>
    <t>B. De Crédito del Perú (con sucursales en el exterior)</t>
  </si>
  <si>
    <t>B. BCI Perú</t>
  </si>
  <si>
    <r>
      <t xml:space="preserve">Total Banca Múltiple (con sucursales en el exterior) </t>
    </r>
    <r>
      <rPr>
        <b/>
        <vertAlign val="superscript"/>
        <sz val="10"/>
        <rFont val="Arial Narrow"/>
        <family val="2"/>
      </rPr>
      <t>1/</t>
    </r>
  </si>
  <si>
    <t>HSBC Bank Perú</t>
  </si>
  <si>
    <t>SOLVENCIA</t>
  </si>
  <si>
    <t>Ratio de Capital Global (al 31/07/2025)</t>
  </si>
  <si>
    <t>Pasivo Total / Capital Social y Reservas ( N° de veces )</t>
  </si>
  <si>
    <t>CALIDAD DE ACTIVOS</t>
  </si>
  <si>
    <t>Créditos Atrasados (criterio SBS)* / Créditos Directos</t>
  </si>
  <si>
    <t>Créditos Atrasados con más de 90 días de atraso / Créditos Directos</t>
  </si>
  <si>
    <t>Créditos Refinanciados y Reestructurados / Créditos Directos</t>
  </si>
  <si>
    <t>Créditos Atrasados MN (criterio SBS)* / Créditos Directos MN</t>
  </si>
  <si>
    <t>Créditos Atrasados ME (criterio SBS)* / Créditos Directos ME</t>
  </si>
  <si>
    <t xml:space="preserve">Provisiones / Créditos Atrasados </t>
  </si>
  <si>
    <t>Cartera Atrasada Ajustada **</t>
  </si>
  <si>
    <t>Cartera de Alto Riesgo Ajustada ***</t>
  </si>
  <si>
    <t>EFICIENCIA Y GESTIÓN</t>
  </si>
  <si>
    <t xml:space="preserve">Gastos de Administración Anualizados / Activo Productivo Promedio </t>
  </si>
  <si>
    <t>Gastos de Operación / Margen Financiero Total</t>
  </si>
  <si>
    <t>Ingresos Financieros / Ingresos Totales</t>
  </si>
  <si>
    <t xml:space="preserve">Ingresos Financieros Anualizados / Activo Productivo Promedio </t>
  </si>
  <si>
    <t>Créditos Directos / Personal ( S/ Miles )</t>
  </si>
  <si>
    <t>Depósitos / Número de Oficinas ( S/ Miles )</t>
  </si>
  <si>
    <t>RENTABILIDAD</t>
  </si>
  <si>
    <t>Utilidad Neta Anualizada / Patrimonio Promedio</t>
  </si>
  <si>
    <t>Utilidad Neta Anualizada / Activo Promedio</t>
  </si>
  <si>
    <t>LIQUIDEZ</t>
  </si>
  <si>
    <t>Ratio de Liquidez MN (Promedio de saldos del mes)</t>
  </si>
  <si>
    <t>Ratio de Liquidez ME (Promedio de saldos del mes)</t>
  </si>
  <si>
    <t>Caja y Bancos MN / Obligaciones a la Vista MN ( N° de veces )</t>
  </si>
  <si>
    <t>Caja y Bancos en ME / Obligaciones a la Vista ME ( N° de veces)</t>
  </si>
  <si>
    <t>Nota: La definición de los Indicadores se encuentra en el Glosario de Términos e Indicadores.</t>
  </si>
  <si>
    <t xml:space="preserve">         Los valores anualizados se obtienen de la siguiente manera: valor del mes + valor a diciembre del año anterior - valor del mismo mes del año anterior. El promedio corresponde a los últimos doce meses.</t>
  </si>
  <si>
    <t xml:space="preserve">* Para los créditos corporativos, a grandes y a medianas empresas cuando el atraso supera los 15 días; para los créditos a pequeñas y microempresas los 30 días; y para los créditos hipotecarios y de consumo, </t>
  </si>
  <si>
    <t xml:space="preserve">    a los 30 días de atraso se considera la cuota como vencida y a los 90 días el saldo total.</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</si>
  <si>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</si>
  <si>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En el marco de la Emergencia Nacional ante el Covid-19, se permitió a las  empresas del sistema financiero realizar la modificación de las condiciones contractuales de su cartera de créditos siempre que estos </t>
  </si>
  <si>
    <t xml:space="preserve">   hayan estado al día a la fecha de la declaratoria de emergencia (DS 044-2020) o hayan presentado como máximo 15 días calendario de atraso al 29 de febrero 2020.</t>
  </si>
  <si>
    <t xml:space="preserve">*** La cartera de alto riesgo considera a los créditos vencidos, en cobranza judicial y refinanciados. </t>
  </si>
  <si>
    <t xml:space="preserve">*** Información obtenida del Balance de Comprobación y Reporte N°. 25, Información de Castigos y Condonaciones de Créditos. Este índice se define como el cociente de la suma del saldo de créditos atrasados más el flujo anual de los castigos de créditos y de las transferencias de cartera atrasada, entre el saldo de créditos directos más el flujo anual de castigos y transferencias de cartera. </t>
  </si>
  <si>
    <t xml:space="preserve">**** La cartera de alto riesgo considera a los créditos vencidos, en cobranza judicial y refinanciados. </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</si>
  <si>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</si>
  <si>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Estructura de los Adeudos y Obligaciones Financieras por Empresa Bancaria</t>
  </si>
  <si>
    <t>Instituciones del País</t>
  </si>
  <si>
    <t>Instituciones del Exterior y Organismos Internacionales</t>
  </si>
  <si>
    <t>Total Adeudos y                                                        Obligaciones Financieras                                                             (En miles de soles)</t>
  </si>
  <si>
    <t>Corto Plazo</t>
  </si>
  <si>
    <t>Largo Plazo</t>
  </si>
  <si>
    <t>Fuente: Balance de Comprobación.</t>
  </si>
  <si>
    <t>Estructura de los Créditos Indirectos por Empresa Bancaria</t>
  </si>
  <si>
    <t>Avales</t>
  </si>
  <si>
    <t>Cartas                                     Fianzas</t>
  </si>
  <si>
    <t>Cartas de                                        Crédito</t>
  </si>
  <si>
    <t>Aceptaciones                                           Bancarias</t>
  </si>
  <si>
    <t>Lineas de Crédito no utilizadas y Créditos concedidos no desembolsados</t>
  </si>
  <si>
    <t xml:space="preserve">Total Créditos                                                            Indirectos *                                   (En miles de                                soles) </t>
  </si>
  <si>
    <t>Fuente: Balance del Comprobación.</t>
  </si>
  <si>
    <t>* De acuerdo a la definición de créditos indirectos del Reglamento para la Evaluación y Clasificación del deudor y la exigencia de provisiones. Res. SBS 11356-2008.</t>
  </si>
  <si>
    <t>Estructura del Activo por Empresa Bancaria</t>
  </si>
  <si>
    <t>Fondos                     Interbancarios</t>
  </si>
  <si>
    <t>Inversiones                            Netas</t>
  </si>
  <si>
    <t>Créditos Netos</t>
  </si>
  <si>
    <t>Cuentas por                                  Cobrar Netas y                                Rendimientos Devengados</t>
  </si>
  <si>
    <r>
      <t xml:space="preserve">Bienes Realiz.,                          Recib. en Pago,                               Adjud. Netos </t>
    </r>
    <r>
      <rPr>
        <vertAlign val="superscript"/>
        <sz val="9.5"/>
        <rFont val="Arial Narrow"/>
        <family val="2"/>
      </rPr>
      <t>1/</t>
    </r>
  </si>
  <si>
    <t>Activo Fijo                           Neto</t>
  </si>
  <si>
    <r>
      <t xml:space="preserve">Otros Activos </t>
    </r>
    <r>
      <rPr>
        <vertAlign val="superscript"/>
        <sz val="9.5"/>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</si>
  <si>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</si>
  <si>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</si>
  <si>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</si>
  <si>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Bancaria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</si>
  <si>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</si>
  <si>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</si>
  <si>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</si>
  <si>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</si>
  <si>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</si>
  <si>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</si>
  <si>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r>
      <t>Total Pasivo</t>
    </r>
    <r>
      <rPr>
        <b/>
        <vertAlign val="superscript"/>
        <sz val="10"/>
        <rFont val="Arial Narrow"/>
        <family val="2"/>
      </rPr>
      <t xml:space="preserve"> </t>
    </r>
    <r>
      <rPr>
        <b/>
        <sz val="10"/>
        <rFont val="Arial Narrow"/>
        <family val="2"/>
      </rPr>
      <t xml:space="preserve">                           (En miles de soles)</t>
    </r>
  </si>
  <si>
    <t>Del Público</t>
  </si>
  <si>
    <t>Del Sist. Financ. y Org. Internacionales</t>
  </si>
  <si>
    <t>1/ Incluye sobrante de caja, operaciones en trámite, impuestos corrientes y diferidos, otras obligaciones con el público y reclasificaciones de instrumentos que clasifiquen como pasivo financiero.</t>
  </si>
  <si>
    <t>Estructura de los Créditos Directos por Modalidad y Empresa Bancaria</t>
  </si>
  <si>
    <t>Cuentas Corrientes</t>
  </si>
  <si>
    <t>Tarjetas de Crédito*</t>
  </si>
  <si>
    <r>
      <t xml:space="preserve">Descuentos </t>
    </r>
    <r>
      <rPr>
        <vertAlign val="superscript"/>
        <sz val="10"/>
        <rFont val="Arial Narrow"/>
        <family val="2"/>
      </rPr>
      <t>1/</t>
    </r>
  </si>
  <si>
    <t>Hipotecarios para Vivienda</t>
  </si>
  <si>
    <t>Factoring</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</si>
  <si>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</si>
  <si>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</si>
  <si>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</si>
  <si>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</si>
  <si>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</si>
  <si>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</si>
  <si>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</si>
  <si>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</si>
  <si>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 Los financiamientos no revolventes para titulares de tarjetas de crédito independientes de la línea, que antes se registraban en la modalidad de tarjetas de crédito, se deben registrar a partir de enero de 2021 como préstamos (Resolución SBS N° 5570-2019 y modificatorias).</t>
  </si>
  <si>
    <t>Estructura de los Depósitos por Tipo y Empresa Bancaria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</si>
  <si>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</si>
  <si>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</si>
  <si>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</si>
  <si>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</si>
  <si>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</si>
  <si>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</si>
  <si>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</si>
  <si>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</si>
  <si>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Ingresos Financieros por Empresa Bancaria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</si>
  <si>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</si>
  <si>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</si>
  <si>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</si>
  <si>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</si>
  <si>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</si>
  <si>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</si>
  <si>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</si>
  <si>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</si>
  <si>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</si>
  <si>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</si>
  <si>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Bancaria</t>
  </si>
  <si>
    <t>Remuneraciones a Trabajadores</t>
  </si>
  <si>
    <r>
      <t xml:space="preserve"> 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</si>
  <si>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</si>
  <si>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</si>
  <si>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</si>
  <si>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</si>
  <si>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Administración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</si>
  <si>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</si>
  <si>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</si>
  <si>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</si>
  <si>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Fideicomisos y Comisiones de Confianza por Empresa Bancaria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</si>
  <si>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</si>
  <si>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</si>
  <si>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</si>
  <si>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</si>
  <si>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</si>
  <si>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</si>
  <si>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</si>
  <si>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</si>
  <si>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</si>
  <si>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Fuente:  Balance del Comprobación.</t>
  </si>
  <si>
    <t>Patrimonio Efectivo</t>
  </si>
  <si>
    <t>Patrimonio Efectivo de Nivel 1</t>
  </si>
  <si>
    <t>Patrimonio Efectivo de Nivel 2</t>
  </si>
  <si>
    <t>Patrimonio Efectivo Total</t>
  </si>
  <si>
    <t>ENTIDAD</t>
  </si>
  <si>
    <t>Capital Ordinario de Nivel 1</t>
  </si>
  <si>
    <t>Capital Adicional de Nivel 1</t>
  </si>
  <si>
    <t xml:space="preserve"> Alfin Banco</t>
  </si>
  <si>
    <t xml:space="preserve"> TOTAL BANCA MÚLTIPLE</t>
  </si>
  <si>
    <t>Fuente: Reporte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</si>
  <si>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</si>
  <si>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Inversiones por Empresa Bancaria</t>
  </si>
  <si>
    <t>Inversiones a Valor Razonable con Cambios en Resultados</t>
  </si>
  <si>
    <t>Inversiones Disponibles para la Venta</t>
  </si>
  <si>
    <t>Inversiones a Vencimiento</t>
  </si>
  <si>
    <t>Inversiones en Subsidiarias, Asociadas y Negocios Conjuntos</t>
  </si>
  <si>
    <t>Inversiones en Commodities</t>
  </si>
  <si>
    <t>Total Inversiones
(En miles de Soles)</t>
  </si>
  <si>
    <t>Instrumentos de capital</t>
  </si>
  <si>
    <t>Instrumentos de deuda</t>
  </si>
  <si>
    <t>Instrumentos representativos de capital</t>
  </si>
  <si>
    <t>Instrumentos representativos de deuda</t>
  </si>
  <si>
    <t>Subsidiarias</t>
  </si>
  <si>
    <t>Estructura de los créditos directos según tipo y modalidad por Empresa Bancaria</t>
  </si>
  <si>
    <t>Concepto</t>
  </si>
  <si>
    <t>Interbank (con sucursales en el exterior)</t>
  </si>
  <si>
    <t>Créditos corporativos</t>
  </si>
  <si>
    <t>Tarjetas de crédito</t>
  </si>
  <si>
    <t>Arrendamiento financiero y Lease-back</t>
  </si>
  <si>
    <t>Comercio exterior</t>
  </si>
  <si>
    <t>Otros 1/</t>
  </si>
  <si>
    <t>Créditos a grandes empresas</t>
  </si>
  <si>
    <t>Arrendamiento financiero y Lease-back**</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</si>
  <si>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</si>
  <si>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</si>
  <si>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</si>
  <si>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</si>
  <si>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</si>
  <si>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</si>
  <si>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</si>
  <si>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</si>
  <si>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</si>
  <si>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</si>
  <si>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</si>
  <si>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Estructura de los Gastos Financieros por Empresa Bancaria</t>
  </si>
  <si>
    <t>Primas al Fondo de Seguro de Depósitos</t>
  </si>
  <si>
    <t>Total  Gastos Financieros                           (En miles de soles)</t>
  </si>
  <si>
    <t>Obligaciones con el Público</t>
  </si>
  <si>
    <t>Depósitos del Sistema Financiero y Org. Internacionales</t>
  </si>
  <si>
    <t>Obligaciones en Circulación no Subordinadas</t>
  </si>
  <si>
    <t>Obligaciones en Circulación Subordinadas</t>
  </si>
  <si>
    <t xml:space="preserve">Requerimiento de Patrimonio Efectivo y Ratio de Capital Global </t>
  </si>
  <si>
    <t>por Empresa Bancaria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</si>
  <si>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</si>
  <si>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</si>
  <si>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</si>
  <si>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</si>
  <si>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</si>
  <si>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</si>
  <si>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</si>
  <si>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</si>
  <si>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</si>
  <si>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</si>
  <si>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</si>
  <si>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</si>
  <si>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</si>
  <si>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</si>
  <si>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</si>
  <si>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</si>
  <si>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</si>
  <si>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</si>
  <si>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</si>
  <si>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</si>
  <si>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</si>
  <si>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</si>
  <si>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</si>
  <si>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</si>
  <si>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</si>
  <si>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</si>
  <si>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</si>
  <si>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</si>
  <si>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Nota: A partir de enero 2023 entró en vigencia las modificaciones de la Ley General con el fin de adecuar la composición del Patrimonio Efectivo al estándar Basilea III (Decreto Legislativo N° 1531 del 18/03/2022).</t>
  </si>
  <si>
    <t xml:space="preserve"> Personal según Categoría Laboral por Empresa Bancaria</t>
  </si>
  <si>
    <t>(En número de personas)</t>
  </si>
  <si>
    <t>Gerentes</t>
  </si>
  <si>
    <t>Funcionarios</t>
  </si>
  <si>
    <t>Empleados</t>
  </si>
  <si>
    <t>Créditos Directos y Número de Deudores de la Banca Múltiple</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</si>
  <si>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</si>
  <si>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</si>
  <si>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</si>
  <si>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</si>
  <si>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</si>
  <si>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</si>
  <si>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t>CRÉDITOS CORPORATIVOS, GRANDES, MEDIANAS, PEQUEÑAS Y A MICROEMPRESAS</t>
  </si>
  <si>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</si>
  <si>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</si>
  <si>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</si>
  <si>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</si>
  <si>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</si>
  <si>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</si>
  <si>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</si>
  <si>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</si>
  <si>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</si>
  <si>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</si>
  <si>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</si>
  <si>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</si>
  <si>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</si>
  <si>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</si>
  <si>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</si>
  <si>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</si>
  <si>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</si>
  <si>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</si>
  <si>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</si>
  <si>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</si>
  <si>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</si>
  <si>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</si>
  <si>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</si>
  <si>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</si>
  <si>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</si>
  <si>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</si>
  <si>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</si>
  <si>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</si>
  <si>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</si>
  <si>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</si>
  <si>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</si>
  <si>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</si>
  <si>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</si>
  <si>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</si>
  <si>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</si>
  <si>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</si>
  <si>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</si>
  <si>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</si>
  <si>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Incluye información de las sucursales en el exterior.</t>
  </si>
  <si>
    <t xml:space="preserve">1/  Corresponde a la suma de deudores de cada empresa. Por lo tanto, si un deudor tiene obligaciones con más de un banco, éste se considera tantas veces como el número de bancos con las que mantiene deuda.
</t>
  </si>
  <si>
    <t>Créditos Directos y Depósitos de la Banca Múltiple por Zona Geográfica</t>
  </si>
  <si>
    <t xml:space="preserve">                                     (En miles de soles)</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</si>
  <si>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</si>
  <si>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</si>
  <si>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</si>
  <si>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</si>
  <si>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</si>
  <si>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</si>
  <si>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</si>
  <si>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</si>
  <si>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</si>
  <si>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</si>
  <si>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</si>
  <si>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</si>
  <si>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</si>
  <si>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</si>
  <si>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</si>
  <si>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</si>
  <si>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</si>
  <si>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</si>
  <si>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</si>
  <si>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</si>
  <si>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</si>
  <si>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</si>
  <si>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</si>
  <si>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</si>
  <si>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</si>
  <si>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</si>
  <si>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</si>
  <si>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</si>
  <si>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</si>
  <si>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Total Nacional</t>
  </si>
  <si>
    <t>Total Extranjero</t>
  </si>
  <si>
    <t>Depósitos de la Banca Múltiple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</si>
  <si>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</si>
  <si>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</si>
  <si>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</si>
  <si>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</si>
  <si>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</si>
  <si>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</si>
  <si>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</si>
  <si>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</si>
  <si>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</si>
  <si>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</si>
  <si>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</si>
  <si>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</si>
  <si>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</si>
  <si>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N°13 Depósitos según Escala de Montos.</t>
  </si>
  <si>
    <t>Ratios de Morosidad según días de incumplimiento por Empresa Bancaria</t>
  </si>
  <si>
    <t>Porcentaje de créditos con</t>
  </si>
  <si>
    <t>Morosidad según criterio contable SBS**</t>
  </si>
  <si>
    <t>Más de 30 días de incumplimiento</t>
  </si>
  <si>
    <t>Más de 60 días de incumplimiento</t>
  </si>
  <si>
    <t>Más de 90 días de incumplimiento*</t>
  </si>
  <si>
    <t>Más de 120 días de incumplimiento</t>
  </si>
  <si>
    <t>Fuente: Reporte N° 14 Créditos según días de incumplimiento.</t>
  </si>
  <si>
    <t>*  Morosidad acorde con estándares internacionales. Corresponde a la definición de créditos vencidos establecida en Basilea II.</t>
  </si>
  <si>
    <t>**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</si>
  <si>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</si>
  <si>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Activos y Contingentes Ponderados por Riesgo de Crédito por Empresa Bancaria</t>
  </si>
  <si>
    <t>ACT.Y  CONTING. POND. POR RIESGO DE CRÉDITO3/</t>
  </si>
  <si>
    <t>ACTIVOS Y CONTINGENTES PONDERADOS  POR  RIESGO DE CRÉDITO1/</t>
  </si>
  <si>
    <t>Total Exposiciones ajustadas ponderadas por riesgo de crédito</t>
  </si>
  <si>
    <t>Provisiones genéricas no consideradas en Patrimonio Efectivo2/</t>
  </si>
  <si>
    <t>Ponderador soberano de ME</t>
  </si>
  <si>
    <t>Ponderador certifcados de particip. en fondos mutuos</t>
  </si>
  <si>
    <t>Ponderador certificados de particip. en fondos de inversión</t>
  </si>
  <si>
    <t>Ponderador derivados crediticios</t>
  </si>
  <si>
    <t>Ponderador</t>
  </si>
  <si>
    <t>Ponderador3/</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</si>
  <si>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</si>
  <si>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</si>
  <si>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</si>
  <si>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</si>
  <si>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Estructura de Créditos Directos e Indirectos por Tipo de Crédito y Categoría de Riesgo del Deudor por Empresa Bancaria</t>
  </si>
  <si>
    <t>Empresas*</t>
  </si>
  <si>
    <t>Corporativos</t>
  </si>
  <si>
    <t>Grandes Empresas</t>
  </si>
  <si>
    <t>Medianas Empresas</t>
  </si>
  <si>
    <t>Pequeñas Empresas</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</si>
  <si>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</si>
  <si>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</si>
  <si>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</si>
  <si>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</si>
  <si>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 xml:space="preserve">Estructura de Créditos Directos e Indirectos según Categoría de Riesgo </t>
  </si>
  <si>
    <t>del Deudor por Empresa Bancaria</t>
  </si>
  <si>
    <t>Normal                                                       (0)</t>
  </si>
  <si>
    <t>Con Problemas                                            Potenciales                           (1)</t>
  </si>
  <si>
    <t>Deficiente                                    (2)</t>
  </si>
  <si>
    <t>Dudoso                                         (3)</t>
  </si>
  <si>
    <t>Pérdida                                     (4)</t>
  </si>
  <si>
    <r>
      <t>Total Créditos                                                            Directos e Indirectos</t>
    </r>
    <r>
      <rPr>
        <b/>
        <vertAlign val="superscript"/>
        <sz val="10"/>
        <rFont val="Arial Narrow"/>
        <family val="2"/>
      </rPr>
      <t xml:space="preserve">1/    </t>
    </r>
    <r>
      <rPr>
        <b/>
        <sz val="10"/>
        <rFont val="Arial Narrow"/>
        <family val="2"/>
      </rPr>
      <t xml:space="preserve">                     ( En miles de                         soles)</t>
    </r>
  </si>
  <si>
    <t>Fuente: Anexo N° 5 Informe de Clasificación de  Deudores y Provisiones.</t>
  </si>
  <si>
    <t>1/  Corresponde a los créditos directos y la exposición equivalente a riesgo crediticio de los créditos indirectos. En el caso de operaciones de arrendamiento financiero considera sólo el monto del principal del crédito y en el caso de los créditos indirectos considera sólo el equivalente a riesgo crediticio (Ver los factores de conversión crediticia en la Resolución SBS 11356-2008).</t>
  </si>
  <si>
    <t>Créditos Directos según Situación por Empresa Bancaria</t>
  </si>
  <si>
    <t>Vigentes</t>
  </si>
  <si>
    <t>Reestructurados</t>
  </si>
  <si>
    <t>Refinanciados</t>
  </si>
  <si>
    <t>Vencidos</t>
  </si>
  <si>
    <t>Cobranza Judicial</t>
  </si>
  <si>
    <t>Total Créditos                        Directos</t>
  </si>
  <si>
    <t>Reestruct. y Refinanciados</t>
  </si>
  <si>
    <t>Fuente: Anexo N° 2 Créditos Directos e Indirectos por Tipo de Garantía.</t>
  </si>
  <si>
    <t>Créditos Directos según Tipo de Crédito y Situación</t>
  </si>
  <si>
    <t>Total Créditos Directos*</t>
  </si>
  <si>
    <t>Revolventes</t>
  </si>
  <si>
    <t>No Revolventes</t>
  </si>
  <si>
    <t>Refinanc. y Reestruct.</t>
  </si>
  <si>
    <t>Atrasados</t>
  </si>
  <si>
    <t>* 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</si>
  <si>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 xml:space="preserve">Créditos Directos Corporativos, a Grandes, Medianas, Pequeñas y a Microempresas </t>
  </si>
  <si>
    <r>
      <t>por Sector económico</t>
    </r>
    <r>
      <rPr>
        <vertAlign val="superscript"/>
        <sz val="22"/>
        <rFont val="Times New Roman"/>
        <family val="1"/>
      </rPr>
      <t>1/</t>
    </r>
    <r>
      <rPr>
        <sz val="22"/>
        <rFont val="Times New Roman"/>
        <family val="1"/>
      </rPr>
      <t xml:space="preserve"> y Empresa Bancaria</t>
    </r>
  </si>
  <si>
    <t xml:space="preserve"> Sector Económico</t>
  </si>
  <si>
    <t>Falabella Perú S.A</t>
  </si>
  <si>
    <t>Deutsche Bank Perú</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</si>
  <si>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</si>
  <si>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</si>
  <si>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</si>
  <si>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</si>
  <si>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</si>
  <si>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</si>
  <si>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</si>
  <si>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</si>
  <si>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</si>
  <si>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</si>
  <si>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</si>
  <si>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</si>
  <si>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</si>
  <si>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</si>
  <si>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</si>
  <si>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</si>
  <si>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</si>
  <si>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Flujo Credticio por Tipo de Crédito.</t>
  </si>
  <si>
    <t>1/  A partir de julio del 2024, se modificó el Anexo 3 para que considere las secciones y divisiones adoptadas por INEI en la revisión 4 del CIIU, por lo que la lista de sectores y su agrupamiento han variado.</t>
  </si>
  <si>
    <t>Detalle de créditos por tipo, modalidad y moneda por Empresa Bancaria</t>
  </si>
  <si>
    <t>Banco Pichincha</t>
  </si>
  <si>
    <t>Santander Perú S.A.</t>
  </si>
  <si>
    <t>Banco Ripley</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</si>
  <si>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</si>
  <si>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</si>
  <si>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</si>
  <si>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</si>
  <si>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</si>
  <si>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</si>
  <si>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</si>
  <si>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</si>
  <si>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</si>
  <si>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</si>
  <si>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</si>
  <si>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</si>
  <si>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</si>
  <si>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</si>
  <si>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</si>
  <si>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</si>
  <si>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</si>
  <si>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</si>
  <si>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</si>
  <si>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</si>
  <si>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</si>
  <si>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</si>
  <si>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</si>
  <si>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</si>
  <si>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Incluye sucursales en el exterior</t>
  </si>
  <si>
    <t>Morosidad según tipo y modalidad de crédito por Empresa Bancaria</t>
  </si>
  <si>
    <t xml:space="preserve">   Préstamos revolventes</t>
  </si>
  <si>
    <t xml:space="preserve">   Préstamos no revolventes</t>
  </si>
  <si>
    <t xml:space="preserve">     Préstamos autos</t>
  </si>
  <si>
    <t xml:space="preserve">           Total Créditos Directos                     </t>
  </si>
  <si>
    <t>Nota: Información obtenida del Balance de Comprobación.</t>
  </si>
  <si>
    <t>La información contenida en este cuadro se complementa con el cuadro "Estructura de los créditos según tipo y modalidad" que se encuentra dentro de la sección Estructura de las Principales Cuentas</t>
  </si>
  <si>
    <t>Créditos Directos por Tipo de Garantía por Empresa Bancaria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</si>
  <si>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</si>
  <si>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</si>
  <si>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</si>
  <si>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</si>
  <si>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</si>
  <si>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</si>
  <si>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soles)</t>
  </si>
  <si>
    <t>Autoliquidables</t>
  </si>
  <si>
    <t>De muy rápida realización</t>
  </si>
  <si>
    <t>Primera hipoteca sobre inmuebles</t>
  </si>
  <si>
    <t>Otras garantías preferidas</t>
  </si>
  <si>
    <t>Fuente: Anexo N° 2 Créditos directos e indirectos según tipo de garantía.</t>
  </si>
  <si>
    <t>Flujo de Créditos Castigados por Tipo de Crédito y Empresa Bancaria</t>
  </si>
  <si>
    <t>en el mes de Diciembre de 2025</t>
  </si>
  <si>
    <t>( En miles de soles )</t>
  </si>
  <si>
    <t xml:space="preserve">Flujo de castigos </t>
  </si>
  <si>
    <t xml:space="preserve">Grandes Empresas </t>
  </si>
  <si>
    <t xml:space="preserve">Consumo </t>
  </si>
  <si>
    <t>Hipotecarios</t>
  </si>
  <si>
    <t>Fuente: Reporte N° 25 Información de Castigos y Condonaciones de Créditos.</t>
  </si>
  <si>
    <t>Depósitos del público en Moneda Nacional por Empresa Bancaria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</si>
  <si>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</si>
  <si>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</si>
  <si>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</si>
  <si>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</si>
  <si>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</si>
  <si>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</si>
  <si>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</si>
  <si>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</si>
  <si>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</si>
  <si>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Bancaria</t>
  </si>
  <si>
    <t>(En miles de dólares)</t>
  </si>
  <si>
    <t>Fuente: Reporte N° 6-B  Tasas de Interés Pasivas sobre Saldos.</t>
  </si>
  <si>
    <t>Movimiento de los Depósitos Totales en Moneda Nacional por Empresa Bancaria</t>
  </si>
  <si>
    <t>Número de Cuentas</t>
  </si>
  <si>
    <t>Saldo Anterior</t>
  </si>
  <si>
    <t>Abonos</t>
  </si>
  <si>
    <t>Intereses Capitalizados</t>
  </si>
  <si>
    <t>Retiros y Cargos</t>
  </si>
  <si>
    <t>Saldo Final</t>
  </si>
  <si>
    <t>B. Falabella Perú .</t>
  </si>
  <si>
    <t>Fuente: Anexo N° 11 Movimiento de los Depósitos según Monto y Número de Cuentas.</t>
  </si>
  <si>
    <t>Movimiento de los Depósitos Totales en Moneda Extranjera por Empresa Bancaria</t>
  </si>
  <si>
    <t>Ratios de Liquidez en Moneda Nacional y Moneda Extranjera por Empresa Bancaria</t>
  </si>
  <si>
    <t>Liquidez en Moneda Nacional</t>
  </si>
  <si>
    <t>Liquidez en Moneda Extranjera</t>
  </si>
  <si>
    <t>Activos Líquidos (a)              (En miles de soles)</t>
  </si>
  <si>
    <t>Pasivos de Corto Plazo (b)  (En miles de soles)</t>
  </si>
  <si>
    <t>Ratio de Liquidez (a)/(b) (En porcentaje)</t>
  </si>
  <si>
    <t>Activos Líquidos  (c)          (En miles de dólares)</t>
  </si>
  <si>
    <t>Pasivos de Corto Plazo (d)  (En miles de dólares)</t>
  </si>
  <si>
    <t>Ratio de Liquidez (c)/(d) (En porcentaje)</t>
  </si>
  <si>
    <t>Fuente: Anexo N° 15-C Posición Mensual de Liquidez.</t>
  </si>
  <si>
    <t>Requerimiento de Patrimonio Efectivo por Riesgo de Mercado por Empresa Bancaria</t>
  </si>
  <si>
    <t>Requerimiento de Patrimonio Efectivo1/</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</si>
  <si>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</si>
  <si>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</si>
  <si>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</si>
  <si>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</si>
  <si>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</si>
  <si>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</si>
  <si>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Operaciones Forward en Moneda Extranjera por Empresa Bancaria</t>
  </si>
  <si>
    <t>Compras de Forward</t>
  </si>
  <si>
    <t>Ventas de Forward</t>
  </si>
  <si>
    <t>Posición Bruta de Forward</t>
  </si>
  <si>
    <t>Posición Global en Moneda Extranjera por Empresa Bancaria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</si>
  <si>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</si>
  <si>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</si>
  <si>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</si>
  <si>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</si>
  <si>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</si>
  <si>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xml:space="preserve">** Las posiciones para cada divisa, se registran por el importe equivalente al valor presente. (Ver Resolución SBSN° 6328-2009)
</t>
  </si>
  <si>
    <t>Operaciones Swaps por Empresa Bancaria</t>
  </si>
  <si>
    <t>Swaps de Tasas de Interés</t>
  </si>
  <si>
    <t>Compras de Swaps de Monedas</t>
  </si>
  <si>
    <t>Ventas de Swaps de Monedas</t>
  </si>
  <si>
    <t>Posición Bruta de Swap</t>
  </si>
  <si>
    <t>Ganancias en Riesgo y Valor Patrimonial en Riesgo por Empresa Bancaria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</si>
  <si>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</si>
  <si>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</si>
  <si>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</si>
  <si>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</si>
  <si>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</si>
  <si>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</si>
  <si>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</si>
  <si>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</si>
  <si>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Requerimiento de Patrimonio Efectivo por Riesgo Operacional por Empresa Bancaria</t>
  </si>
  <si>
    <t>Requerimiento según Método del Indicador Básico</t>
  </si>
  <si>
    <t>Requerimiento según Método Estándar Alternativo</t>
  </si>
  <si>
    <t>Requerimiento
Adicional por R. Operacional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</si>
  <si>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</si>
  <si>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</si>
  <si>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</si>
  <si>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</si>
  <si>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</si>
  <si>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</si>
  <si>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</si>
  <si>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</si>
  <si>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</si>
  <si>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</si>
  <si>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</si>
  <si>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</si>
  <si>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</si>
  <si>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</si>
  <si>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</si>
  <si>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</si>
  <si>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</si>
  <si>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</si>
  <si>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</si>
  <si>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</si>
  <si>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</si>
  <si>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</si>
  <si>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</si>
  <si>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</si>
  <si>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</si>
  <si>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1303+1304</t>
  </si>
  <si>
    <t>(C.3)</t>
  </si>
  <si>
    <t>(C.4)</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</si>
  <si>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</si>
  <si>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</si>
  <si>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</si>
  <si>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</si>
  <si>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</si>
  <si>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</si>
  <si>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</si>
  <si>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</si>
  <si>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</si>
  <si>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</si>
  <si>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</si>
  <si>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</si>
  <si>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</si>
  <si>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</si>
  <si>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</si>
  <si>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</si>
  <si>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</si>
  <si>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</si>
  <si>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</si>
  <si>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</si>
  <si>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</si>
  <si>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</si>
  <si>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</si>
  <si>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</si>
  <si>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</si>
  <si>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</si>
  <si>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</si>
  <si>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</si>
  <si>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</si>
  <si>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</si>
  <si>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</si>
  <si>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</si>
  <si>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</si>
  <si>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</si>
  <si>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</si>
  <si>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</si>
  <si>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En Cobranza Judicial</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</si>
  <si>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</si>
  <si>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</si>
  <si>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</si>
  <si>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</si>
  <si>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</si>
  <si>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</si>
  <si>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</si>
  <si>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</si>
  <si>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</si>
  <si>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</si>
  <si>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</si>
  <si>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</si>
  <si>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</si>
  <si>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</si>
  <si>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</si>
  <si>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</si>
  <si>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</si>
  <si>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</si>
  <si>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</si>
  <si>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</si>
  <si>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</si>
  <si>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</si>
  <si>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</si>
  <si>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</si>
  <si>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</si>
  <si>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</si>
  <si>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</si>
  <si>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</si>
  <si>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</si>
  <si>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</si>
  <si>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</si>
  <si>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</si>
  <si>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</si>
  <si>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</si>
  <si>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</si>
  <si>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</si>
  <si>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</si>
  <si>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</si>
  <si>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</si>
  <si>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</si>
  <si>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</si>
  <si>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</si>
  <si>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</si>
  <si>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</si>
  <si>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</si>
  <si>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</si>
  <si>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</si>
  <si>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</si>
  <si>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</si>
  <si>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</si>
  <si>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</si>
  <si>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</si>
  <si>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</si>
  <si>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</si>
  <si>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</si>
  <si>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</si>
  <si>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</si>
  <si>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</si>
  <si>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</si>
  <si>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</si>
  <si>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</si>
  <si>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</si>
  <si>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</si>
  <si>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</si>
  <si>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</si>
  <si>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</si>
  <si>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</si>
  <si>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</si>
  <si>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</si>
  <si>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</si>
  <si>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</si>
  <si>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</si>
  <si>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</si>
  <si>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</si>
  <si>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</si>
  <si>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</si>
  <si>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</si>
  <si>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</si>
  <si>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</si>
  <si>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</si>
  <si>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</si>
  <si>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</si>
  <si>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</si>
  <si>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</si>
  <si>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</si>
  <si>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</si>
  <si>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</si>
  <si>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</si>
  <si>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</si>
  <si>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</si>
  <si>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</si>
  <si>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</si>
  <si>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</si>
  <si>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</si>
  <si>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</si>
  <si>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</si>
  <si>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</si>
  <si>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</si>
  <si>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</si>
  <si>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</si>
  <si>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</si>
  <si>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</si>
  <si>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</si>
  <si>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</si>
  <si>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</si>
  <si>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</si>
  <si>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</si>
  <si>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</si>
  <si>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</si>
  <si>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</si>
  <si>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</si>
  <si>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</si>
  <si>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</si>
  <si>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</si>
  <si>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</si>
  <si>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</si>
  <si>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</si>
  <si>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</si>
  <si>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</si>
  <si>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</si>
  <si>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</si>
  <si>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</si>
  <si>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</si>
  <si>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</si>
  <si>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</si>
  <si>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</si>
  <si>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</si>
  <si>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</si>
  <si>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</si>
  <si>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</si>
  <si>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</si>
  <si>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</si>
  <si>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</si>
  <si>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</si>
  <si>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</si>
  <si>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</si>
  <si>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</si>
  <si>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</si>
  <si>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</si>
  <si>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</si>
  <si>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</si>
  <si>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</si>
  <si>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</si>
  <si>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</si>
  <si>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</si>
  <si>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</si>
  <si>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</si>
  <si>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</si>
  <si>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</si>
  <si>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</si>
  <si>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</si>
  <si>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</si>
  <si>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</si>
  <si>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</si>
  <si>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</si>
  <si>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</si>
  <si>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</si>
  <si>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</si>
  <si>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</si>
  <si>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</si>
  <si>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</si>
  <si>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</si>
  <si>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</si>
  <si>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</si>
  <si>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</si>
  <si>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</si>
  <si>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</si>
  <si>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</si>
  <si>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</si>
  <si>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</si>
  <si>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</si>
  <si>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</si>
  <si>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</si>
  <si>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</si>
  <si>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</si>
  <si>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</si>
  <si>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</si>
  <si>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</si>
  <si>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</si>
  <si>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</si>
  <si>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</si>
  <si>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</si>
  <si>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</si>
  <si>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</si>
  <si>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</si>
  <si>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</si>
  <si>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</si>
  <si>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</si>
  <si>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</si>
  <si>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</si>
  <si>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</si>
  <si>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</si>
  <si>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</si>
  <si>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</si>
  <si>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</si>
  <si>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</si>
  <si>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</si>
  <si>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</si>
  <si>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</si>
  <si>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</si>
  <si>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</si>
  <si>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</si>
  <si>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</si>
  <si>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</si>
  <si>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</si>
  <si>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</si>
  <si>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</si>
  <si>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</si>
  <si>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</si>
  <si>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</si>
  <si>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</si>
  <si>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</si>
  <si>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</si>
  <si>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</si>
  <si>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</si>
  <si>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</si>
  <si>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</si>
  <si>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</si>
  <si>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</si>
  <si>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</si>
  <si>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</si>
  <si>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</si>
  <si>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</si>
  <si>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</si>
  <si>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</si>
  <si>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</si>
  <si>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</si>
  <si>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</si>
  <si>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</si>
  <si>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</si>
  <si>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</si>
  <si>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</si>
  <si>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</si>
  <si>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</si>
  <si>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</si>
  <si>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</si>
  <si>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</si>
  <si>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</si>
  <si>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</si>
  <si>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</si>
  <si>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</si>
  <si>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</si>
  <si>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</si>
  <si>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</si>
  <si>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</si>
  <si>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</si>
  <si>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</si>
  <si>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</si>
  <si>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</si>
  <si>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</si>
  <si>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</si>
  <si>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</si>
  <si>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</si>
  <si>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</si>
  <si>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</si>
  <si>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Contratos de Arrendamiento Financiero por Sector Económico y Tipo de Bien</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</si>
  <si>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</si>
  <si>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</si>
  <si>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</si>
  <si>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</si>
  <si>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</si>
  <si>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</si>
  <si>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</si>
  <si>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</si>
  <si>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</si>
  <si>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</si>
  <si>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</si>
  <si>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</si>
  <si>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</si>
  <si>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</si>
  <si>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</si>
  <si>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</si>
  <si>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</si>
  <si>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</si>
  <si>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</si>
  <si>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</si>
  <si>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Operaciones Forward en Moneda Extranjera</t>
  </si>
  <si>
    <t>Operaciones Swaps</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</si>
  <si>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</si>
  <si>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</si>
  <si>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</si>
  <si>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</si>
  <si>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</si>
  <si>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</si>
  <si>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</si>
  <si>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</si>
  <si>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</si>
  <si>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</si>
  <si>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</si>
  <si>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</si>
  <si>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</si>
  <si>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Estructura de Inversiones</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</si>
  <si>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</si>
  <si>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</si>
  <si>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</si>
  <si>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</si>
  <si>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 (País)</t>
  </si>
  <si>
    <t>Distribución de Oficinas por Zona Geográfica (Lima y Callao)</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</si>
  <si>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</si>
  <si>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</si>
  <si>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</si>
  <si>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</si>
  <si>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</si>
  <si>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</si>
  <si>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</si>
  <si>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</si>
  <si>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</si>
  <si>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</si>
  <si>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</si>
  <si>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Boletin Informativo Mensual de la Banca Múltiple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</si>
</sst>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7">
    <numFmt numFmtId="164" formatCode="_(* #,##0_);_(* \(#,##0\);_(* &quot;-&quot;_);_(@_)"/>
    <numFmt numFmtId="165" formatCode="_(* #,##0.00_);_(* \(#,##0.00\);_(* &quot;-&quot;??_);_(@_)"/>
    <numFmt numFmtId="166" formatCode="\A\l\ dd\ &quot;de&quot;\ mmmm\ &quot; de&quot;\ yyyy"/>
    <numFmt numFmtId="167" formatCode="* #\ ###\ ###___ ;\ * #\ ###\ ###\_\ __\ ;* &quot;-&quot;?,_ ;_(@_)"/>
    <numFmt numFmtId="168" formatCode="_ * #,##0_ ;_ * \-#,##0_ ;_ * &quot;-&quot;_ ;_ @_ "/>
    <numFmt numFmtId="169" formatCode="_(* #_);_(* \(#0\)\ ;* &quot;-&quot;\ ;_(@_)"/>
    <numFmt numFmtId="170" formatCode="_([$€-2]\ * #,##0.00_);_([$€-2]\ * \(#,##0.00\);_([$€-2]\ * &quot;-&quot;??_)"/>
    <numFmt numFmtId="171" formatCode="\A\l\ dd\ &quot;de&quot;\ mmmm\ &quot;de&quot;\ yyyy"/>
    <numFmt numFmtId="172" formatCode="_(* #,##0_________);_(* \(#,##0\);_(* &quot;-&quot;????_);_(@_)"/>
    <numFmt numFmtId="173" formatCode="&quot;Tipo de Cambio Contable:&quot;\ #.###"/>
    <numFmt numFmtId="174" formatCode="_(* #,###,##0_________)\ ;_(* \(#,###,##0\)\ ;* &quot;-&quot;??????;_(@_)"/>
    <numFmt numFmtId="175" formatCode="_ * #,##0_________________________ ;_ * \-#,##0_________________________ ;_ * &quot;-&quot;?????????????_ ;_ @_ "/>
    <numFmt numFmtId="176" formatCode="_ * #,##0_______________ ;_ * \-#,##0_______________ ;_ * &quot;-&quot;????????_ ;_ @_ "/>
    <numFmt numFmtId="177" formatCode="_ * #,##0_________________ ;_ * \-#,##0_______________ ;_ * &quot;-&quot;????????_ ;_ @_ "/>
    <numFmt numFmtId="178" formatCode="_ * #,##0_____________________ ;_ * \-#,##0_______________ ;_ * &quot;-&quot;????????_ ;_ @_ "/>
    <numFmt numFmtId="179" formatCode="_ * #,##0____________\ ;_ * \-#,##0____________\ ;_ * &quot;-&quot;??????_ ;_ @_ "/>
    <numFmt numFmtId="180" formatCode="0.000"/>
    <numFmt numFmtId="181" formatCode="_ * #,##0.000____________\ ;_ * \-#,##0.000____________\ ;_ * &quot;-&quot;??????_ ;_ @_ "/>
    <numFmt numFmtId="182" formatCode="_ * #,##0.00_ ;_ * \-#,##0.00_ ;_ * &quot;-&quot;??_ ;_ @_ "/>
    <numFmt numFmtId="183" formatCode="_ * #,##0.0000_ ;_ * \-#,##0.0000_ ;_ * &quot;-&quot;_ ;_ @_ "/>
    <numFmt numFmtId="184" formatCode="_ * #,##0.00_ ;_ * \-#,##0.00_ ;_ * &quot;-&quot;_ ;_ @_ "/>
    <numFmt numFmtId="185" formatCode="_ * #,##0.00000_ ;_ * \-#,##0.00000_ ;_ * &quot;-&quot;_ ;_ @_ "/>
    <numFmt numFmtId="186" formatCode="\(\A\l\ dd\ &quot;de&quot;\ mmmm\ &quot;de&quot;\ yyyy\)"/>
    <numFmt numFmtId="187" formatCode="#,##0_ ;\-#,##0\ "/>
    <numFmt numFmtId="188" formatCode="_(* #,##0_);_(* \(#,##0\);_(* &quot;-&quot;??_);_(@_)"/>
    <numFmt numFmtId="189" formatCode="\D\e\s\e\m\b\o\l\s\a\d\o\s\ \e\n\ \e\l\ \m\e\s\ &quot;de&quot;\ mmmm\ &quot;de&quot;\ yyyy"/>
    <numFmt numFmtId="190" formatCode="&quot;Al &quot;dd&quot; de &quot;mmmm&quot; de &quot;yyyy"/>
    <numFmt numFmtId="191" formatCode="_-* #,##0\ _P_t_a_-;\-* #,##0\ _P_t_a_-;_-* &quot;-&quot;\ _P_t_a_-;_-@_-"/>
    <numFmt numFmtId="192" formatCode="_(* #,##0.000_);_(* \(#,##0.000\);_(* &quot;-&quot;??_);_(@_)"/>
    <numFmt numFmtId="193" formatCode="_-* #,##0.00\ _P_t_a_-;\-* #,##0.00\ _P_t_a_-;_-* &quot;-&quot;\ _P_t_a_-;_-@_-"/>
    <numFmt numFmtId="194" formatCode="_(* #,##0_________________________);_(* \(#,##0\);_(* &quot;-&quot;????????????_);_(@_)"/>
    <numFmt numFmtId="195" formatCode="_(&quot;S/.&quot;\ * #,##0.00_);_(&quot;S/.&quot;\ * \(#,##0.00\);_(&quot;S/.&quot;\ * &quot;-&quot;??_);_(@_)"/>
    <numFmt numFmtId="196" formatCode="_(* #,###,##0_________)\ ;_(* \(#,###,##0\)\ __\ _____ ;* &quot;-&quot;??????;_(@_)"/>
    <numFmt numFmtId="197" formatCode="_(* #\ ###\ ##0_);_(* \(#\ ###\ ##0\)__;* &quot;-&quot;??;_(@_)"/>
    <numFmt numFmtId="198" formatCode="_(* #,###,##0.0_________)\ ;_(* \(#,###,##0.0\)\ __\ _____ ;* &quot;-&quot;??????;_(@_)"/>
    <numFmt numFmtId="199" formatCode="_(* #,###,##0.0000_________)\ ;_(* \(#,###,##0.0000\)\ ;* &quot;-&quot;??????;_(@_)"/>
    <numFmt numFmtId="200" formatCode="&quot;Al&quot;\ d\ &quot;de&quot;\ mmmm\ &quot;de&quot;\ yyyy"/>
    <numFmt numFmtId="201" formatCode="_(* #,##0.00_____________);_(* \(#,##0.00\)_____________ ;_(* &quot;-&quot;???????_);_(@_)"/>
    <numFmt numFmtId="202" formatCode="_(* #,##0_____________);_(* \(#,##0\)_____________ ;_(* &quot;-&quot;???????,_);_(@_)"/>
    <numFmt numFmtId="203" formatCode="_(* #,##0_____________);_(* \(#,##0\)_____________ ;_(* &quot;-&quot;???????_);_(@_)"/>
    <numFmt numFmtId="204" formatCode="_(* #,##0.00000_____________);_(* \(#,##0.00000\)_____________ ;_(* &quot;-&quot;???????_);_(@_)"/>
    <numFmt numFmtId="205" formatCode="_(* ##,#00_____________________);_(* \(#,##0.00\);_(* &quot;-&quot;??????????_);_(@_)"/>
    <numFmt numFmtId="206" formatCode="_(* #\ #,###,##0.00___________________________);_(* \(#\ ###\ ###\);_(* &quot;-&quot;?????????????_);_(@_)"/>
    <numFmt numFmtId="207" formatCode="_(* #,\ ###,###_______________________);_(* \(#\ ###\ ###\);_(* &quot;-&quot;??????_);_(@_)"/>
    <numFmt numFmtId="208" formatCode="_(* #,##0.00_________);_(* \(#,##0.00\);_(* &quot;-&quot;????_);_(@_)"/>
    <numFmt numFmtId="209" formatCode="_-* #,##0.00\ _P_t_a_-;\-* #,##0.00\ _P_t_a_-;_-* &quot;-&quot;??\ _P_t_a_-;_-@_-"/>
    <numFmt numFmtId="210" formatCode="_(* #,##0.00_______);_(* \(#,##0.00\);_(* &quot;-&quot;???_);_(@_)"/>
    <numFmt numFmtId="211" formatCode="_(* #,##0_______);_(* \(#,##0\);_(* &quot;-&quot;???_);_(@_)"/>
    <numFmt numFmtId="212" formatCode="_(* #,##0.00_________________);_(* \(#,##0.00\);_(* &quot;-&quot;????????_);_(@_)"/>
    <numFmt numFmtId="213" formatCode="_(* #,\ ###,###_______________);_(* \(#\ ###\ ###\);_(* &quot;-&quot;??_);_(@_)"/>
    <numFmt numFmtId="214" formatCode="_(* #,##0_________________);_(* \(#,##0\);_(* &quot;-&quot;????????_);_(@_)"/>
    <numFmt numFmtId="215" formatCode="_-* #,##0\ _P_t_a_-;\-* #,##0\ _P_t_a_-;_-* &quot;-&quot;??\ _P_t_a_-;_-@_-"/>
    <numFmt numFmtId="216" formatCode="&quot;Publicado el&quot;\ dd/mm/yyyy"/>
    <numFmt numFmtId="217" formatCode="* #\ ###\ ###____________;\ * #\ ###\ ###\____________ ;* &quot;-&quot;?????;_(@_)"/>
    <numFmt numFmtId="218" formatCode="&quot;Al&quot;\ dd\ &quot;de&quot;\ mmmm\ &quot;de&quot;\ yyyy"/>
    <numFmt numFmtId="219" formatCode="0.00_);\(0.00\)"/>
    <numFmt numFmtId="220" formatCode="_(* #\ ###\ ##0_________________________);_(* \(#\ ###\ ##0\)\ ;* &quot;-&quot;??????????????;_(@_)"/>
    <numFmt numFmtId="221" formatCode="* #\ ###\ ###__________________;\ * #\ ###\ ###\________________________ ;* &quot;-&quot;???????????;_(@_)"/>
    <numFmt numFmtId="222" formatCode="_(* #\ ###\ ###_);_(* \(#\ ###\ ###\);_(* &quot;-&quot;??_);_(@_)"/>
    <numFmt numFmtId="223" formatCode="_(* #\ ##0.00_);_(* \(#\ ##0.00\);_(* &quot;-&quot;??_);_(@_)"/>
    <numFmt numFmtId="224" formatCode="0.00000"/>
    <numFmt numFmtId="225" formatCode="_ * #,##0_ ;_ * \-#,##0_ ;_ * &quot;-&quot;??_ ;_ @_ "/>
    <numFmt numFmtId="226" formatCode="_(* #\ ###\ ##0___________);_(* \(#\ ###\ ##0\)\ ;* &quot;-&quot;??????;_(@_)"/>
    <numFmt numFmtId="227" formatCode="_(* #,##0_);_(* \(#,##0\);_(* &quot;-&quot;?_);_(@_)"/>
    <numFmt numFmtId="228" formatCode="_(* #,##0.00000000000_);_(* \(#,##0.00000000000\);_(* &quot;-&quot;??_);_(@_)"/>
    <numFmt numFmtId="229" formatCode="_(* #,##0.0000000_);_(* \(#,##0.0000000\);_(* &quot;-&quot;??_);_(@_)"/>
    <numFmt numFmtId="230" formatCode="[$-C0A]d\ &quot;de&quot;\ mmmm\ &quot;de&quot;\ yyyy;@"/>
    <numFmt numFmtId="231" formatCode="_(* #,##0.00_);_(* \(#,##0.00\);_(* &quot;-&quot;?_);_(@_)"/>
    <numFmt numFmtId="232" formatCode="#,##0_ ;[Red]\-#,##0\ "/>
    <numFmt numFmtId="233" formatCode="&quot;Promedio de Saldos Diarios a &quot;mmmm&quot; de &quot;yyyy"/>
    <numFmt numFmtId="234" formatCode="_ * #,##0___________________ ;_ * \-#,##0_ ;_ * &quot;-&quot;??????????,;_ @_ "/>
    <numFmt numFmtId="235" formatCode="_-* #,##0.0\ _-;_-\(#,##0.0\)\ _-;_-* &quot;-&quot;\ _-;_-@_-"/>
    <numFmt numFmtId="236" formatCode="_(* #,##0___________);_(* \(#,##0\)__________;_(* &quot;-&quot;??????_);_(@_)"/>
    <numFmt numFmtId="237" formatCode="mmmm\-yyyy"/>
    <numFmt numFmtId="238" formatCode="_(* #,##0___________________________);_(* \(#,##0\)__________________________;_(* &quot;-&quot;?????????????_);_(@_)"/>
    <numFmt numFmtId="239" formatCode="_-* #,##0___________-;\-* #,##0___________-;_ &quot;-&quot;_??????;_-@_-"/>
    <numFmt numFmtId="240" formatCode="_-* #,##0___________________-;\-* #,##0___________________-;_ &quot;-&quot;_??????????;_-@_-"/>
  </numFmts>
  <fonts count="186">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i/>
      <sz val="8"/>
      <name val="Arial Narrow"/>
      <family val="2"/>
    </font>
    <font>
      <sz val="6"/>
      <name val="Arial Narrow"/>
      <family val="2"/>
    </font>
    <font>
      <sz val="6"/>
      <name val="Arial"/>
      <family val="2"/>
    </font>
    <font>
      <sz val="8"/>
      <name val="Arial"/>
      <family val="2"/>
    </font>
    <font>
      <b/>
      <sz val="8"/>
      <name val="Arial"/>
      <family val="2"/>
    </font>
    <font>
      <sz val="14.5"/>
      <name val="Times New Roman"/>
      <family val="1"/>
    </font>
    <font>
      <sz val="9"/>
      <name val="Arial"/>
      <family val="2"/>
    </font>
    <font>
      <b/>
      <sz val="10"/>
      <name val="Times New Roman"/>
      <family val="1"/>
    </font>
    <font>
      <b/>
      <sz val="17"/>
      <name val="Times New Roman"/>
      <family val="1"/>
    </font>
    <font>
      <sz val="12"/>
      <name val="Arial"/>
      <family val="2"/>
    </font>
    <font>
      <b/>
      <sz val="12"/>
      <name val="Arial"/>
      <family val="2"/>
    </font>
    <font>
      <sz val="7"/>
      <name val="Arial"/>
      <family val="2"/>
    </font>
    <font>
      <b/>
      <sz val="22"/>
      <name val="Times New Roman"/>
      <family val="1"/>
    </font>
    <font>
      <sz val="14"/>
      <name val="Arial"/>
      <family val="2"/>
    </font>
    <font>
      <sz val="11"/>
      <name val="Times New Roman"/>
      <family val="1"/>
    </font>
    <font>
      <b/>
      <sz val="9"/>
      <name val="Arial"/>
      <family val="2"/>
    </font>
    <font>
      <sz val="10"/>
      <name val="Segoe UI"/>
      <family val="2"/>
    </font>
    <font>
      <b/>
      <vertAlign val="superscript"/>
      <sz val="10"/>
      <name val="Arial Narrow"/>
      <family val="2"/>
    </font>
    <font>
      <sz val="8.6"/>
      <name val="Arial"/>
      <family val="2"/>
    </font>
    <font>
      <b/>
      <sz val="10.5"/>
      <name val="Times New Roman"/>
      <family val="1"/>
    </font>
    <font>
      <sz val="11"/>
      <color theme="1"/>
      <name val="Calibri"/>
      <family val="2"/>
    </font>
    <font>
      <sz val="8"/>
      <color theme="1"/>
      <name val="Calibri"/>
      <family val="2"/>
    </font>
    <font>
      <b/>
      <sz val="8.6"/>
      <name val="Arial"/>
      <family val="2"/>
    </font>
    <font>
      <b/>
      <vertAlign val="superscript"/>
      <sz val="8"/>
      <name val="Arial Narrow"/>
      <family val="2"/>
    </font>
    <font>
      <b/>
      <sz val="7"/>
      <name val="Arial"/>
      <family val="2"/>
    </font>
    <font>
      <sz val="13"/>
      <name val="Times New Roman"/>
      <family val="1"/>
    </font>
    <font>
      <b/>
      <sz val="13.8"/>
      <name val="Times New Roman"/>
      <family val="1"/>
    </font>
    <font>
      <b/>
      <sz val="13"/>
      <name val="Arial Narrow"/>
      <family val="2"/>
    </font>
    <font>
      <sz val="10"/>
      <name val="Times New Roman"/>
      <family val="1"/>
    </font>
    <font>
      <sz val="9.6"/>
      <name val="Arial Narrow"/>
      <family val="2"/>
    </font>
    <font>
      <b/>
      <sz val="12"/>
      <name val="Arial Narrow"/>
      <family val="2"/>
    </font>
    <font>
      <sz val="8"/>
      <color indexed="9"/>
      <name val="Arial Narrow"/>
      <family val="2"/>
    </font>
    <font>
      <sz val="8.5"/>
      <name val="Arial Narrow"/>
      <family val="2"/>
    </font>
    <font>
      <b/>
      <sz val="8.5"/>
      <name val="Arial Narrow"/>
      <family val="2"/>
    </font>
    <font>
      <sz val="8.5"/>
      <color indexed="9"/>
      <name val="Arial Narrow"/>
      <family val="2"/>
    </font>
    <font>
      <sz val="9.5"/>
      <name val="Arial Narrow"/>
      <family val="2"/>
    </font>
    <font>
      <sz val="13"/>
      <name val="Arial Narrow"/>
      <family val="2"/>
    </font>
    <font>
      <sz val="8"/>
      <color indexed="10"/>
      <name val="Arial Narrow"/>
      <family val="2"/>
    </font>
    <font>
      <sz val="7.5"/>
      <name val="Arial Narrow"/>
      <family val="2"/>
    </font>
    <font>
      <sz val="7.5"/>
      <name val="Arial"/>
      <family val="2"/>
    </font>
    <font>
      <b/>
      <sz val="15"/>
      <name val="Times New Roman"/>
      <family val="1"/>
    </font>
    <font>
      <sz val="21"/>
      <name val="Times New Roman"/>
      <family val="1"/>
    </font>
    <font>
      <i/>
      <sz val="8"/>
      <color theme="1"/>
      <name val="Arial Narrow"/>
      <family val="2"/>
    </font>
    <font>
      <sz val="21.25"/>
      <name val="Times New Roman"/>
      <family val="1"/>
    </font>
    <font>
      <b/>
      <sz val="14"/>
      <name val="Arial"/>
      <family val="2"/>
    </font>
    <font>
      <sz val="13"/>
      <name val="Arial"/>
      <family val="2"/>
    </font>
    <font>
      <b/>
      <sz val="10"/>
      <color rgb="FF0000FF"/>
      <name val="Arial Narrow"/>
      <family val="2"/>
    </font>
    <font>
      <sz val="10"/>
      <color indexed="9"/>
      <name val="Arial Narrow"/>
      <family val="2"/>
    </font>
    <font>
      <sz val="24"/>
      <name val="Times New Roman"/>
      <family val="1"/>
    </font>
    <font>
      <sz val="15.5"/>
      <name val="Times New Roman"/>
      <family val="1"/>
    </font>
    <font>
      <sz val="9"/>
      <name val="Arial Narrow"/>
      <family val="2"/>
    </font>
    <font>
      <sz val="14"/>
      <name val="Arial Narrow"/>
      <family val="2"/>
    </font>
    <font>
      <sz val="14"/>
      <name val="Times New Roman"/>
      <family val="1"/>
    </font>
    <font>
      <sz val="10.5"/>
      <name val="Arial Narrow"/>
      <family val="2"/>
    </font>
    <font>
      <b/>
      <sz val="9"/>
      <name val="Arial Narrow"/>
      <family val="2"/>
    </font>
    <font>
      <b/>
      <sz val="9"/>
      <color indexed="9"/>
      <name val="Arial Narrow"/>
      <family val="2"/>
    </font>
    <font>
      <sz val="9"/>
      <color indexed="9"/>
      <name val="Arial Narrow"/>
      <family val="2"/>
    </font>
    <font>
      <sz val="8.5"/>
      <name val="Arial"/>
      <family val="2"/>
    </font>
    <font>
      <i/>
      <sz val="7"/>
      <name val="Arial Narrow"/>
      <family val="2"/>
    </font>
    <font>
      <sz val="22"/>
      <name val="Arial"/>
      <family val="2"/>
    </font>
    <font>
      <b/>
      <sz val="15"/>
      <name val="Arial Narrow"/>
      <family val="2"/>
    </font>
    <font>
      <sz val="11"/>
      <name val="Arial Narrow"/>
      <family val="2"/>
    </font>
    <font>
      <b/>
      <sz val="8"/>
      <color theme="1"/>
      <name val="Arial Narrow"/>
      <family val="2"/>
    </font>
    <font>
      <sz val="8"/>
      <color theme="1"/>
      <name val="Arial Narrow"/>
      <family val="2"/>
    </font>
    <font>
      <b/>
      <sz val="10.5"/>
      <name val="Arial Narrow"/>
      <family val="2"/>
    </font>
    <font>
      <sz val="8.6"/>
      <name val="Arial Narrow"/>
      <family val="2"/>
    </font>
    <font>
      <b/>
      <sz val="8.6"/>
      <name val="Arial Narrow"/>
      <family val="2"/>
    </font>
    <font>
      <i/>
      <sz val="9"/>
      <name val="Arial Narrow"/>
      <family val="2"/>
    </font>
    <font>
      <b/>
      <sz val="16"/>
      <name val="Times New Roman"/>
      <family val="1"/>
    </font>
    <font>
      <b/>
      <u/>
      <sz val="8"/>
      <name val="Arial Narrow"/>
      <family val="2"/>
    </font>
    <font>
      <i/>
      <sz val="7"/>
      <name val="Arial"/>
      <family val="2"/>
    </font>
    <font>
      <b/>
      <vertAlign val="superscript"/>
      <sz val="9"/>
      <name val="Arial Narrow"/>
      <family val="2"/>
    </font>
    <font>
      <b/>
      <sz val="7"/>
      <name val="Arial Narrow"/>
      <family val="2"/>
    </font>
    <font>
      <sz val="10"/>
      <color indexed="9"/>
      <name val="Arial"/>
      <family val="2"/>
    </font>
    <font>
      <i/>
      <sz val="8"/>
      <name val="Arial"/>
      <family val="2"/>
    </font>
    <font>
      <b/>
      <sz val="14.5"/>
      <name val="Arial"/>
      <family val="2"/>
    </font>
    <font>
      <sz val="14.5"/>
      <name val="Arial"/>
      <family val="2"/>
    </font>
    <font>
      <b/>
      <sz val="8"/>
      <color indexed="9"/>
      <name val="Arial Narrow"/>
      <family val="2"/>
    </font>
    <font>
      <b/>
      <sz val="10.55"/>
      <name val="Arial Narrow"/>
      <family val="2"/>
    </font>
    <font>
      <sz val="8.25"/>
      <name val="Arial Narrow"/>
      <family val="2"/>
    </font>
    <font>
      <b/>
      <sz val="8.25"/>
      <name val="Arial Narrow"/>
      <family val="2"/>
    </font>
    <font>
      <b/>
      <sz val="14.55"/>
      <name val="Times New Roman"/>
      <family val="1"/>
    </font>
    <font>
      <sz val="14.55"/>
      <name val="Times New Roman"/>
      <family val="1"/>
    </font>
    <font>
      <b/>
      <sz val="10"/>
      <color indexed="14"/>
      <name val="Arial"/>
      <family val="2"/>
    </font>
    <font>
      <vertAlign val="superscript"/>
      <sz val="9.5"/>
      <name val="Arial Narrow"/>
      <family val="2"/>
    </font>
    <font>
      <b/>
      <sz val="9.5"/>
      <name val="Arial Narrow"/>
      <family val="2"/>
    </font>
    <font>
      <sz val="12"/>
      <name val="Arial Narrow"/>
      <family val="2"/>
    </font>
    <font>
      <sz val="12.5"/>
      <name val="Arial Narrow"/>
      <family val="2"/>
    </font>
    <font>
      <sz val="15.6"/>
      <name val="Arial"/>
      <family val="2"/>
    </font>
    <font>
      <vertAlign val="superscript"/>
      <sz val="10"/>
      <name val="Arial Narrow"/>
      <family val="2"/>
    </font>
    <font>
      <sz val="7"/>
      <name val="Arial Narrow"/>
      <family val="2"/>
    </font>
    <font>
      <b/>
      <sz val="10"/>
      <color indexed="10"/>
      <name val="Arial"/>
      <family val="2"/>
    </font>
    <font>
      <i/>
      <sz val="10"/>
      <name val="Arial Narrow"/>
      <family val="2"/>
    </font>
    <font>
      <b/>
      <sz val="11"/>
      <name val="Arial"/>
      <family val="2"/>
    </font>
    <font>
      <b/>
      <sz val="9"/>
      <color indexed="12"/>
      <name val="Arial"/>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sz val="9"/>
      <color indexed="10"/>
      <name val="Arial Narrow"/>
      <family val="2"/>
    </font>
    <font>
      <b/>
      <sz val="9"/>
      <color indexed="10"/>
      <name val="Arial Narrow"/>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b/>
      <sz val="15.5"/>
      <name val="Times New Roman"/>
      <family val="1"/>
    </font>
    <font>
      <i/>
      <sz val="9"/>
      <color theme="1"/>
      <name val="Arial Narrow"/>
      <family val="2"/>
    </font>
    <font>
      <sz val="22"/>
      <color theme="1"/>
      <name val="Arial Narrow"/>
      <family val="2"/>
    </font>
    <font>
      <sz val="14"/>
      <color theme="1"/>
      <name val="Arial Narrow"/>
      <family val="2"/>
    </font>
    <font>
      <sz val="13"/>
      <color theme="1"/>
      <name val="Arial Narrow"/>
      <family val="2"/>
    </font>
    <font>
      <sz val="22.2"/>
      <name val="Times New Roman"/>
      <family val="1"/>
    </font>
    <font>
      <b/>
      <sz val="14.4"/>
      <name val="Times New Roman"/>
      <family val="1"/>
    </font>
    <font>
      <b/>
      <sz val="9"/>
      <name val="Times New Roman"/>
      <family val="1"/>
    </font>
    <font>
      <sz val="11"/>
      <color indexed="9"/>
      <name val="Times New Roman"/>
      <family val="1"/>
    </font>
    <font>
      <sz val="11"/>
      <color indexed="9"/>
      <name val="Arial Narrow"/>
      <family val="2"/>
    </font>
    <font>
      <b/>
      <sz val="8"/>
      <color indexed="9"/>
      <name val="Arial"/>
      <family val="2"/>
    </font>
    <font>
      <b/>
      <sz val="8"/>
      <color indexed="12"/>
      <name val="Arial Narrow"/>
      <family val="2"/>
    </font>
    <font>
      <sz val="10.5"/>
      <color indexed="10"/>
      <name val="Arial Narrow"/>
      <family val="2"/>
    </font>
    <font>
      <sz val="10.5"/>
      <color indexed="9"/>
      <name val="Arial Narrow"/>
      <family val="2"/>
    </font>
    <font>
      <b/>
      <sz val="8"/>
      <color indexed="10"/>
      <name val="Arial Narrow"/>
      <family val="2"/>
    </font>
    <font>
      <sz val="16"/>
      <name val="Times New Roman"/>
      <family val="1"/>
    </font>
    <font>
      <b/>
      <sz val="12"/>
      <name val="Times New Roman"/>
      <family val="1"/>
    </font>
    <font>
      <b/>
      <sz val="13.5"/>
      <name val="Times New Roman"/>
      <family val="1"/>
    </font>
    <font>
      <sz val="7.2"/>
      <name val="Arial Narrow"/>
      <family val="2"/>
    </font>
    <font>
      <b/>
      <sz val="7.2"/>
      <name val="Arial Narrow"/>
      <family val="2"/>
    </font>
    <font>
      <b/>
      <sz val="11"/>
      <name val="Times New Roman"/>
      <family val="1"/>
    </font>
    <font>
      <sz val="8"/>
      <color rgb="FF000000"/>
      <name val="Arial Narrow"/>
      <family val="2"/>
    </font>
    <font>
      <b/>
      <sz val="10"/>
      <color indexed="9"/>
      <name val="Arial Narrow"/>
      <family val="2"/>
    </font>
    <font>
      <vertAlign val="superscript"/>
      <sz val="22"/>
      <name val="Times New Roman"/>
      <family val="1"/>
    </font>
    <font>
      <sz val="15.6"/>
      <name val="Times New Roman"/>
      <family val="1"/>
    </font>
    <font>
      <b/>
      <sz val="9"/>
      <color indexed="8"/>
      <name val="Arial Narrow"/>
      <family val="2"/>
    </font>
    <font>
      <sz val="10"/>
      <color indexed="10"/>
      <name val="Arial"/>
      <family val="2"/>
    </font>
    <font>
      <b/>
      <u/>
      <sz val="10"/>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10"/>
      <color indexed="10"/>
      <name val="Arial Narrow"/>
      <family val="2"/>
    </font>
    <font>
      <sz val="10"/>
      <color indexed="8"/>
      <name val="Arial"/>
      <family val="2"/>
    </font>
    <font>
      <b/>
      <sz val="13.5"/>
      <color indexed="8"/>
      <name val="Arial Narrow"/>
      <family val="2"/>
    </font>
    <font>
      <sz val="8.25"/>
      <color indexed="8"/>
      <name val="Arial Narrow"/>
      <family val="2"/>
    </font>
    <font>
      <b/>
      <sz val="8.25"/>
      <color indexed="8"/>
      <name val="Arial Narrow"/>
      <family val="2"/>
    </font>
    <font>
      <sz val="9"/>
      <color indexed="8"/>
      <name val="Arial"/>
      <family val="2"/>
    </font>
    <font>
      <sz val="7"/>
      <color indexed="8"/>
      <name val="Arial"/>
      <family val="2"/>
    </font>
    <font>
      <sz val="12.7"/>
      <name val="Times New Roman"/>
      <family val="1"/>
    </font>
    <font>
      <sz val="11.7"/>
      <name val="Times New Roman"/>
      <family val="1"/>
    </font>
    <font>
      <sz val="13"/>
      <color indexed="8"/>
      <name val="Times New Roman"/>
      <family val="1"/>
    </font>
    <font>
      <sz val="10.7"/>
      <name val="Times New Roman"/>
      <family val="1"/>
    </font>
    <font>
      <sz val="7.5"/>
      <color indexed="8"/>
      <name val="Arial"/>
      <family val="2"/>
    </font>
    <font>
      <b/>
      <sz val="10"/>
      <color rgb="FF0000FF"/>
      <name val="Arial"/>
      <family val="2"/>
    </font>
    <font>
      <b/>
      <sz val="13.5"/>
      <name val="Arial Narrow"/>
      <family val="2"/>
    </font>
    <font>
      <i/>
      <sz val="10"/>
      <name val="Arial"/>
      <family val="2"/>
    </font>
    <font>
      <b/>
      <sz val="8"/>
      <color indexed="12"/>
      <name val="Arial"/>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z val="20"/>
      <color theme="1"/>
      <name val="Aptos Narrow"/>
      <family val="2"/>
      <scheme val="minor"/>
    </font>
  </fonts>
  <fills count="6">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31"/>
        <bgColor indexed="64"/>
      </patternFill>
    </fill>
    <fill>
      <patternFill patternType="solid">
        <fgColor rgb="FFFFFFFF"/>
        <bgColor indexed="64"/>
      </patternFill>
    </fill>
  </fills>
  <borders count="49">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style="hair">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rgb="FF999999"/>
      </left>
      <right/>
      <top style="thin">
        <color rgb="FF999999"/>
      </top>
      <bottom/>
      <diagonal/>
    </border>
    <border>
      <left/>
      <right/>
      <top style="thin">
        <color rgb="FF999999"/>
      </top>
      <bottom/>
      <diagonal/>
    </border>
    <border>
      <left/>
      <right style="thin">
        <color rgb="FF999999"/>
      </right>
      <top style="thin">
        <color rgb="FF999999"/>
      </top>
      <bottom/>
      <diagonal/>
    </border>
    <border>
      <left style="thin">
        <color rgb="FF999999"/>
      </left>
      <right/>
      <top style="thin">
        <color indexed="65"/>
      </top>
      <bottom/>
      <diagonal/>
    </border>
    <border>
      <left style="thin">
        <color rgb="FF999999"/>
      </left>
      <right/>
      <top/>
      <bottom/>
      <diagonal/>
    </border>
    <border>
      <left/>
      <right style="thin">
        <color rgb="FF999999"/>
      </right>
      <top/>
      <bottom/>
      <diagonal/>
    </border>
    <border>
      <left style="thin">
        <color rgb="FF999999"/>
      </left>
      <right/>
      <top style="thin">
        <color rgb="FF999999"/>
      </top>
      <bottom style="thin">
        <color rgb="FF999999"/>
      </bottom>
      <diagonal/>
    </border>
    <border>
      <left style="thin">
        <color indexed="65"/>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top style="medium">
        <color indexed="64"/>
      </top>
      <bottom style="hair">
        <color indexed="64"/>
      </bottom>
      <diagonal/>
    </border>
    <border>
      <left/>
      <right/>
      <top style="medium">
        <color indexed="64"/>
      </top>
      <bottom style="thin">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hair">
        <color indexed="64"/>
      </left>
      <right/>
      <top style="medium">
        <color indexed="64"/>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top style="hair">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style="hair">
        <color indexed="64"/>
      </top>
      <bottom/>
      <diagonal/>
    </border>
    <border>
      <left style="thin">
        <color indexed="65"/>
      </left>
      <right/>
      <top style="thin">
        <color rgb="FF999999"/>
      </top>
      <bottom/>
      <diagonal/>
    </border>
    <border>
      <left/>
      <right/>
      <top style="medium">
        <color indexed="64"/>
      </top>
      <bottom style="medium">
        <color indexed="64"/>
      </bottom>
      <diagonal/>
    </border>
    <border>
      <left/>
      <right/>
      <top style="hair">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style="medium">
        <color indexed="64"/>
      </bottom>
      <diagonal/>
    </border>
  </borders>
  <cellStyleXfs count="68">
    <xf numFmtId="0" fontId="0" fillId="0" borderId="0"/>
    <xf numFmtId="0" fontId="3" fillId="0" borderId="0"/>
    <xf numFmtId="168" fontId="3" fillId="0" borderId="0" applyFont="0" applyFill="0" applyBorder="0" applyAlignment="0" applyProtection="0"/>
    <xf numFmtId="170" fontId="3" fillId="0" borderId="0"/>
    <xf numFmtId="0" fontId="36" fillId="0" borderId="0"/>
    <xf numFmtId="170" fontId="3" fillId="0" borderId="0" applyFont="0" applyFill="0" applyBorder="0" applyAlignment="0" applyProtection="0"/>
    <xf numFmtId="170" fontId="3" fillId="0" borderId="0"/>
    <xf numFmtId="0" fontId="3" fillId="0" borderId="0" applyProtection="0">
      <protection locked="0"/>
    </xf>
    <xf numFmtId="0" fontId="3" fillId="0" borderId="0" applyFont="0" applyFill="0" applyBorder="0" applyAlignment="0" applyProtection="0"/>
    <xf numFmtId="165" fontId="3" fillId="0" borderId="0" applyFont="0" applyFill="0" applyBorder="0" applyAlignment="0" applyProtection="0"/>
    <xf numFmtId="0" fontId="1" fillId="0" borderId="0"/>
    <xf numFmtId="0" fontId="3" fillId="0" borderId="0" applyFont="0" applyFill="0" applyBorder="0" applyAlignment="0" applyProtection="0"/>
    <xf numFmtId="168" fontId="3" fillId="0" borderId="0" applyFont="0" applyFill="0" applyBorder="0" applyAlignment="0" applyProtection="0"/>
    <xf numFmtId="0" fontId="3" fillId="0" borderId="0"/>
    <xf numFmtId="0" fontId="77" fillId="0" borderId="0"/>
    <xf numFmtId="165" fontId="3" fillId="0" borderId="0" applyFont="0" applyFill="0" applyBorder="0" applyAlignment="0" applyProtection="0"/>
    <xf numFmtId="0" fontId="3" fillId="0" borderId="0"/>
    <xf numFmtId="182" fontId="3" fillId="0" borderId="0" applyFont="0" applyFill="0" applyBorder="0" applyAlignment="0" applyProtection="0"/>
    <xf numFmtId="191" fontId="3" fillId="0" borderId="0" applyFont="0" applyFill="0" applyBorder="0" applyAlignment="0" applyProtection="0"/>
    <xf numFmtId="191"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9" fontId="3" fillId="0" borderId="0" applyFont="0" applyFill="0" applyBorder="0" applyAlignment="0" applyProtection="0"/>
    <xf numFmtId="182" fontId="3" fillId="0" borderId="0" applyFont="0" applyFill="0" applyBorder="0" applyAlignment="0" applyProtection="0"/>
    <xf numFmtId="0" fontId="3" fillId="0" borderId="0"/>
    <xf numFmtId="0" fontId="3" fillId="0" borderId="0"/>
    <xf numFmtId="0" fontId="3" fillId="0" borderId="0" applyFont="0" applyFill="0" applyBorder="0" applyAlignment="0" applyProtection="0"/>
    <xf numFmtId="209" fontId="3" fillId="0" borderId="0" applyFont="0" applyFill="0" applyBorder="0" applyAlignment="0" applyProtection="0"/>
    <xf numFmtId="191" fontId="3" fillId="0" borderId="0" applyFont="0" applyFill="0" applyBorder="0" applyAlignment="0" applyProtection="0"/>
    <xf numFmtId="209" fontId="3" fillId="0" borderId="0" applyFont="0" applyFill="0" applyBorder="0" applyAlignment="0" applyProtection="0"/>
    <xf numFmtId="182" fontId="3" fillId="0" borderId="0" applyFont="0" applyFill="0" applyBorder="0" applyAlignment="0" applyProtection="0"/>
    <xf numFmtId="0" fontId="3" fillId="0" borderId="0" applyFont="0" applyFill="0" applyBorder="0" applyAlignment="0" applyProtection="0"/>
    <xf numFmtId="182" fontId="3" fillId="0" borderId="0" applyFont="0" applyFill="0" applyBorder="0" applyAlignment="0" applyProtection="0"/>
    <xf numFmtId="0" fontId="3" fillId="0" borderId="0" applyFont="0" applyFill="0" applyBorder="0" applyAlignment="0" applyProtection="0"/>
    <xf numFmtId="0" fontId="113" fillId="0" borderId="0"/>
    <xf numFmtId="0" fontId="3" fillId="0" borderId="0"/>
    <xf numFmtId="0" fontId="1" fillId="0" borderId="0"/>
    <xf numFmtId="0" fontId="3" fillId="0" borderId="0"/>
    <xf numFmtId="191" fontId="3" fillId="0" borderId="0" applyFont="0" applyFill="0" applyBorder="0" applyAlignment="0" applyProtection="0"/>
    <xf numFmtId="168"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0" fontId="3" fillId="0" borderId="0"/>
    <xf numFmtId="0" fontId="12" fillId="0" borderId="0"/>
    <xf numFmtId="182" fontId="3" fillId="0" borderId="0" applyFont="0" applyFill="0" applyBorder="0" applyAlignment="0" applyProtection="0"/>
    <xf numFmtId="168" fontId="3" fillId="0" borderId="0" applyFont="0" applyFill="0" applyBorder="0" applyAlignment="0" applyProtection="0"/>
    <xf numFmtId="165" fontId="12"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182" fontId="3" fillId="0" borderId="0" applyFont="0" applyFill="0" applyBorder="0" applyAlignment="0" applyProtection="0"/>
    <xf numFmtId="0" fontId="3" fillId="0" borderId="0"/>
    <xf numFmtId="0" fontId="155" fillId="0" borderId="0"/>
    <xf numFmtId="0" fontId="1" fillId="0" borderId="0"/>
    <xf numFmtId="0" fontId="3" fillId="0" borderId="0" applyFont="0" applyFill="0" applyBorder="0" applyAlignment="0" applyProtection="0"/>
    <xf numFmtId="165" fontId="3" fillId="0" borderId="0" applyFont="0" applyFill="0" applyBorder="0" applyAlignment="0" applyProtection="0"/>
    <xf numFmtId="0" fontId="3" fillId="0" borderId="0" applyFont="0" applyFill="0" applyBorder="0" applyAlignment="0" applyProtection="0"/>
    <xf numFmtId="165" fontId="3" fillId="0" borderId="0"/>
    <xf numFmtId="9" fontId="3" fillId="0" borderId="0"/>
    <xf numFmtId="168" fontId="3" fillId="0" borderId="0"/>
    <xf numFmtId="182" fontId="3" fillId="0" borderId="0"/>
    <xf numFmtId="182" fontId="3" fillId="0" borderId="0"/>
    <xf numFmtId="0" fontId="3" fillId="0" borderId="0" applyFont="0" applyFill="0" applyBorder="0" applyAlignment="0" applyProtection="0"/>
    <xf numFmtId="182" fontId="3" fillId="0" borderId="0" applyFont="0" applyFill="0" applyBorder="0" applyAlignment="0" applyProtection="0"/>
    <xf numFmtId="182" fontId="3" fillId="0" borderId="0"/>
    <xf numFmtId="0" fontId="178" fillId="0" borderId="0" applyNumberFormat="0" applyFill="0" applyBorder="0" applyAlignment="0" applyProtection="0"/>
    <xf numFmtId="0" fontId="1" fillId="0" borderId="0"/>
    <xf numFmtId="0" fontId="1" fillId="0" borderId="0"/>
    <xf numFmtId="182" fontId="1" fillId="0" borderId="0" applyFont="0" applyFill="0" applyBorder="0" applyAlignment="0" applyProtection="0"/>
  </cellStyleXfs>
  <cellXfs count="1457">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2" fillId="0" borderId="1" xfId="1" applyFont="1" applyBorder="1" applyAlignment="1">
      <alignment textRotation="90" wrapText="1"/>
    </xf>
    <xf numFmtId="0" fontId="11" fillId="0" borderId="1" xfId="1" applyFont="1" applyBorder="1" applyAlignment="1">
      <alignment textRotation="90"/>
    </xf>
    <xf numFmtId="0" fontId="12" fillId="0" borderId="0" xfId="1" applyFont="1"/>
    <xf numFmtId="0" fontId="13" fillId="0" borderId="2" xfId="1" applyFont="1" applyBorder="1" applyAlignment="1">
      <alignment horizontal="center" vertical="center"/>
    </xf>
    <xf numFmtId="0" fontId="14" fillId="0" borderId="2" xfId="1" applyFont="1" applyBorder="1" applyAlignment="1">
      <alignment textRotation="90"/>
    </xf>
    <xf numFmtId="0" fontId="14" fillId="0" borderId="2" xfId="1" applyFont="1" applyBorder="1" applyAlignment="1">
      <alignment horizontal="left" textRotation="87" wrapText="1"/>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7" fontId="14" fillId="0" borderId="0" xfId="1" applyNumberFormat="1" applyFont="1" applyAlignment="1">
      <alignment horizontal="center" vertical="center"/>
    </xf>
    <xf numFmtId="167" fontId="15" fillId="0" borderId="0" xfId="1" applyNumberFormat="1" applyFont="1" applyAlignment="1">
      <alignment horizontal="center" vertical="center"/>
    </xf>
    <xf numFmtId="167" fontId="14" fillId="0" borderId="0" xfId="1" applyNumberFormat="1" applyFont="1" applyAlignment="1">
      <alignment vertical="center"/>
    </xf>
    <xf numFmtId="0" fontId="14" fillId="0" borderId="0" xfId="1" applyFont="1" applyAlignment="1">
      <alignment vertical="center"/>
    </xf>
    <xf numFmtId="0" fontId="14" fillId="0" borderId="0" xfId="1" quotePrefix="1" applyFont="1" applyAlignment="1">
      <alignment horizontal="left" vertical="center" wrapText="1"/>
    </xf>
    <xf numFmtId="0" fontId="14" fillId="0" borderId="0" xfId="1" applyFont="1" applyAlignment="1">
      <alignment horizontal="left" vertical="center"/>
    </xf>
    <xf numFmtId="49" fontId="14" fillId="0" borderId="0" xfId="2" applyNumberFormat="1" applyFont="1" applyFill="1" applyBorder="1" applyAlignment="1" applyProtection="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6" fillId="0" borderId="0" xfId="1" applyFont="1" applyAlignment="1" applyProtection="1">
      <alignment vertical="center"/>
      <protection locked="0"/>
    </xf>
    <xf numFmtId="0" fontId="15" fillId="0" borderId="0" xfId="1" applyFont="1" applyAlignment="1">
      <alignment horizontal="center" vertical="center"/>
    </xf>
    <xf numFmtId="0" fontId="19" fillId="0" borderId="0" xfId="1" applyFont="1"/>
    <xf numFmtId="0" fontId="20" fillId="0" borderId="0" xfId="1" applyFont="1"/>
    <xf numFmtId="0" fontId="15" fillId="0" borderId="0" xfId="1" applyFont="1" applyAlignment="1">
      <alignment horizontal="center"/>
    </xf>
    <xf numFmtId="0" fontId="4" fillId="0" borderId="0" xfId="1" applyFont="1" applyAlignment="1">
      <alignment horizontal="centerContinuous" vertical="center"/>
    </xf>
    <xf numFmtId="0" fontId="21" fillId="0" borderId="0" xfId="1" applyFont="1"/>
    <xf numFmtId="0" fontId="6" fillId="0" borderId="0" xfId="1" applyFont="1"/>
    <xf numFmtId="0" fontId="8" fillId="0" borderId="0" xfId="1" applyFont="1"/>
    <xf numFmtId="0" fontId="22" fillId="0" borderId="0" xfId="1" applyFont="1" applyAlignment="1">
      <alignment horizontal="center"/>
    </xf>
    <xf numFmtId="0" fontId="12" fillId="0" borderId="1" xfId="1" applyFont="1" applyBorder="1"/>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1" fillId="0" borderId="1" xfId="1" applyFont="1" applyBorder="1" applyAlignment="1">
      <alignment horizontal="centerContinuous"/>
    </xf>
    <xf numFmtId="0" fontId="12" fillId="0" borderId="2"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xf numFmtId="0" fontId="23" fillId="0" borderId="0" xfId="1" applyFont="1" applyAlignment="1">
      <alignment horizontal="center" vertical="center"/>
    </xf>
    <xf numFmtId="0" fontId="12" fillId="0" borderId="4" xfId="1" applyFont="1" applyBorder="1" applyAlignment="1">
      <alignment horizontal="center" textRotation="90"/>
    </xf>
    <xf numFmtId="0" fontId="11" fillId="0" borderId="4" xfId="1" applyFont="1" applyBorder="1" applyAlignment="1">
      <alignment horizontal="center" textRotation="90"/>
    </xf>
    <xf numFmtId="0" fontId="11" fillId="0" borderId="0" xfId="1" applyFont="1" applyAlignment="1">
      <alignment horizontal="center" textRotation="90" wrapText="1"/>
    </xf>
    <xf numFmtId="0" fontId="12" fillId="0" borderId="0" xfId="1" applyFont="1" applyAlignment="1">
      <alignment horizontal="right" textRotation="90"/>
    </xf>
    <xf numFmtId="0" fontId="12" fillId="0" borderId="0" xfId="1" applyFont="1" applyAlignment="1">
      <alignment horizontal="center" textRotation="90"/>
    </xf>
    <xf numFmtId="0" fontId="11" fillId="0" borderId="0" xfId="1" applyFont="1" applyAlignment="1">
      <alignment horizontal="center" textRotation="90"/>
    </xf>
    <xf numFmtId="0" fontId="24" fillId="0" borderId="2" xfId="1" applyFont="1" applyBorder="1" applyAlignment="1">
      <alignment horizontal="center" vertical="center"/>
    </xf>
    <xf numFmtId="0" fontId="25" fillId="0" borderId="2" xfId="1" applyFont="1" applyBorder="1" applyAlignment="1">
      <alignment horizontal="center" textRotation="90"/>
    </xf>
    <xf numFmtId="0" fontId="26" fillId="0" borderId="2" xfId="1" quotePrefix="1" applyFont="1" applyBorder="1" applyAlignment="1">
      <alignment horizontal="center" textRotation="90"/>
    </xf>
    <xf numFmtId="0" fontId="26" fillId="0" borderId="2" xfId="1" applyFont="1" applyBorder="1" applyAlignment="1">
      <alignment horizontal="center" textRotation="90"/>
    </xf>
    <xf numFmtId="0" fontId="3" fillId="0" borderId="0" xfId="1" applyAlignment="1">
      <alignment vertical="center"/>
    </xf>
    <xf numFmtId="0" fontId="10" fillId="0" borderId="0" xfId="1" applyFont="1" applyAlignment="1">
      <alignment vertical="center"/>
    </xf>
    <xf numFmtId="169" fontId="14" fillId="0" borderId="0" xfId="1" applyNumberFormat="1" applyFont="1" applyAlignment="1">
      <alignment horizontal="center" vertical="center"/>
    </xf>
    <xf numFmtId="169" fontId="14" fillId="0" borderId="0" xfId="1" applyNumberFormat="1" applyFont="1" applyAlignment="1">
      <alignment horizontal="right" vertical="center"/>
    </xf>
    <xf numFmtId="169" fontId="15" fillId="0" borderId="0" xfId="1" applyNumberFormat="1" applyFont="1" applyAlignment="1">
      <alignment horizontal="right" vertical="center"/>
    </xf>
    <xf numFmtId="169" fontId="15" fillId="0" borderId="0" xfId="1" applyNumberFormat="1" applyFont="1" applyAlignment="1">
      <alignment vertical="center"/>
    </xf>
    <xf numFmtId="0" fontId="15" fillId="0" borderId="3" xfId="1" applyFont="1" applyBorder="1" applyAlignment="1">
      <alignment vertical="center"/>
    </xf>
    <xf numFmtId="169" fontId="15" fillId="0" borderId="3" xfId="1" applyNumberFormat="1" applyFont="1" applyBorder="1" applyAlignment="1">
      <alignment horizontal="right" vertical="center"/>
    </xf>
    <xf numFmtId="0" fontId="15" fillId="0" borderId="0" xfId="1" applyFont="1" applyAlignment="1">
      <alignment vertical="center"/>
    </xf>
    <xf numFmtId="169" fontId="19" fillId="0" borderId="0" xfId="1" applyNumberFormat="1" applyFont="1"/>
    <xf numFmtId="169" fontId="27" fillId="0" borderId="0" xfId="1" applyNumberFormat="1" applyFont="1"/>
    <xf numFmtId="0" fontId="27" fillId="0" borderId="0" xfId="1" applyFont="1"/>
    <xf numFmtId="169" fontId="3" fillId="0" borderId="0" xfId="1" applyNumberFormat="1"/>
    <xf numFmtId="170" fontId="4" fillId="0" borderId="0" xfId="3" applyFont="1" applyAlignment="1">
      <alignment vertical="center"/>
    </xf>
    <xf numFmtId="170" fontId="23" fillId="0" borderId="0" xfId="3" applyFont="1" applyAlignment="1">
      <alignment vertical="center"/>
    </xf>
    <xf numFmtId="170" fontId="28" fillId="0" borderId="0" xfId="3" applyFont="1" applyAlignment="1">
      <alignment vertical="center"/>
    </xf>
    <xf numFmtId="171" fontId="8" fillId="0" borderId="0" xfId="3" applyNumberFormat="1" applyFont="1" applyAlignment="1">
      <alignment horizontal="center" vertical="center"/>
    </xf>
    <xf numFmtId="170" fontId="29" fillId="0" borderId="0" xfId="3" applyFont="1" applyAlignment="1">
      <alignment vertical="center"/>
    </xf>
    <xf numFmtId="1" fontId="8" fillId="0" borderId="0" xfId="3" applyNumberFormat="1" applyFont="1" applyAlignment="1">
      <alignment horizontal="center" vertical="center"/>
    </xf>
    <xf numFmtId="1" fontId="30" fillId="0" borderId="0" xfId="3" applyNumberFormat="1" applyFont="1" applyAlignment="1">
      <alignment horizontal="center" vertical="center"/>
    </xf>
    <xf numFmtId="170" fontId="31" fillId="0" borderId="0" xfId="3" applyFont="1" applyAlignment="1">
      <alignment horizontal="center" vertical="center"/>
    </xf>
    <xf numFmtId="170" fontId="32" fillId="0" borderId="0" xfId="3" applyFont="1"/>
    <xf numFmtId="170" fontId="3" fillId="0" borderId="0" xfId="3" applyAlignment="1">
      <alignment vertical="center"/>
    </xf>
    <xf numFmtId="170" fontId="15" fillId="0" borderId="0" xfId="3" applyFont="1" applyAlignment="1">
      <alignment horizontal="left" vertical="center"/>
    </xf>
    <xf numFmtId="170" fontId="34" fillId="0" borderId="0" xfId="3" applyFont="1" applyAlignment="1">
      <alignment vertical="center"/>
    </xf>
    <xf numFmtId="170" fontId="35" fillId="2" borderId="0" xfId="3" applyFont="1" applyFill="1" applyAlignment="1">
      <alignment horizontal="center" vertical="center" wrapText="1"/>
    </xf>
    <xf numFmtId="0" fontId="37" fillId="2" borderId="0" xfId="4" applyFont="1" applyFill="1" applyAlignment="1">
      <alignment horizontal="left" vertical="top" wrapText="1"/>
    </xf>
    <xf numFmtId="2" fontId="38" fillId="2" borderId="0" xfId="3" applyNumberFormat="1" applyFont="1" applyFill="1" applyAlignment="1">
      <alignment horizontal="center" vertical="center" wrapText="1"/>
    </xf>
    <xf numFmtId="170" fontId="34" fillId="2" borderId="0" xfId="3" applyFont="1" applyFill="1" applyAlignment="1">
      <alignment vertical="center"/>
    </xf>
    <xf numFmtId="170" fontId="14" fillId="0" borderId="0" xfId="3" applyFont="1" applyAlignment="1">
      <alignment horizontal="left" vertical="center" wrapText="1"/>
    </xf>
    <xf numFmtId="172" fontId="14" fillId="0" borderId="0" xfId="5" applyNumberFormat="1" applyFont="1" applyFill="1" applyBorder="1" applyAlignment="1">
      <alignment horizontal="center" vertical="center"/>
    </xf>
    <xf numFmtId="172" fontId="15" fillId="0" borderId="0" xfId="5" applyNumberFormat="1" applyFont="1" applyFill="1" applyBorder="1" applyAlignment="1">
      <alignment horizontal="center" vertical="center"/>
    </xf>
    <xf numFmtId="1" fontId="14" fillId="0" borderId="0" xfId="3" applyNumberFormat="1" applyFont="1" applyAlignment="1">
      <alignment vertical="center"/>
    </xf>
    <xf numFmtId="170" fontId="14" fillId="0" borderId="0" xfId="3" applyFont="1" applyAlignment="1">
      <alignment vertical="center"/>
    </xf>
    <xf numFmtId="0" fontId="14" fillId="0" borderId="0" xfId="4" applyFont="1" applyAlignment="1">
      <alignment horizontal="left" vertical="center"/>
    </xf>
    <xf numFmtId="170" fontId="15" fillId="0" borderId="3" xfId="3" applyFont="1" applyBorder="1" applyAlignment="1">
      <alignment horizontal="left" wrapText="1"/>
    </xf>
    <xf numFmtId="172" fontId="15" fillId="0" borderId="3" xfId="5" applyNumberFormat="1" applyFont="1" applyFill="1" applyBorder="1" applyAlignment="1">
      <alignment horizontal="center" vertical="center"/>
    </xf>
    <xf numFmtId="170" fontId="15" fillId="0" borderId="0" xfId="3" applyFont="1" applyAlignment="1">
      <alignment vertical="center"/>
    </xf>
    <xf numFmtId="170" fontId="15" fillId="0" borderId="0" xfId="3" applyFont="1" applyAlignment="1">
      <alignment horizontal="left" wrapText="1"/>
    </xf>
    <xf numFmtId="173" fontId="19" fillId="0" borderId="0" xfId="6" applyNumberFormat="1" applyFont="1" applyAlignment="1">
      <alignment horizontal="left" vertical="center"/>
    </xf>
    <xf numFmtId="170" fontId="40" fillId="0" borderId="0" xfId="3" applyFont="1" applyAlignment="1">
      <alignment vertical="center"/>
    </xf>
    <xf numFmtId="170" fontId="27" fillId="0" borderId="0" xfId="3" applyFont="1" applyAlignment="1">
      <alignment vertical="center"/>
    </xf>
    <xf numFmtId="174" fontId="16" fillId="0" borderId="0" xfId="7" applyNumberFormat="1" applyFont="1" applyAlignment="1" applyProtection="1">
      <alignment vertical="center"/>
    </xf>
    <xf numFmtId="170" fontId="3" fillId="0" borderId="0" xfId="3"/>
    <xf numFmtId="3" fontId="3" fillId="0" borderId="0" xfId="3" applyNumberFormat="1"/>
    <xf numFmtId="0" fontId="4" fillId="0" borderId="0" xfId="1" applyFont="1" applyAlignment="1" applyProtection="1">
      <alignment vertical="center"/>
      <protection locked="0"/>
    </xf>
    <xf numFmtId="0" fontId="41" fillId="0" borderId="0" xfId="1" applyFont="1" applyAlignment="1" applyProtection="1">
      <alignment vertical="center"/>
      <protection locked="0"/>
    </xf>
    <xf numFmtId="0" fontId="6" fillId="0" borderId="0" xfId="1" applyFont="1" applyAlignment="1" applyProtection="1">
      <alignment horizontal="centerContinuous" vertical="center"/>
      <protection locked="0"/>
    </xf>
    <xf numFmtId="0" fontId="6" fillId="0" borderId="0" xfId="1" applyFont="1" applyAlignment="1" applyProtection="1">
      <alignment vertical="center"/>
      <protection locked="0"/>
    </xf>
    <xf numFmtId="171" fontId="42" fillId="0" borderId="0" xfId="1" applyNumberFormat="1" applyFont="1" applyAlignment="1" applyProtection="1">
      <alignment horizontal="centerContinuous" vertical="center"/>
      <protection locked="0"/>
    </xf>
    <xf numFmtId="0" fontId="42" fillId="0" borderId="0" xfId="1" applyFont="1" applyAlignment="1" applyProtection="1">
      <alignment vertical="center"/>
      <protection locked="0"/>
    </xf>
    <xf numFmtId="0" fontId="41" fillId="0" borderId="0" xfId="1" applyFont="1" applyAlignment="1" applyProtection="1">
      <alignment horizontal="centerContinuous" vertical="center"/>
      <protection locked="0"/>
    </xf>
    <xf numFmtId="0" fontId="43" fillId="0" borderId="0" xfId="1" applyFont="1" applyAlignment="1" applyProtection="1">
      <alignment horizontal="centerContinuous" vertical="center"/>
      <protection locked="0"/>
    </xf>
    <xf numFmtId="0" fontId="44" fillId="0" borderId="0" xfId="1" applyFont="1" applyAlignment="1" applyProtection="1">
      <alignment vertical="center"/>
      <protection locked="0"/>
    </xf>
    <xf numFmtId="0" fontId="12" fillId="0" borderId="0" xfId="1" applyFont="1" applyAlignment="1" applyProtection="1">
      <alignment vertical="center"/>
      <protection locked="0"/>
    </xf>
    <xf numFmtId="0" fontId="3" fillId="0" borderId="0" xfId="1" applyAlignment="1" applyProtection="1">
      <alignment vertical="center"/>
      <protection locked="0"/>
    </xf>
    <xf numFmtId="0" fontId="11" fillId="0" borderId="1" xfId="1" applyFont="1" applyBorder="1" applyAlignment="1" applyProtection="1">
      <alignment horizontal="center" vertical="center"/>
      <protection locked="0"/>
    </xf>
    <xf numFmtId="0" fontId="12" fillId="0" borderId="1" xfId="1" applyFont="1" applyBorder="1" applyAlignment="1" applyProtection="1">
      <alignment horizontal="center" vertical="center"/>
      <protection locked="0"/>
    </xf>
    <xf numFmtId="0" fontId="45" fillId="0" borderId="0" xfId="1" applyFont="1" applyAlignment="1" applyProtection="1">
      <alignment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45" fillId="0" borderId="0" xfId="1" applyFont="1" applyAlignment="1" applyProtection="1">
      <alignment horizontal="center" vertical="center"/>
      <protection locked="0"/>
    </xf>
    <xf numFmtId="0" fontId="46" fillId="0" borderId="0" xfId="1" applyFont="1" applyAlignment="1" applyProtection="1">
      <alignment horizontal="center" vertical="center"/>
      <protection locked="0"/>
    </xf>
    <xf numFmtId="0" fontId="45" fillId="0" borderId="0" xfId="1" applyFont="1" applyAlignment="1" applyProtection="1">
      <alignment horizontal="center" vertical="center" wrapText="1"/>
      <protection locked="0"/>
    </xf>
    <xf numFmtId="0" fontId="14" fillId="0" borderId="0" xfId="1" applyFont="1" applyAlignment="1" applyProtection="1">
      <alignment horizontal="center" vertical="center"/>
      <protection locked="0"/>
    </xf>
    <xf numFmtId="0" fontId="47" fillId="0" borderId="0" xfId="1" applyFont="1" applyAlignment="1" applyProtection="1">
      <alignment horizontal="center" vertical="center"/>
      <protection locked="0"/>
    </xf>
    <xf numFmtId="0" fontId="14" fillId="0" borderId="0" xfId="1" applyFont="1" applyAlignment="1" applyProtection="1">
      <alignment horizontal="left" vertical="center"/>
      <protection locked="0"/>
    </xf>
    <xf numFmtId="175" fontId="14" fillId="0" borderId="0" xfId="8" applyNumberFormat="1" applyFont="1" applyFill="1" applyBorder="1" applyAlignment="1" applyProtection="1">
      <alignment horizontal="right" vertical="center"/>
      <protection locked="0"/>
    </xf>
    <xf numFmtId="2" fontId="14" fillId="0" borderId="0" xfId="8" applyNumberFormat="1" applyFont="1" applyFill="1" applyBorder="1" applyAlignment="1" applyProtection="1">
      <alignment horizontal="center" vertical="center"/>
      <protection locked="0"/>
    </xf>
    <xf numFmtId="2" fontId="15" fillId="0" borderId="0" xfId="8" applyNumberFormat="1" applyFont="1" applyFill="1" applyBorder="1" applyAlignment="1" applyProtection="1">
      <alignment horizontal="center" vertical="center"/>
      <protection locked="0"/>
    </xf>
    <xf numFmtId="0" fontId="14" fillId="0" borderId="0" xfId="1" applyFont="1" applyAlignment="1" applyProtection="1">
      <alignment vertical="center"/>
      <protection locked="0"/>
    </xf>
    <xf numFmtId="0" fontId="48" fillId="0" borderId="5" xfId="1" applyFont="1" applyBorder="1" applyAlignment="1" applyProtection="1">
      <alignment vertical="center"/>
      <protection locked="0"/>
    </xf>
    <xf numFmtId="2" fontId="49" fillId="0" borderId="5" xfId="1" applyNumberFormat="1" applyFont="1" applyBorder="1" applyAlignment="1" applyProtection="1">
      <alignment horizontal="left" vertical="center"/>
      <protection locked="0"/>
    </xf>
    <xf numFmtId="176" fontId="50" fillId="3" borderId="5" xfId="8" applyNumberFormat="1" applyFont="1" applyFill="1" applyBorder="1" applyAlignment="1" applyProtection="1">
      <alignment horizontal="right" vertical="center"/>
      <protection locked="0"/>
    </xf>
    <xf numFmtId="2" fontId="48" fillId="0" borderId="5" xfId="8" applyNumberFormat="1" applyFont="1" applyFill="1" applyBorder="1" applyAlignment="1" applyProtection="1">
      <alignment horizontal="center" vertical="center"/>
      <protection locked="0"/>
    </xf>
    <xf numFmtId="0" fontId="48" fillId="0" borderId="0" xfId="1" applyFont="1" applyAlignment="1" applyProtection="1">
      <alignment vertical="center"/>
      <protection locked="0"/>
    </xf>
    <xf numFmtId="165" fontId="43" fillId="0" borderId="0" xfId="9" applyFont="1" applyFill="1" applyAlignment="1" applyProtection="1">
      <alignment horizontal="centerContinuous" vertical="center"/>
      <protection locked="0"/>
    </xf>
    <xf numFmtId="0" fontId="51" fillId="0" borderId="0" xfId="1" applyFont="1" applyAlignment="1" applyProtection="1">
      <alignment vertical="center"/>
      <protection locked="0"/>
    </xf>
    <xf numFmtId="0" fontId="51" fillId="0" borderId="0" xfId="1" applyFont="1" applyAlignment="1" applyProtection="1">
      <alignment horizontal="center" vertical="center"/>
      <protection locked="0"/>
    </xf>
    <xf numFmtId="0" fontId="51" fillId="0" borderId="0" xfId="1" applyFont="1" applyAlignment="1" applyProtection="1">
      <alignment horizontal="center" vertical="center" wrapText="1"/>
      <protection locked="0"/>
    </xf>
    <xf numFmtId="176" fontId="50" fillId="0" borderId="5" xfId="8" applyNumberFormat="1" applyFont="1" applyBorder="1" applyAlignment="1" applyProtection="1">
      <alignment horizontal="right" vertical="center"/>
      <protection locked="0"/>
    </xf>
    <xf numFmtId="2" fontId="48" fillId="0" borderId="5" xfId="8" applyNumberFormat="1" applyFont="1" applyBorder="1" applyAlignment="1" applyProtection="1">
      <alignment horizontal="center" vertical="center"/>
      <protection locked="0"/>
    </xf>
    <xf numFmtId="0" fontId="53" fillId="0" borderId="0" xfId="1" applyFont="1" applyAlignment="1" applyProtection="1">
      <alignment vertical="center"/>
      <protection locked="0"/>
    </xf>
    <xf numFmtId="0" fontId="54" fillId="0" borderId="0" xfId="1" applyFont="1" applyAlignment="1" applyProtection="1">
      <alignment vertical="center"/>
      <protection locked="0"/>
    </xf>
    <xf numFmtId="0" fontId="55" fillId="0" borderId="0" xfId="1" applyFont="1" applyAlignment="1" applyProtection="1">
      <alignment vertical="center"/>
      <protection locked="0"/>
    </xf>
    <xf numFmtId="0" fontId="14" fillId="0" borderId="0" xfId="1" applyFont="1" applyProtection="1">
      <protection locked="0"/>
    </xf>
    <xf numFmtId="174" fontId="16" fillId="0" borderId="0" xfId="7" applyNumberFormat="1" applyFont="1" applyAlignment="1" applyProtection="1">
      <alignment vertical="top"/>
    </xf>
    <xf numFmtId="0" fontId="3" fillId="0" borderId="0" xfId="1" applyProtection="1">
      <protection locked="0"/>
    </xf>
    <xf numFmtId="0" fontId="8" fillId="0" borderId="0" xfId="1" applyFont="1" applyAlignment="1">
      <alignment vertical="center"/>
    </xf>
    <xf numFmtId="0" fontId="56" fillId="0" borderId="0" xfId="1" applyFont="1" applyAlignment="1">
      <alignment vertical="center"/>
    </xf>
    <xf numFmtId="0" fontId="6" fillId="0" borderId="0" xfId="1" applyFont="1" applyAlignment="1">
      <alignment horizontal="centerContinuous" vertical="center"/>
    </xf>
    <xf numFmtId="0" fontId="57" fillId="0" borderId="0" xfId="1" applyFont="1" applyAlignment="1">
      <alignment horizontal="centerContinuous" vertical="center"/>
    </xf>
    <xf numFmtId="171" fontId="8" fillId="0" borderId="0" xfId="1" applyNumberFormat="1" applyFont="1" applyAlignment="1">
      <alignment horizontal="centerContinuous" vertical="center"/>
    </xf>
    <xf numFmtId="0" fontId="41" fillId="0" borderId="0" xfId="1" applyFont="1" applyAlignment="1">
      <alignment horizontal="centerContinuous" vertical="center"/>
    </xf>
    <xf numFmtId="0" fontId="5" fillId="0" borderId="0" xfId="1" applyFont="1" applyAlignment="1">
      <alignment vertical="center"/>
    </xf>
    <xf numFmtId="0" fontId="44" fillId="0" borderId="0" xfId="1" applyFont="1" applyAlignment="1">
      <alignment vertical="center"/>
    </xf>
    <xf numFmtId="0" fontId="43" fillId="0" borderId="0" xfId="1" applyFont="1" applyAlignment="1">
      <alignment horizontal="centerContinuous" vertical="center"/>
    </xf>
    <xf numFmtId="0" fontId="12" fillId="0" borderId="0" xfId="1" applyFont="1" applyAlignment="1">
      <alignment vertical="center"/>
    </xf>
    <xf numFmtId="0" fontId="51" fillId="0" borderId="0" xfId="1" applyFont="1" applyAlignment="1">
      <alignment vertical="center"/>
    </xf>
    <xf numFmtId="0" fontId="12" fillId="0" borderId="2" xfId="1" applyFont="1" applyBorder="1" applyAlignment="1">
      <alignment horizontal="center" vertical="center"/>
    </xf>
    <xf numFmtId="0" fontId="46" fillId="0" borderId="0" xfId="1" applyFont="1" applyAlignment="1">
      <alignment horizontal="center" vertical="center"/>
    </xf>
    <xf numFmtId="0" fontId="51" fillId="0" borderId="0" xfId="1" applyFont="1" applyAlignment="1">
      <alignment horizontal="center" vertical="center"/>
    </xf>
    <xf numFmtId="0" fontId="51" fillId="0" borderId="0" xfId="1" applyFont="1" applyAlignment="1">
      <alignment horizontal="center" vertical="center" wrapText="1"/>
    </xf>
    <xf numFmtId="0" fontId="14" fillId="0" borderId="0" xfId="1" applyFont="1" applyAlignment="1">
      <alignment horizontal="center" vertical="center"/>
    </xf>
    <xf numFmtId="0" fontId="47" fillId="0" borderId="0" xfId="1" applyFont="1" applyAlignment="1">
      <alignment horizontal="center" vertical="center"/>
    </xf>
    <xf numFmtId="176" fontId="14" fillId="0" borderId="0" xfId="8" applyNumberFormat="1" applyFont="1" applyFill="1" applyBorder="1" applyAlignment="1">
      <alignment horizontal="right" vertical="center"/>
    </xf>
    <xf numFmtId="2" fontId="14" fillId="0" borderId="0" xfId="8" applyNumberFormat="1" applyFont="1" applyFill="1" applyBorder="1" applyAlignment="1">
      <alignment horizontal="center" vertical="center"/>
    </xf>
    <xf numFmtId="2" fontId="15" fillId="0" borderId="0" xfId="8" applyNumberFormat="1" applyFont="1" applyFill="1" applyBorder="1" applyAlignment="1">
      <alignment horizontal="center" vertical="center"/>
    </xf>
    <xf numFmtId="0" fontId="48" fillId="0" borderId="5" xfId="1" applyFont="1" applyBorder="1" applyAlignment="1">
      <alignment vertical="center"/>
    </xf>
    <xf numFmtId="0" fontId="14" fillId="0" borderId="5" xfId="1" applyFont="1" applyBorder="1" applyAlignment="1">
      <alignment horizontal="left" vertical="center"/>
    </xf>
    <xf numFmtId="176" fontId="14" fillId="0" borderId="5" xfId="8" applyNumberFormat="1" applyFont="1" applyFill="1" applyBorder="1" applyAlignment="1">
      <alignment horizontal="right" vertical="center"/>
    </xf>
    <xf numFmtId="2" fontId="14" fillId="0" borderId="5" xfId="8" applyNumberFormat="1" applyFont="1" applyFill="1" applyBorder="1" applyAlignment="1">
      <alignment horizontal="center" vertical="center"/>
    </xf>
    <xf numFmtId="0" fontId="48" fillId="0" borderId="0" xfId="1" applyFont="1" applyAlignment="1">
      <alignment vertical="center"/>
    </xf>
    <xf numFmtId="3" fontId="14" fillId="0" borderId="0" xfId="1" applyNumberFormat="1" applyFont="1" applyAlignment="1">
      <alignment vertical="center"/>
    </xf>
    <xf numFmtId="2" fontId="48" fillId="0" borderId="5" xfId="1" applyNumberFormat="1" applyFont="1" applyBorder="1" applyAlignment="1">
      <alignment horizontal="left" vertical="center"/>
    </xf>
    <xf numFmtId="176" fontId="50" fillId="0" borderId="5" xfId="8" applyNumberFormat="1" applyFont="1" applyFill="1" applyBorder="1" applyAlignment="1">
      <alignment horizontal="right" vertical="center"/>
    </xf>
    <xf numFmtId="2" fontId="48" fillId="0" borderId="5" xfId="8" applyNumberFormat="1" applyFont="1" applyFill="1" applyBorder="1" applyAlignment="1">
      <alignment horizontal="center" vertical="center"/>
    </xf>
    <xf numFmtId="2" fontId="14" fillId="0" borderId="0" xfId="1" applyNumberFormat="1" applyFont="1" applyAlignment="1">
      <alignment vertical="center"/>
    </xf>
    <xf numFmtId="4" fontId="48" fillId="0" borderId="5" xfId="8" applyNumberFormat="1" applyFont="1" applyFill="1" applyBorder="1" applyAlignment="1">
      <alignment horizontal="center" vertical="center"/>
    </xf>
    <xf numFmtId="0" fontId="54" fillId="0" borderId="0" xfId="1" applyFont="1" applyAlignment="1">
      <alignment horizontal="center" vertical="center"/>
    </xf>
    <xf numFmtId="0" fontId="54" fillId="0" borderId="0" xfId="1" applyFont="1" applyAlignment="1">
      <alignment vertical="center"/>
    </xf>
    <xf numFmtId="176" fontId="54" fillId="0" borderId="0" xfId="1" applyNumberFormat="1" applyFont="1" applyAlignment="1">
      <alignment vertical="center"/>
    </xf>
    <xf numFmtId="0" fontId="55" fillId="0" borderId="0" xfId="1" applyFont="1" applyAlignment="1">
      <alignment vertical="center"/>
    </xf>
    <xf numFmtId="0" fontId="16" fillId="0" borderId="0" xfId="1" applyFont="1" applyAlignment="1">
      <alignment vertical="center"/>
    </xf>
    <xf numFmtId="0" fontId="58" fillId="0" borderId="0" xfId="10" applyFont="1"/>
    <xf numFmtId="174" fontId="16" fillId="0" borderId="0" xfId="7" applyNumberFormat="1" applyFont="1" applyAlignment="1" applyProtection="1">
      <alignment vertical="top" wrapText="1"/>
    </xf>
    <xf numFmtId="0" fontId="40" fillId="0" borderId="0" xfId="8" applyFont="1" applyFill="1" applyBorder="1" applyAlignment="1">
      <alignment horizontal="right"/>
    </xf>
    <xf numFmtId="0" fontId="56" fillId="0" borderId="0" xfId="1" applyFont="1" applyAlignment="1" applyProtection="1">
      <alignment vertical="center"/>
      <protection locked="0"/>
    </xf>
    <xf numFmtId="0" fontId="6" fillId="0" borderId="0" xfId="1" applyFont="1" applyAlignment="1" applyProtection="1">
      <alignment horizontal="centerContinuous"/>
      <protection locked="0"/>
    </xf>
    <xf numFmtId="0" fontId="59" fillId="0" borderId="0" xfId="1" applyFont="1" applyAlignment="1" applyProtection="1">
      <alignment horizontal="centerContinuous"/>
      <protection locked="0"/>
    </xf>
    <xf numFmtId="0" fontId="59" fillId="0" borderId="0" xfId="1" applyFont="1" applyProtection="1">
      <protection locked="0"/>
    </xf>
    <xf numFmtId="171" fontId="8" fillId="0" borderId="0" xfId="1" applyNumberFormat="1" applyFont="1" applyAlignment="1" applyProtection="1">
      <alignment horizontal="centerContinuous" vertical="center"/>
      <protection locked="0"/>
    </xf>
    <xf numFmtId="0" fontId="8" fillId="0" borderId="0" xfId="1" applyFont="1" applyAlignment="1" applyProtection="1">
      <alignment horizontal="centerContinuous" vertical="center"/>
      <protection locked="0"/>
    </xf>
    <xf numFmtId="0" fontId="60" fillId="0" borderId="0" xfId="1" applyFont="1" applyAlignment="1" applyProtection="1">
      <alignment horizontal="centerContinuous" vertical="center"/>
      <protection locked="0"/>
    </xf>
    <xf numFmtId="0" fontId="60" fillId="0" borderId="0" xfId="1" applyFont="1" applyAlignment="1" applyProtection="1">
      <alignment vertical="center"/>
      <protection locked="0"/>
    </xf>
    <xf numFmtId="0" fontId="61" fillId="0" borderId="0" xfId="1" applyFont="1" applyAlignment="1" applyProtection="1">
      <alignment horizontal="centerContinuous" vertical="center"/>
      <protection locked="0"/>
    </xf>
    <xf numFmtId="0" fontId="61" fillId="0" borderId="0" xfId="1" applyFont="1" applyAlignment="1" applyProtection="1">
      <alignment vertical="center"/>
      <protection locked="0"/>
    </xf>
    <xf numFmtId="0" fontId="11" fillId="0" borderId="0" xfId="1" applyFont="1" applyAlignment="1" applyProtection="1">
      <alignment horizontal="centerContinuous" vertical="center"/>
      <protection locked="0"/>
    </xf>
    <xf numFmtId="0" fontId="62" fillId="0" borderId="0" xfId="7" applyFont="1" applyProtection="1"/>
    <xf numFmtId="0" fontId="11" fillId="0" borderId="2" xfId="1" applyFont="1" applyBorder="1" applyAlignment="1" applyProtection="1">
      <alignment horizontal="center" vertical="center" wrapText="1"/>
      <protection locked="0"/>
    </xf>
    <xf numFmtId="177" fontId="14" fillId="0" borderId="0" xfId="1" applyNumberFormat="1" applyFont="1" applyAlignment="1" applyProtection="1">
      <alignment horizontal="center" vertical="center"/>
      <protection locked="0"/>
    </xf>
    <xf numFmtId="2" fontId="14" fillId="0" borderId="0" xfId="1" applyNumberFormat="1" applyFont="1" applyAlignment="1" applyProtection="1">
      <alignment horizontal="center" vertical="center"/>
      <protection locked="0"/>
    </xf>
    <xf numFmtId="4" fontId="15" fillId="0" borderId="0" xfId="1" applyNumberFormat="1" applyFont="1" applyAlignment="1" applyProtection="1">
      <alignment horizontal="center" vertical="center"/>
      <protection locked="0"/>
    </xf>
    <xf numFmtId="4" fontId="3" fillId="0" borderId="0" xfId="1" applyNumberFormat="1" applyAlignment="1" applyProtection="1">
      <alignment vertical="center"/>
      <protection locked="0"/>
    </xf>
    <xf numFmtId="49" fontId="14" fillId="0" borderId="0" xfId="1" applyNumberFormat="1" applyFont="1" applyAlignment="1" applyProtection="1">
      <alignment horizontal="left" vertical="center"/>
      <protection locked="0"/>
    </xf>
    <xf numFmtId="0" fontId="48" fillId="0" borderId="0" xfId="1" applyFont="1" applyAlignment="1" applyProtection="1">
      <alignment horizontal="center" vertical="center"/>
      <protection locked="0"/>
    </xf>
    <xf numFmtId="177" fontId="47" fillId="0" borderId="5" xfId="1" applyNumberFormat="1" applyFont="1" applyBorder="1" applyAlignment="1" applyProtection="1">
      <alignment horizontal="center" vertical="center"/>
      <protection locked="0"/>
    </xf>
    <xf numFmtId="4" fontId="48" fillId="0" borderId="5" xfId="1" applyNumberFormat="1" applyFont="1" applyBorder="1" applyAlignment="1" applyProtection="1">
      <alignment horizontal="center" vertical="center"/>
      <protection locked="0"/>
    </xf>
    <xf numFmtId="178" fontId="14" fillId="0" borderId="0" xfId="1" applyNumberFormat="1" applyFont="1" applyAlignment="1" applyProtection="1">
      <alignment vertical="center"/>
      <protection locked="0"/>
    </xf>
    <xf numFmtId="176" fontId="12" fillId="0" borderId="0" xfId="1" applyNumberFormat="1" applyFont="1" applyAlignment="1" applyProtection="1">
      <alignment vertical="center"/>
      <protection locked="0"/>
    </xf>
    <xf numFmtId="0" fontId="63" fillId="0" borderId="0" xfId="1" applyFont="1" applyAlignment="1" applyProtection="1">
      <alignment horizontal="center" vertical="center"/>
      <protection locked="0"/>
    </xf>
    <xf numFmtId="4" fontId="14" fillId="0" borderId="0" xfId="1" applyNumberFormat="1" applyFont="1" applyAlignment="1" applyProtection="1">
      <alignment vertical="center"/>
      <protection locked="0"/>
    </xf>
    <xf numFmtId="4" fontId="12" fillId="0" borderId="0" xfId="1" applyNumberFormat="1" applyFont="1" applyAlignment="1" applyProtection="1">
      <alignment vertical="center"/>
      <protection locked="0"/>
    </xf>
    <xf numFmtId="0" fontId="14" fillId="0" borderId="5" xfId="1" applyFont="1" applyBorder="1" applyProtection="1">
      <protection locked="0"/>
    </xf>
    <xf numFmtId="0" fontId="3" fillId="0" borderId="0" xfId="1" applyAlignment="1" applyProtection="1">
      <alignment horizontal="center"/>
      <protection locked="0"/>
    </xf>
    <xf numFmtId="0" fontId="16" fillId="0" borderId="0" xfId="1" applyFont="1" applyProtection="1">
      <protection locked="0"/>
    </xf>
    <xf numFmtId="176" fontId="14" fillId="0" borderId="0" xfId="1" applyNumberFormat="1" applyFont="1" applyProtection="1">
      <protection locked="0"/>
    </xf>
    <xf numFmtId="177" fontId="14" fillId="0" borderId="0" xfId="1" applyNumberFormat="1" applyFont="1" applyProtection="1">
      <protection locked="0"/>
    </xf>
    <xf numFmtId="0" fontId="26" fillId="0" borderId="0" xfId="1" applyFont="1" applyProtection="1">
      <protection locked="0"/>
    </xf>
    <xf numFmtId="0" fontId="64" fillId="0" borderId="0" xfId="1" applyFont="1" applyAlignment="1" applyProtection="1">
      <alignment vertical="center"/>
      <protection locked="0"/>
    </xf>
    <xf numFmtId="0" fontId="65" fillId="0" borderId="0" xfId="1" applyFont="1" applyAlignment="1" applyProtection="1">
      <alignment vertical="center"/>
      <protection locked="0"/>
    </xf>
    <xf numFmtId="0" fontId="21" fillId="0" borderId="0" xfId="1" applyFont="1" applyAlignment="1" applyProtection="1">
      <alignment vertical="center"/>
      <protection locked="0"/>
    </xf>
    <xf numFmtId="0" fontId="66" fillId="0" borderId="0" xfId="1" applyFont="1" applyAlignment="1" applyProtection="1">
      <alignment vertical="center"/>
      <protection locked="0"/>
    </xf>
    <xf numFmtId="0" fontId="67" fillId="0" borderId="0" xfId="1" applyFont="1" applyAlignment="1" applyProtection="1">
      <alignment vertical="center"/>
      <protection locked="0"/>
    </xf>
    <xf numFmtId="0" fontId="68" fillId="0" borderId="0" xfId="1" applyFont="1" applyAlignment="1" applyProtection="1">
      <alignment vertical="center"/>
      <protection locked="0"/>
    </xf>
    <xf numFmtId="0" fontId="69" fillId="0" borderId="0" xfId="1" applyFont="1" applyAlignment="1" applyProtection="1">
      <alignment vertical="center"/>
      <protection locked="0"/>
    </xf>
    <xf numFmtId="0" fontId="70" fillId="0" borderId="0" xfId="1" applyFont="1" applyAlignment="1" applyProtection="1">
      <alignment horizontal="center" vertical="center"/>
      <protection locked="0"/>
    </xf>
    <xf numFmtId="0" fontId="70" fillId="0" borderId="0" xfId="1" applyFont="1" applyAlignment="1" applyProtection="1">
      <alignment horizontal="center" vertical="center" wrapText="1"/>
      <protection locked="0"/>
    </xf>
    <xf numFmtId="172" fontId="14" fillId="0" borderId="0" xfId="11" applyNumberFormat="1" applyFont="1" applyFill="1" applyBorder="1" applyAlignment="1" applyProtection="1">
      <alignment horizontal="center" vertical="center"/>
      <protection locked="0"/>
    </xf>
    <xf numFmtId="2" fontId="14" fillId="0" borderId="0" xfId="12" applyNumberFormat="1" applyFont="1" applyFill="1" applyBorder="1" applyAlignment="1" applyProtection="1">
      <alignment horizontal="center" vertical="center"/>
      <protection locked="0"/>
    </xf>
    <xf numFmtId="2" fontId="15" fillId="0" borderId="0" xfId="12" applyNumberFormat="1" applyFont="1" applyFill="1" applyBorder="1" applyAlignment="1" applyProtection="1">
      <alignment horizontal="center" vertical="center"/>
      <protection locked="0"/>
    </xf>
    <xf numFmtId="0" fontId="70" fillId="0" borderId="5" xfId="1" applyFont="1" applyBorder="1" applyAlignment="1" applyProtection="1">
      <alignment vertical="center"/>
      <protection locked="0"/>
    </xf>
    <xf numFmtId="2" fontId="70" fillId="0" borderId="5" xfId="1" applyNumberFormat="1" applyFont="1" applyBorder="1" applyAlignment="1" applyProtection="1">
      <alignment horizontal="left" vertical="center"/>
      <protection locked="0"/>
    </xf>
    <xf numFmtId="179" fontId="71" fillId="0" borderId="5" xfId="1" applyNumberFormat="1" applyFont="1" applyBorder="1" applyAlignment="1" applyProtection="1">
      <alignment vertical="center"/>
      <protection locked="0"/>
    </xf>
    <xf numFmtId="2" fontId="70" fillId="0" borderId="5" xfId="12" applyNumberFormat="1" applyFont="1" applyFill="1" applyBorder="1" applyAlignment="1" applyProtection="1">
      <alignment horizontal="center" vertical="center"/>
      <protection locked="0"/>
    </xf>
    <xf numFmtId="0" fontId="70" fillId="0" borderId="0" xfId="1" applyFont="1" applyAlignment="1" applyProtection="1">
      <alignment vertical="center"/>
      <protection locked="0"/>
    </xf>
    <xf numFmtId="0" fontId="66" fillId="0" borderId="5" xfId="1" applyFont="1" applyBorder="1" applyAlignment="1" applyProtection="1">
      <alignment vertical="center"/>
      <protection locked="0"/>
    </xf>
    <xf numFmtId="4" fontId="66" fillId="0" borderId="5" xfId="12" applyNumberFormat="1" applyFont="1" applyBorder="1" applyAlignment="1" applyProtection="1">
      <alignment horizontal="center" vertical="center"/>
      <protection locked="0"/>
    </xf>
    <xf numFmtId="3" fontId="72" fillId="0" borderId="5" xfId="12" applyNumberFormat="1" applyFont="1" applyBorder="1" applyAlignment="1" applyProtection="1">
      <alignment horizontal="center" vertical="center"/>
      <protection locked="0"/>
    </xf>
    <xf numFmtId="0" fontId="48" fillId="0" borderId="0" xfId="1" applyFont="1" applyProtection="1">
      <protection locked="0"/>
    </xf>
    <xf numFmtId="0" fontId="73" fillId="0" borderId="0" xfId="1" applyFont="1" applyProtection="1">
      <protection locked="0"/>
    </xf>
    <xf numFmtId="0" fontId="12" fillId="0" borderId="0" xfId="1" applyFont="1" applyProtection="1">
      <protection locked="0"/>
    </xf>
    <xf numFmtId="179" fontId="12" fillId="0" borderId="0" xfId="1" applyNumberFormat="1" applyFont="1" applyProtection="1">
      <protection locked="0"/>
    </xf>
    <xf numFmtId="180" fontId="12" fillId="0" borderId="0" xfId="1" applyNumberFormat="1" applyFont="1" applyProtection="1">
      <protection locked="0"/>
    </xf>
    <xf numFmtId="0" fontId="74" fillId="0" borderId="0" xfId="1" applyFont="1" applyProtection="1">
      <protection locked="0"/>
    </xf>
    <xf numFmtId="181" fontId="15" fillId="0" borderId="0" xfId="1" applyNumberFormat="1" applyFont="1" applyProtection="1">
      <protection locked="0"/>
    </xf>
    <xf numFmtId="0" fontId="14" fillId="0" borderId="0" xfId="1" applyFont="1" applyAlignment="1" applyProtection="1">
      <alignment vertical="center" wrapText="1"/>
      <protection locked="0"/>
    </xf>
    <xf numFmtId="0" fontId="4" fillId="0" borderId="0" xfId="1" applyFont="1" applyAlignment="1">
      <alignment vertical="center"/>
    </xf>
    <xf numFmtId="0" fontId="21" fillId="0" borderId="0" xfId="1" applyFont="1" applyAlignment="1">
      <alignment vertical="center"/>
    </xf>
    <xf numFmtId="0" fontId="75" fillId="0" borderId="0" xfId="1" applyFont="1" applyAlignment="1">
      <alignment vertical="center"/>
    </xf>
    <xf numFmtId="0" fontId="29" fillId="0" borderId="0" xfId="1" applyFont="1" applyAlignment="1">
      <alignment vertical="center"/>
    </xf>
    <xf numFmtId="0" fontId="41" fillId="0" borderId="0" xfId="1" applyFont="1" applyAlignment="1">
      <alignment vertical="center"/>
    </xf>
    <xf numFmtId="0" fontId="43" fillId="0" borderId="1" xfId="1" applyFont="1" applyBorder="1" applyAlignment="1">
      <alignment horizontal="center" vertical="center"/>
    </xf>
    <xf numFmtId="0" fontId="12" fillId="0" borderId="1" xfId="1" applyFont="1" applyBorder="1" applyAlignment="1">
      <alignment horizontal="center" textRotation="90"/>
    </xf>
    <xf numFmtId="0" fontId="12" fillId="0" borderId="1" xfId="1" applyFont="1" applyBorder="1" applyAlignment="1">
      <alignment horizontal="center" textRotation="90" wrapText="1"/>
    </xf>
    <xf numFmtId="0" fontId="11" fillId="0" borderId="1" xfId="1" applyFont="1" applyBorder="1" applyAlignment="1">
      <alignment textRotation="90" wrapText="1"/>
    </xf>
    <xf numFmtId="0" fontId="11" fillId="0" borderId="0" xfId="1" applyFont="1" applyAlignment="1">
      <alignment textRotation="90" wrapText="1"/>
    </xf>
    <xf numFmtId="0" fontId="76" fillId="0" borderId="2" xfId="1" applyFont="1" applyBorder="1" applyAlignment="1">
      <alignment horizontal="center" vertical="center"/>
    </xf>
    <xf numFmtId="0" fontId="14" fillId="0" borderId="2" xfId="1" applyFont="1" applyBorder="1" applyAlignment="1">
      <alignment horizontal="center" vertical="center" textRotation="90"/>
    </xf>
    <xf numFmtId="0" fontId="15" fillId="0" borderId="2" xfId="1" applyFont="1" applyBorder="1" applyAlignment="1">
      <alignment horizontal="right" vertical="center" textRotation="90" wrapText="1"/>
    </xf>
    <xf numFmtId="0" fontId="15" fillId="0" borderId="0" xfId="1" applyFont="1" applyAlignment="1">
      <alignment horizontal="right" vertical="center" textRotation="90" wrapText="1"/>
    </xf>
    <xf numFmtId="0" fontId="14" fillId="0" borderId="0" xfId="1" applyFont="1" applyAlignment="1">
      <alignment horizontal="right" vertical="center" textRotation="90" wrapText="1"/>
    </xf>
    <xf numFmtId="0" fontId="14" fillId="0" borderId="0" xfId="1" applyFont="1" applyAlignment="1">
      <alignment horizontal="left" vertical="center" wrapText="1"/>
    </xf>
    <xf numFmtId="182" fontId="14" fillId="0" borderId="0" xfId="1" applyNumberFormat="1" applyFont="1" applyAlignment="1">
      <alignment vertical="center"/>
    </xf>
    <xf numFmtId="168" fontId="15" fillId="0" borderId="0" xfId="1" applyNumberFormat="1" applyFont="1" applyAlignment="1">
      <alignment vertical="center"/>
    </xf>
    <xf numFmtId="183" fontId="14" fillId="0" borderId="0" xfId="1" applyNumberFormat="1" applyFont="1" applyAlignment="1">
      <alignment vertical="center"/>
    </xf>
    <xf numFmtId="184" fontId="14" fillId="0" borderId="0" xfId="1" applyNumberFormat="1" applyFont="1" applyAlignment="1">
      <alignment vertical="center"/>
    </xf>
    <xf numFmtId="185" fontId="14" fillId="0" borderId="0" xfId="1" applyNumberFormat="1" applyFont="1" applyAlignment="1">
      <alignment vertical="center"/>
    </xf>
    <xf numFmtId="182" fontId="14" fillId="0" borderId="0" xfId="1" applyNumberFormat="1" applyFont="1" applyAlignment="1">
      <alignment horizontal="center" vertical="center"/>
    </xf>
    <xf numFmtId="168" fontId="15" fillId="0" borderId="0" xfId="1" applyNumberFormat="1" applyFont="1" applyAlignment="1">
      <alignment horizontal="center" vertical="center"/>
    </xf>
    <xf numFmtId="182" fontId="15" fillId="0" borderId="3" xfId="1" applyNumberFormat="1" applyFont="1" applyBorder="1" applyAlignment="1">
      <alignment vertical="center"/>
    </xf>
    <xf numFmtId="168" fontId="15" fillId="0" borderId="3" xfId="1" applyNumberFormat="1" applyFont="1" applyBorder="1" applyAlignment="1">
      <alignment vertical="center"/>
    </xf>
    <xf numFmtId="184" fontId="19" fillId="0" borderId="0" xfId="1" applyNumberFormat="1" applyFont="1"/>
    <xf numFmtId="184" fontId="14" fillId="0" borderId="0" xfId="1" applyNumberFormat="1" applyFont="1"/>
    <xf numFmtId="168" fontId="19" fillId="0" borderId="0" xfId="1" applyNumberFormat="1" applyFont="1"/>
    <xf numFmtId="0" fontId="79" fillId="0" borderId="0" xfId="14" applyFont="1"/>
    <xf numFmtId="0" fontId="79" fillId="0" borderId="0" xfId="14" applyFont="1" applyAlignment="1">
      <alignment horizontal="center"/>
    </xf>
    <xf numFmtId="0" fontId="62" fillId="0" borderId="0" xfId="14" applyFont="1"/>
    <xf numFmtId="0" fontId="11" fillId="0" borderId="6" xfId="14" applyFont="1" applyBorder="1" applyAlignment="1">
      <alignment horizontal="center" vertical="center" wrapText="1"/>
    </xf>
    <xf numFmtId="0" fontId="11" fillId="0" borderId="11" xfId="14" applyFont="1" applyBorder="1" applyAlignment="1">
      <alignment horizontal="center" vertical="center" wrapText="1"/>
    </xf>
    <xf numFmtId="0" fontId="11" fillId="0" borderId="12" xfId="14" applyFont="1" applyBorder="1" applyAlignment="1">
      <alignment horizontal="center" vertical="center" wrapText="1"/>
    </xf>
    <xf numFmtId="0" fontId="11" fillId="0" borderId="9" xfId="14" applyFont="1" applyBorder="1" applyAlignment="1">
      <alignment horizontal="center" vertical="center" wrapText="1"/>
    </xf>
    <xf numFmtId="0" fontId="11" fillId="0" borderId="13" xfId="14" applyFont="1" applyBorder="1" applyAlignment="1">
      <alignment horizontal="center" vertical="center" wrapText="1"/>
    </xf>
    <xf numFmtId="0" fontId="3" fillId="0" borderId="15" xfId="1" applyBorder="1"/>
    <xf numFmtId="0" fontId="3" fillId="0" borderId="15" xfId="1" applyBorder="1" applyAlignment="1">
      <alignment horizontal="center"/>
    </xf>
    <xf numFmtId="187" fontId="3" fillId="0" borderId="15" xfId="1" applyNumberFormat="1" applyBorder="1"/>
    <xf numFmtId="187" fontId="3" fillId="0" borderId="16" xfId="1" applyNumberFormat="1" applyBorder="1"/>
    <xf numFmtId="187" fontId="3" fillId="0" borderId="17" xfId="1" applyNumberFormat="1" applyBorder="1"/>
    <xf numFmtId="0" fontId="3" fillId="0" borderId="18" xfId="1" applyBorder="1"/>
    <xf numFmtId="0" fontId="3" fillId="0" borderId="19" xfId="1" applyBorder="1" applyAlignment="1">
      <alignment horizontal="center"/>
    </xf>
    <xf numFmtId="187" fontId="3" fillId="0" borderId="19" xfId="1" applyNumberFormat="1" applyBorder="1"/>
    <xf numFmtId="187" fontId="3" fillId="0" borderId="0" xfId="1" applyNumberFormat="1"/>
    <xf numFmtId="187" fontId="3" fillId="0" borderId="20" xfId="1" applyNumberFormat="1" applyBorder="1"/>
    <xf numFmtId="0" fontId="3" fillId="0" borderId="21" xfId="1" applyBorder="1" applyAlignment="1">
      <alignment horizontal="center"/>
    </xf>
    <xf numFmtId="0" fontId="3" fillId="0" borderId="22" xfId="1" applyBorder="1" applyAlignment="1">
      <alignment horizontal="center"/>
    </xf>
    <xf numFmtId="187" fontId="3" fillId="0" borderId="21" xfId="1" applyNumberFormat="1" applyBorder="1"/>
    <xf numFmtId="187" fontId="3" fillId="0" borderId="23" xfId="1" applyNumberFormat="1" applyBorder="1"/>
    <xf numFmtId="187" fontId="3" fillId="0" borderId="24" xfId="1" applyNumberFormat="1" applyBorder="1"/>
    <xf numFmtId="0" fontId="23" fillId="0" borderId="0" xfId="1" applyFont="1" applyAlignment="1">
      <alignment vertical="center"/>
    </xf>
    <xf numFmtId="0" fontId="28" fillId="0" borderId="0" xfId="1" applyFont="1" applyAlignment="1">
      <alignment vertical="center"/>
    </xf>
    <xf numFmtId="0" fontId="31" fillId="0" borderId="0" xfId="1" applyFont="1" applyAlignment="1">
      <alignment horizontal="center" vertical="center"/>
    </xf>
    <xf numFmtId="0" fontId="11" fillId="0" borderId="25" xfId="1" applyFont="1" applyBorder="1" applyAlignment="1">
      <alignment horizontal="center" vertical="center" wrapText="1"/>
    </xf>
    <xf numFmtId="0" fontId="34" fillId="0" borderId="0" xfId="1" applyFont="1" applyAlignment="1">
      <alignment vertical="center"/>
    </xf>
    <xf numFmtId="0" fontId="80" fillId="0" borderId="0" xfId="1" applyFont="1" applyAlignment="1">
      <alignment horizontal="center" vertical="center" wrapText="1"/>
    </xf>
    <xf numFmtId="2" fontId="81" fillId="0" borderId="0" xfId="1" applyNumberFormat="1" applyFont="1" applyAlignment="1">
      <alignment horizontal="center" vertical="center" wrapText="1"/>
    </xf>
    <xf numFmtId="2" fontId="82" fillId="0" borderId="0" xfId="1" applyNumberFormat="1" applyFont="1" applyAlignment="1">
      <alignment horizontal="center" vertical="center" wrapText="1"/>
    </xf>
    <xf numFmtId="172" fontId="14" fillId="0" borderId="0" xfId="11" applyNumberFormat="1" applyFont="1" applyFill="1" applyBorder="1" applyAlignment="1">
      <alignment horizontal="center" vertical="center"/>
    </xf>
    <xf numFmtId="172" fontId="15" fillId="0" borderId="0" xfId="11" applyNumberFormat="1" applyFont="1" applyFill="1" applyBorder="1" applyAlignment="1">
      <alignment horizontal="center" vertical="center"/>
    </xf>
    <xf numFmtId="188" fontId="14" fillId="0" borderId="0" xfId="15" applyNumberFormat="1" applyFont="1" applyFill="1" applyBorder="1" applyAlignment="1">
      <alignment vertical="center"/>
    </xf>
    <xf numFmtId="0" fontId="14" fillId="0" borderId="0" xfId="16" applyFont="1" applyAlignment="1">
      <alignment horizontal="left" vertical="center"/>
    </xf>
    <xf numFmtId="0" fontId="15" fillId="0" borderId="3" xfId="1" applyFont="1" applyBorder="1" applyAlignment="1">
      <alignment horizontal="left" vertical="center" wrapText="1"/>
    </xf>
    <xf numFmtId="172" fontId="15" fillId="0" borderId="3" xfId="11" applyNumberFormat="1" applyFont="1" applyFill="1" applyBorder="1" applyAlignment="1">
      <alignment horizontal="center" vertical="center"/>
    </xf>
    <xf numFmtId="0" fontId="27" fillId="0" borderId="0" xfId="1" applyFont="1" applyAlignment="1">
      <alignment vertical="center"/>
    </xf>
    <xf numFmtId="171" fontId="9" fillId="0" borderId="0" xfId="1" applyNumberFormat="1" applyFont="1" applyAlignment="1">
      <alignment horizontal="center" vertical="center"/>
    </xf>
    <xf numFmtId="0" fontId="11" fillId="0" borderId="26" xfId="1" applyFont="1" applyBorder="1" applyAlignment="1">
      <alignment horizontal="center" vertical="center" wrapText="1"/>
    </xf>
    <xf numFmtId="0" fontId="3" fillId="0" borderId="26" xfId="1" applyBorder="1" applyAlignment="1">
      <alignment horizontal="center" vertical="center" wrapText="1"/>
    </xf>
    <xf numFmtId="37" fontId="14" fillId="0" borderId="0" xfId="15" applyNumberFormat="1" applyFont="1" applyFill="1" applyBorder="1" applyAlignment="1">
      <alignment horizontal="center" vertical="center"/>
    </xf>
    <xf numFmtId="0" fontId="15" fillId="0" borderId="3" xfId="1" applyFont="1" applyBorder="1" applyAlignment="1">
      <alignment horizontal="left" wrapText="1"/>
    </xf>
    <xf numFmtId="37" fontId="15" fillId="0" borderId="3" xfId="15" applyNumberFormat="1" applyFont="1" applyFill="1" applyBorder="1" applyAlignment="1">
      <alignment horizontal="center" vertical="center"/>
    </xf>
    <xf numFmtId="188" fontId="19" fillId="0" borderId="0" xfId="15" applyNumberFormat="1" applyFont="1"/>
    <xf numFmtId="0" fontId="4" fillId="0" borderId="0" xfId="1" applyFont="1" applyAlignment="1">
      <alignment horizontal="center"/>
    </xf>
    <xf numFmtId="0" fontId="44" fillId="0" borderId="0" xfId="1" applyFont="1"/>
    <xf numFmtId="14" fontId="3" fillId="0" borderId="3" xfId="1" applyNumberFormat="1" applyBorder="1" applyAlignment="1">
      <alignment horizontal="left"/>
    </xf>
    <xf numFmtId="0" fontId="3" fillId="0" borderId="3" xfId="1" applyBorder="1"/>
    <xf numFmtId="0" fontId="41" fillId="0" borderId="3" xfId="1" applyFont="1" applyBorder="1" applyAlignment="1">
      <alignment horizontal="center"/>
    </xf>
    <xf numFmtId="0" fontId="41" fillId="0" borderId="0" xfId="1" applyFont="1"/>
    <xf numFmtId="0" fontId="12" fillId="0" borderId="5" xfId="1" applyFont="1" applyBorder="1" applyAlignment="1">
      <alignment horizontal="center" vertical="center" wrapText="1"/>
    </xf>
    <xf numFmtId="0" fontId="15" fillId="0" borderId="0" xfId="1" applyFont="1" applyAlignment="1">
      <alignment horizontal="center" vertical="center" wrapText="1"/>
    </xf>
    <xf numFmtId="191" fontId="14" fillId="0" borderId="0" xfId="17" applyNumberFormat="1" applyFont="1" applyFill="1" applyBorder="1" applyAlignment="1">
      <alignment horizontal="center" vertical="center"/>
    </xf>
    <xf numFmtId="172" fontId="14" fillId="0" borderId="0" xfId="18" applyNumberFormat="1" applyFont="1" applyFill="1" applyBorder="1" applyAlignment="1">
      <alignment horizontal="right" vertical="center"/>
    </xf>
    <xf numFmtId="191" fontId="15" fillId="0" borderId="0" xfId="1" applyNumberFormat="1" applyFont="1" applyAlignment="1">
      <alignment vertical="center"/>
    </xf>
    <xf numFmtId="191" fontId="15" fillId="0" borderId="3" xfId="17" applyNumberFormat="1" applyFont="1" applyFill="1" applyBorder="1" applyAlignment="1">
      <alignment horizontal="center" vertical="center"/>
    </xf>
    <xf numFmtId="192" fontId="14" fillId="0" borderId="0" xfId="1" applyNumberFormat="1" applyFont="1" applyAlignment="1">
      <alignment vertical="center"/>
    </xf>
    <xf numFmtId="193" fontId="14" fillId="0" borderId="0" xfId="19" applyNumberFormat="1" applyFont="1" applyBorder="1" applyAlignment="1">
      <alignment horizontal="center"/>
    </xf>
    <xf numFmtId="3" fontId="15" fillId="0" borderId="0" xfId="19" applyNumberFormat="1" applyFont="1" applyBorder="1" applyAlignment="1">
      <alignment horizontal="right"/>
    </xf>
    <xf numFmtId="0" fontId="14" fillId="0" borderId="1" xfId="1" applyFont="1" applyBorder="1" applyAlignment="1">
      <alignment vertical="center"/>
    </xf>
    <xf numFmtId="191" fontId="14" fillId="0" borderId="0" xfId="1" applyNumberFormat="1" applyFont="1" applyAlignment="1">
      <alignment vertical="center"/>
    </xf>
    <xf numFmtId="0" fontId="20" fillId="0" borderId="0" xfId="1" applyFont="1" applyAlignment="1">
      <alignment horizontal="center" vertical="center" wrapText="1"/>
    </xf>
    <xf numFmtId="191" fontId="14" fillId="0" borderId="0" xfId="20" applyNumberFormat="1" applyFont="1" applyFill="1" applyBorder="1" applyAlignment="1">
      <alignment horizontal="center" vertical="center"/>
    </xf>
    <xf numFmtId="172" fontId="14" fillId="0" borderId="0" xfId="19" applyNumberFormat="1" applyFont="1" applyFill="1" applyBorder="1" applyAlignment="1">
      <alignment horizontal="right" vertical="center"/>
    </xf>
    <xf numFmtId="191" fontId="15" fillId="0" borderId="3" xfId="20" applyNumberFormat="1" applyFont="1" applyFill="1" applyBorder="1" applyAlignment="1">
      <alignment horizontal="center" vertical="center"/>
    </xf>
    <xf numFmtId="193" fontId="19" fillId="0" borderId="0" xfId="19" applyNumberFormat="1" applyFont="1" applyBorder="1" applyAlignment="1">
      <alignment horizontal="center"/>
    </xf>
    <xf numFmtId="3" fontId="20" fillId="0" borderId="0" xfId="19" applyNumberFormat="1" applyFont="1" applyBorder="1" applyAlignment="1">
      <alignment horizontal="right"/>
    </xf>
    <xf numFmtId="191" fontId="14" fillId="0" borderId="1" xfId="1" applyNumberFormat="1" applyFont="1" applyBorder="1" applyAlignment="1">
      <alignment vertical="center"/>
    </xf>
    <xf numFmtId="14" fontId="3" fillId="0" borderId="0" xfId="1" applyNumberFormat="1" applyAlignment="1">
      <alignment horizontal="left"/>
    </xf>
    <xf numFmtId="0" fontId="11" fillId="0" borderId="5" xfId="1" applyFont="1" applyBorder="1" applyAlignment="1">
      <alignment horizontal="center" vertical="center" wrapText="1"/>
    </xf>
    <xf numFmtId="0" fontId="69" fillId="0" borderId="0" xfId="16" applyFont="1" applyAlignment="1">
      <alignment horizontal="left" vertical="center"/>
    </xf>
    <xf numFmtId="14" fontId="11" fillId="0" borderId="27" xfId="1" applyNumberFormat="1" applyFont="1" applyBorder="1" applyAlignment="1">
      <alignment horizontal="center"/>
    </xf>
    <xf numFmtId="194" fontId="14" fillId="0" borderId="0" xfId="21" applyNumberFormat="1" applyFont="1" applyFill="1" applyBorder="1" applyAlignment="1">
      <alignment horizontal="center" vertical="center"/>
    </xf>
    <xf numFmtId="188" fontId="19" fillId="0" borderId="0" xfId="15" applyNumberFormat="1" applyFont="1" applyAlignment="1">
      <alignment vertical="center"/>
    </xf>
    <xf numFmtId="188" fontId="3" fillId="0" borderId="0" xfId="1" applyNumberFormat="1" applyAlignment="1">
      <alignment vertical="center"/>
    </xf>
    <xf numFmtId="195" fontId="14" fillId="0" borderId="0" xfId="16" applyNumberFormat="1" applyFont="1" applyAlignment="1">
      <alignment horizontal="left" vertical="center" wrapText="1"/>
    </xf>
    <xf numFmtId="165" fontId="0" fillId="0" borderId="0" xfId="15" applyFont="1"/>
    <xf numFmtId="0" fontId="15" fillId="0" borderId="3" xfId="16" applyFont="1" applyBorder="1" applyAlignment="1">
      <alignment horizontal="left" vertical="center"/>
    </xf>
    <xf numFmtId="3" fontId="15" fillId="0" borderId="3" xfId="1" applyNumberFormat="1" applyFont="1" applyBorder="1" applyAlignment="1">
      <alignment horizontal="center" vertical="center"/>
    </xf>
    <xf numFmtId="194" fontId="14" fillId="0" borderId="0" xfId="1" applyNumberFormat="1" applyFont="1"/>
    <xf numFmtId="188" fontId="3" fillId="0" borderId="0" xfId="1" applyNumberFormat="1"/>
    <xf numFmtId="0" fontId="16" fillId="0" borderId="0" xfId="1" applyFont="1" applyAlignment="1" applyProtection="1">
      <alignment vertical="center" wrapText="1"/>
      <protection locked="0"/>
    </xf>
    <xf numFmtId="171" fontId="44" fillId="0" borderId="0" xfId="1" applyNumberFormat="1" applyFont="1" applyAlignment="1">
      <alignment horizontal="left" vertical="center"/>
    </xf>
    <xf numFmtId="171" fontId="63" fillId="0" borderId="1" xfId="1" applyNumberFormat="1" applyFont="1" applyBorder="1" applyAlignment="1">
      <alignment horizontal="left" vertical="center"/>
    </xf>
    <xf numFmtId="171" fontId="12" fillId="0" borderId="1" xfId="1" applyNumberFormat="1" applyFont="1" applyBorder="1" applyAlignment="1">
      <alignment horizontal="center" vertical="center" wrapText="1"/>
    </xf>
    <xf numFmtId="172" fontId="14" fillId="0" borderId="0" xfId="11" applyNumberFormat="1" applyFont="1" applyFill="1" applyBorder="1" applyAlignment="1">
      <alignment vertical="center"/>
    </xf>
    <xf numFmtId="172" fontId="15" fillId="0" borderId="3" xfId="11" applyNumberFormat="1" applyFont="1" applyFill="1" applyBorder="1" applyAlignment="1">
      <alignment vertical="center"/>
    </xf>
    <xf numFmtId="0" fontId="83" fillId="0" borderId="0" xfId="1" applyFont="1" applyAlignment="1" applyProtection="1">
      <alignment vertical="center" wrapText="1"/>
      <protection locked="0"/>
    </xf>
    <xf numFmtId="188" fontId="14" fillId="0" borderId="0" xfId="15" applyNumberFormat="1" applyFont="1"/>
    <xf numFmtId="0" fontId="4" fillId="0" borderId="0" xfId="7" applyFont="1" applyAlignment="1" applyProtection="1">
      <alignment wrapText="1"/>
      <protection locked="0"/>
    </xf>
    <xf numFmtId="196" fontId="84" fillId="0" borderId="0" xfId="7" applyNumberFormat="1" applyFont="1" applyAlignment="1" applyProtection="1">
      <alignment horizontal="center" wrapText="1"/>
    </xf>
    <xf numFmtId="0" fontId="6" fillId="0" borderId="0" xfId="7" applyFont="1" applyAlignment="1" applyProtection="1">
      <alignment horizontal="center" wrapText="1"/>
    </xf>
    <xf numFmtId="196" fontId="6" fillId="0" borderId="0" xfId="7" applyNumberFormat="1" applyFont="1" applyAlignment="1" applyProtection="1">
      <alignment horizontal="center" wrapText="1"/>
    </xf>
    <xf numFmtId="0" fontId="75" fillId="0" borderId="0" xfId="1" applyFont="1"/>
    <xf numFmtId="190" fontId="8" fillId="0" borderId="0" xfId="7" applyNumberFormat="1" applyFont="1" applyAlignment="1" applyProtection="1">
      <alignment horizontal="center" wrapText="1"/>
      <protection locked="0"/>
    </xf>
    <xf numFmtId="190" fontId="8" fillId="0" borderId="0" xfId="7" applyNumberFormat="1" applyFont="1" applyAlignment="1" applyProtection="1">
      <alignment horizontal="center" wrapText="1"/>
    </xf>
    <xf numFmtId="190" fontId="29" fillId="0" borderId="0" xfId="1" applyNumberFormat="1" applyFont="1"/>
    <xf numFmtId="197" fontId="41" fillId="0" borderId="0" xfId="7" applyNumberFormat="1" applyFont="1" applyAlignment="1" applyProtection="1">
      <alignment horizontal="center" wrapText="1"/>
    </xf>
    <xf numFmtId="0" fontId="61" fillId="0" borderId="0" xfId="1" applyFont="1"/>
    <xf numFmtId="0" fontId="47" fillId="0" borderId="0" xfId="7" applyFont="1" applyProtection="1"/>
    <xf numFmtId="0" fontId="63" fillId="0" borderId="0" xfId="7" applyFont="1" applyAlignment="1" applyProtection="1">
      <alignment horizontal="left"/>
    </xf>
    <xf numFmtId="0" fontId="63" fillId="0" borderId="0" xfId="7" applyFont="1" applyProtection="1"/>
    <xf numFmtId="0" fontId="63" fillId="0" borderId="0" xfId="7" applyFont="1" applyAlignment="1" applyProtection="1">
      <alignment horizontal="right"/>
    </xf>
    <xf numFmtId="196" fontId="14" fillId="0" borderId="0" xfId="7" applyNumberFormat="1" applyFont="1" applyProtection="1"/>
    <xf numFmtId="196" fontId="12" fillId="0" borderId="0" xfId="7" applyNumberFormat="1" applyFont="1" applyProtection="1"/>
    <xf numFmtId="196" fontId="12" fillId="0" borderId="0" xfId="7" applyNumberFormat="1" applyFont="1" applyAlignment="1" applyProtection="1">
      <alignment horizontal="right"/>
    </xf>
    <xf numFmtId="196" fontId="12" fillId="0" borderId="0" xfId="7" applyNumberFormat="1" applyFont="1" applyAlignment="1" applyProtection="1">
      <alignment horizontal="left"/>
    </xf>
    <xf numFmtId="0" fontId="11" fillId="0" borderId="28" xfId="7" applyFont="1" applyBorder="1" applyAlignment="1" applyProtection="1">
      <alignment horizontal="center" vertical="center"/>
    </xf>
    <xf numFmtId="197" fontId="11" fillId="0" borderId="28" xfId="7" applyNumberFormat="1" applyFont="1" applyBorder="1" applyAlignment="1" applyProtection="1">
      <alignment horizontal="center"/>
    </xf>
    <xf numFmtId="196" fontId="11" fillId="0" borderId="29" xfId="7" applyNumberFormat="1" applyFont="1" applyBorder="1" applyAlignment="1" applyProtection="1">
      <alignment horizontal="center" vertical="center" wrapText="1"/>
    </xf>
    <xf numFmtId="196" fontId="11" fillId="0" borderId="28" xfId="7" applyNumberFormat="1" applyFont="1" applyBorder="1" applyAlignment="1" applyProtection="1">
      <alignment horizontal="center"/>
    </xf>
    <xf numFmtId="0" fontId="11" fillId="0" borderId="5" xfId="7" applyFont="1" applyBorder="1" applyAlignment="1" applyProtection="1">
      <alignment horizontal="center" vertical="center"/>
    </xf>
    <xf numFmtId="197" fontId="11" fillId="0" borderId="5" xfId="7" applyNumberFormat="1" applyFont="1" applyBorder="1" applyAlignment="1" applyProtection="1">
      <alignment horizontal="center" vertical="center"/>
    </xf>
    <xf numFmtId="197" fontId="11" fillId="0" borderId="8" xfId="7" applyNumberFormat="1" applyFont="1" applyBorder="1" applyAlignment="1" applyProtection="1">
      <alignment horizontal="center" vertical="center"/>
    </xf>
    <xf numFmtId="196" fontId="11" fillId="0" borderId="5" xfId="7" applyNumberFormat="1" applyFont="1" applyBorder="1" applyAlignment="1" applyProtection="1">
      <alignment horizontal="center" vertical="center"/>
    </xf>
    <xf numFmtId="196" fontId="11" fillId="0" borderId="8" xfId="7" applyNumberFormat="1" applyFont="1" applyBorder="1" applyAlignment="1" applyProtection="1">
      <alignment horizontal="center" vertical="center"/>
    </xf>
    <xf numFmtId="0" fontId="14" fillId="0" borderId="27" xfId="7" applyFont="1" applyBorder="1" applyAlignment="1" applyProtection="1">
      <alignment horizontal="center" vertical="center"/>
    </xf>
    <xf numFmtId="197" fontId="71" fillId="0" borderId="27" xfId="7" applyNumberFormat="1" applyFont="1" applyBorder="1" applyAlignment="1" applyProtection="1">
      <alignment horizontal="center" vertical="center"/>
    </xf>
    <xf numFmtId="196" fontId="14" fillId="0" borderId="27" xfId="7" applyNumberFormat="1" applyFont="1" applyBorder="1" applyAlignment="1" applyProtection="1">
      <alignment horizontal="center" vertical="center"/>
    </xf>
    <xf numFmtId="174" fontId="15" fillId="0" borderId="2" xfId="7" applyNumberFormat="1" applyFont="1" applyBorder="1" applyAlignment="1" applyProtection="1">
      <alignment horizontal="left" vertical="center"/>
    </xf>
    <xf numFmtId="196" fontId="15" fillId="0" borderId="2" xfId="7" applyNumberFormat="1" applyFont="1" applyBorder="1" applyAlignment="1" applyProtection="1">
      <alignment horizontal="center" vertical="center"/>
    </xf>
    <xf numFmtId="196" fontId="14" fillId="0" borderId="0" xfId="1" applyNumberFormat="1" applyFont="1" applyAlignment="1">
      <alignment vertical="center"/>
    </xf>
    <xf numFmtId="0" fontId="19" fillId="0" borderId="0" xfId="1" applyFont="1" applyAlignment="1">
      <alignment vertical="center"/>
    </xf>
    <xf numFmtId="174" fontId="14" fillId="0" borderId="4" xfId="7" applyNumberFormat="1" applyFont="1" applyBorder="1" applyAlignment="1" applyProtection="1">
      <alignment horizontal="left" vertical="center"/>
    </xf>
    <xf numFmtId="196" fontId="14" fillId="0" borderId="0" xfId="7" applyNumberFormat="1" applyFont="1" applyAlignment="1" applyProtection="1">
      <alignment horizontal="center" vertical="center"/>
    </xf>
    <xf numFmtId="196" fontId="14" fillId="0" borderId="4" xfId="7" applyNumberFormat="1" applyFont="1" applyBorder="1" applyAlignment="1" applyProtection="1">
      <alignment horizontal="center" vertical="center"/>
    </xf>
    <xf numFmtId="174" fontId="14" fillId="0" borderId="0" xfId="7" applyNumberFormat="1" applyFont="1" applyAlignment="1" applyProtection="1">
      <alignment horizontal="left" vertical="center"/>
    </xf>
    <xf numFmtId="174" fontId="15" fillId="0" borderId="0" xfId="7" applyNumberFormat="1" applyFont="1" applyAlignment="1" applyProtection="1">
      <alignment horizontal="left" vertical="center"/>
    </xf>
    <xf numFmtId="196" fontId="15" fillId="0" borderId="0" xfId="7" applyNumberFormat="1" applyFont="1" applyAlignment="1" applyProtection="1">
      <alignment horizontal="center" vertical="center"/>
    </xf>
    <xf numFmtId="165" fontId="14" fillId="0" borderId="0" xfId="1" applyNumberFormat="1" applyFont="1" applyAlignment="1">
      <alignment vertical="center"/>
    </xf>
    <xf numFmtId="198" fontId="14" fillId="0" borderId="0" xfId="1" applyNumberFormat="1" applyFont="1" applyAlignment="1">
      <alignment vertical="center"/>
    </xf>
    <xf numFmtId="196" fontId="14" fillId="0" borderId="0" xfId="7" applyNumberFormat="1" applyFont="1" applyAlignment="1" applyProtection="1">
      <alignment horizontal="left" vertical="center" indent="1"/>
    </xf>
    <xf numFmtId="174" fontId="15" fillId="0" borderId="0" xfId="7" applyNumberFormat="1" applyFont="1" applyAlignment="1" applyProtection="1">
      <alignment horizontal="left" vertical="center" wrapText="1"/>
    </xf>
    <xf numFmtId="174" fontId="85" fillId="0" borderId="0" xfId="7" applyNumberFormat="1" applyFont="1" applyAlignment="1" applyProtection="1">
      <alignment horizontal="left" vertical="center"/>
    </xf>
    <xf numFmtId="174" fontId="15" fillId="0" borderId="30" xfId="7" applyNumberFormat="1" applyFont="1" applyBorder="1" applyAlignment="1" applyProtection="1">
      <alignment horizontal="left" vertical="center"/>
    </xf>
    <xf numFmtId="196" fontId="15" fillId="0" borderId="30" xfId="7" applyNumberFormat="1" applyFont="1" applyBorder="1" applyAlignment="1" applyProtection="1">
      <alignment horizontal="center" vertical="center"/>
    </xf>
    <xf numFmtId="174" fontId="14" fillId="0" borderId="31" xfId="7" applyNumberFormat="1" applyFont="1" applyBorder="1" applyAlignment="1" applyProtection="1">
      <alignment horizontal="center" vertical="center"/>
    </xf>
    <xf numFmtId="174" fontId="15" fillId="0" borderId="31" xfId="7" applyNumberFormat="1" applyFont="1" applyBorder="1" applyAlignment="1" applyProtection="1">
      <alignment horizontal="center" vertical="center"/>
    </xf>
    <xf numFmtId="196" fontId="14" fillId="0" borderId="31" xfId="7" applyNumberFormat="1" applyFont="1" applyBorder="1" applyAlignment="1" applyProtection="1">
      <alignment vertical="center"/>
    </xf>
    <xf numFmtId="196" fontId="15" fillId="0" borderId="31" xfId="7" applyNumberFormat="1" applyFont="1" applyBorder="1" applyAlignment="1" applyProtection="1">
      <alignment vertical="center"/>
    </xf>
    <xf numFmtId="199" fontId="16" fillId="0" borderId="0" xfId="7" applyNumberFormat="1" applyFont="1" applyAlignment="1" applyProtection="1">
      <alignment horizontal="left"/>
    </xf>
    <xf numFmtId="174" fontId="86" fillId="0" borderId="0" xfId="7" applyNumberFormat="1" applyFont="1" applyAlignment="1" applyProtection="1">
      <alignment horizontal="center"/>
    </xf>
    <xf numFmtId="196" fontId="16" fillId="0" borderId="0" xfId="7" applyNumberFormat="1" applyFont="1" applyProtection="1"/>
    <xf numFmtId="196" fontId="86" fillId="0" borderId="0" xfId="7" applyNumberFormat="1" applyFont="1" applyAlignment="1" applyProtection="1">
      <alignment horizontal="right" vertical="center"/>
    </xf>
    <xf numFmtId="196" fontId="86" fillId="0" borderId="0" xfId="7" applyNumberFormat="1" applyFont="1" applyAlignment="1" applyProtection="1">
      <alignment horizontal="right"/>
    </xf>
    <xf numFmtId="0" fontId="86" fillId="0" borderId="0" xfId="1" applyFont="1"/>
    <xf numFmtId="196" fontId="86" fillId="0" borderId="0" xfId="7" applyNumberFormat="1" applyFont="1" applyProtection="1"/>
    <xf numFmtId="174" fontId="86" fillId="0" borderId="0" xfId="7" applyNumberFormat="1" applyFont="1" applyAlignment="1" applyProtection="1">
      <alignment horizontal="left"/>
    </xf>
    <xf numFmtId="196" fontId="40" fillId="0" borderId="0" xfId="7" applyNumberFormat="1" applyFont="1" applyAlignment="1" applyProtection="1">
      <alignment horizontal="center" vertical="center" wrapText="1"/>
    </xf>
    <xf numFmtId="196" fontId="27" fillId="0" borderId="0" xfId="7" applyNumberFormat="1" applyFont="1" applyAlignment="1" applyProtection="1">
      <alignment horizontal="right" vertical="center"/>
    </xf>
    <xf numFmtId="196" fontId="27" fillId="0" borderId="0" xfId="7" applyNumberFormat="1" applyFont="1" applyProtection="1"/>
    <xf numFmtId="196" fontId="27" fillId="0" borderId="0" xfId="7" applyNumberFormat="1" applyFont="1" applyAlignment="1" applyProtection="1">
      <alignment horizontal="right"/>
    </xf>
    <xf numFmtId="196" fontId="27" fillId="0" borderId="0" xfId="7" applyNumberFormat="1" applyFont="1" applyAlignment="1" applyProtection="1">
      <alignment vertical="center"/>
    </xf>
    <xf numFmtId="174" fontId="19" fillId="0" borderId="0" xfId="7" applyNumberFormat="1" applyFont="1" applyAlignment="1" applyProtection="1">
      <alignment horizontal="center"/>
    </xf>
    <xf numFmtId="196" fontId="19" fillId="0" borderId="0" xfId="7" applyNumberFormat="1" applyFont="1" applyAlignment="1" applyProtection="1">
      <alignment vertical="center"/>
    </xf>
    <xf numFmtId="196" fontId="19" fillId="0" borderId="0" xfId="7" applyNumberFormat="1" applyFont="1" applyAlignment="1" applyProtection="1">
      <alignment horizontal="right" vertical="center"/>
    </xf>
    <xf numFmtId="196" fontId="19" fillId="0" borderId="0" xfId="7" applyNumberFormat="1" applyFont="1" applyAlignment="1" applyProtection="1">
      <alignment horizontal="right"/>
    </xf>
    <xf numFmtId="196" fontId="19" fillId="0" borderId="0" xfId="7" applyNumberFormat="1" applyFont="1" applyProtection="1"/>
    <xf numFmtId="174" fontId="14" fillId="0" borderId="0" xfId="7" applyNumberFormat="1" applyFont="1" applyAlignment="1" applyProtection="1">
      <alignment horizontal="center"/>
    </xf>
    <xf numFmtId="174" fontId="66" fillId="0" borderId="0" xfId="7" applyNumberFormat="1" applyFont="1" applyAlignment="1" applyProtection="1">
      <alignment horizontal="center"/>
    </xf>
    <xf numFmtId="196" fontId="66" fillId="0" borderId="0" xfId="7" applyNumberFormat="1" applyFont="1" applyAlignment="1" applyProtection="1">
      <alignment horizontal="right" vertical="center"/>
    </xf>
    <xf numFmtId="196" fontId="66" fillId="0" borderId="0" xfId="7" applyNumberFormat="1" applyFont="1" applyAlignment="1" applyProtection="1">
      <alignment horizontal="left" vertical="center"/>
    </xf>
    <xf numFmtId="196" fontId="66" fillId="0" borderId="0" xfId="7" applyNumberFormat="1" applyFont="1" applyAlignment="1" applyProtection="1">
      <alignment horizontal="right"/>
    </xf>
    <xf numFmtId="196" fontId="14" fillId="0" borderId="0" xfId="7" applyNumberFormat="1" applyFont="1" applyAlignment="1" applyProtection="1">
      <alignment horizontal="right"/>
    </xf>
    <xf numFmtId="196" fontId="6" fillId="0" borderId="0" xfId="7" applyNumberFormat="1" applyFont="1" applyAlignment="1" applyProtection="1">
      <alignment wrapText="1"/>
    </xf>
    <xf numFmtId="190" fontId="8" fillId="0" borderId="0" xfId="7" applyNumberFormat="1" applyFont="1" applyAlignment="1" applyProtection="1">
      <alignment wrapText="1"/>
    </xf>
    <xf numFmtId="0" fontId="29" fillId="0" borderId="0" xfId="1" applyFont="1"/>
    <xf numFmtId="0" fontId="61" fillId="0" borderId="0" xfId="7" applyFont="1" applyAlignment="1" applyProtection="1">
      <alignment wrapText="1"/>
    </xf>
    <xf numFmtId="174" fontId="12" fillId="0" borderId="0" xfId="7" applyNumberFormat="1" applyFont="1" applyAlignment="1" applyProtection="1">
      <alignment horizontal="center"/>
    </xf>
    <xf numFmtId="196" fontId="12" fillId="0" borderId="0" xfId="7" applyNumberFormat="1" applyFont="1" applyAlignment="1" applyProtection="1">
      <alignment vertical="center"/>
    </xf>
    <xf numFmtId="196" fontId="14" fillId="0" borderId="0" xfId="7" applyNumberFormat="1" applyFont="1" applyAlignment="1" applyProtection="1">
      <alignment vertical="center"/>
    </xf>
    <xf numFmtId="174" fontId="5" fillId="0" borderId="28" xfId="7" applyNumberFormat="1" applyFont="1" applyBorder="1" applyAlignment="1" applyProtection="1">
      <alignment horizontal="center" vertical="center"/>
    </xf>
    <xf numFmtId="174" fontId="11" fillId="0" borderId="28" xfId="7" applyNumberFormat="1" applyFont="1" applyBorder="1" applyAlignment="1" applyProtection="1">
      <alignment horizontal="center"/>
    </xf>
    <xf numFmtId="196" fontId="11" fillId="0" borderId="28" xfId="7" applyNumberFormat="1" applyFont="1" applyBorder="1" applyAlignment="1" applyProtection="1">
      <alignment horizontal="center" vertical="center"/>
    </xf>
    <xf numFmtId="174" fontId="5" fillId="0" borderId="5" xfId="7" applyNumberFormat="1" applyFont="1" applyBorder="1" applyAlignment="1" applyProtection="1">
      <alignment horizontal="center" vertical="center"/>
    </xf>
    <xf numFmtId="174" fontId="11" fillId="0" borderId="5" xfId="7" applyNumberFormat="1" applyFont="1" applyBorder="1" applyAlignment="1" applyProtection="1">
      <alignment horizontal="center" vertical="center"/>
    </xf>
    <xf numFmtId="174" fontId="11" fillId="0" borderId="8" xfId="7" applyNumberFormat="1" applyFont="1" applyBorder="1" applyAlignment="1" applyProtection="1">
      <alignment horizontal="center" vertical="center"/>
    </xf>
    <xf numFmtId="0" fontId="5" fillId="0" borderId="5" xfId="7" applyFont="1" applyBorder="1" applyAlignment="1" applyProtection="1">
      <alignment horizontal="center" vertical="center"/>
    </xf>
    <xf numFmtId="174" fontId="14" fillId="0" borderId="27" xfId="7" applyNumberFormat="1" applyFont="1" applyBorder="1" applyAlignment="1" applyProtection="1">
      <alignment horizontal="center" vertical="center"/>
    </xf>
    <xf numFmtId="174" fontId="70" fillId="0" borderId="27" xfId="7" applyNumberFormat="1" applyFont="1" applyBorder="1" applyAlignment="1" applyProtection="1">
      <alignment horizontal="center" vertical="center"/>
    </xf>
    <xf numFmtId="196" fontId="70" fillId="0" borderId="27" xfId="7" applyNumberFormat="1" applyFont="1" applyBorder="1" applyAlignment="1" applyProtection="1">
      <alignment horizontal="center" vertical="center"/>
    </xf>
    <xf numFmtId="196" fontId="14" fillId="0" borderId="5" xfId="7" applyNumberFormat="1" applyFont="1" applyBorder="1" applyAlignment="1" applyProtection="1">
      <alignment horizontal="center" vertical="center"/>
    </xf>
    <xf numFmtId="196" fontId="19" fillId="0" borderId="0" xfId="1" applyNumberFormat="1" applyFont="1" applyAlignment="1">
      <alignment vertical="center"/>
    </xf>
    <xf numFmtId="174" fontId="15" fillId="0" borderId="2" xfId="7" applyNumberFormat="1" applyFont="1" applyBorder="1" applyAlignment="1" applyProtection="1">
      <alignment horizontal="left" vertical="center" wrapText="1"/>
    </xf>
    <xf numFmtId="0" fontId="15" fillId="0" borderId="0" xfId="7" applyFont="1" applyAlignment="1" applyProtection="1">
      <alignment vertical="center"/>
    </xf>
    <xf numFmtId="196" fontId="14" fillId="0" borderId="2" xfId="7" applyNumberFormat="1" applyFont="1" applyBorder="1" applyAlignment="1" applyProtection="1">
      <alignment horizontal="center" vertical="center"/>
    </xf>
    <xf numFmtId="174" fontId="66" fillId="0" borderId="31" xfId="7" applyNumberFormat="1" applyFont="1" applyBorder="1" applyAlignment="1" applyProtection="1">
      <alignment horizontal="center" vertical="center"/>
    </xf>
    <xf numFmtId="196" fontId="66" fillId="0" borderId="31" xfId="7" applyNumberFormat="1" applyFont="1" applyBorder="1" applyAlignment="1" applyProtection="1">
      <alignment vertical="center"/>
    </xf>
    <xf numFmtId="196" fontId="15" fillId="0" borderId="31" xfId="7" applyNumberFormat="1" applyFont="1" applyBorder="1" applyAlignment="1" applyProtection="1">
      <alignment horizontal="center" vertical="center"/>
    </xf>
    <xf numFmtId="174" fontId="16" fillId="0" borderId="0" xfId="7" applyNumberFormat="1" applyFont="1" applyAlignment="1" applyProtection="1">
      <alignment horizontal="left"/>
    </xf>
    <xf numFmtId="174" fontId="88" fillId="0" borderId="0" xfId="7" applyNumberFormat="1" applyFont="1" applyAlignment="1" applyProtection="1">
      <alignment horizontal="center"/>
    </xf>
    <xf numFmtId="174" fontId="16" fillId="0" borderId="0" xfId="7" applyNumberFormat="1" applyFont="1" applyAlignment="1" applyProtection="1">
      <alignment horizontal="left" vertical="center"/>
    </xf>
    <xf numFmtId="165" fontId="88" fillId="0" borderId="0" xfId="9" applyFont="1" applyBorder="1" applyAlignment="1">
      <alignment vertical="center"/>
    </xf>
    <xf numFmtId="0" fontId="89" fillId="0" borderId="0" xfId="7" applyFont="1" applyProtection="1">
      <protection locked="0"/>
    </xf>
    <xf numFmtId="196" fontId="90" fillId="0" borderId="0" xfId="7" applyNumberFormat="1" applyFont="1" applyProtection="1">
      <protection locked="0"/>
    </xf>
    <xf numFmtId="196" fontId="89" fillId="0" borderId="0" xfId="7" applyNumberFormat="1" applyFont="1" applyProtection="1">
      <protection locked="0"/>
    </xf>
    <xf numFmtId="0" fontId="89" fillId="0" borderId="0" xfId="1" applyFont="1" applyProtection="1">
      <protection locked="0"/>
    </xf>
    <xf numFmtId="174" fontId="4" fillId="0" borderId="0" xfId="7" applyNumberFormat="1" applyFont="1" applyAlignment="1" applyProtection="1">
      <alignment wrapText="1"/>
    </xf>
    <xf numFmtId="196" fontId="91" fillId="0" borderId="0" xfId="7" applyNumberFormat="1" applyFont="1" applyAlignment="1" applyProtection="1">
      <alignment horizontal="center" wrapText="1"/>
    </xf>
    <xf numFmtId="196" fontId="91" fillId="0" borderId="0" xfId="7" applyNumberFormat="1" applyFont="1" applyAlignment="1" applyProtection="1">
      <alignment horizontal="center" vertical="center" wrapText="1"/>
    </xf>
    <xf numFmtId="0" fontId="92" fillId="0" borderId="0" xfId="1" applyFont="1"/>
    <xf numFmtId="174" fontId="41" fillId="0" borderId="0" xfId="7" applyNumberFormat="1" applyFont="1" applyAlignment="1" applyProtection="1">
      <alignment horizontal="center" wrapText="1"/>
    </xf>
    <xf numFmtId="174" fontId="63" fillId="0" borderId="0" xfId="7" applyNumberFormat="1" applyFont="1" applyAlignment="1" applyProtection="1">
      <alignment horizontal="center"/>
    </xf>
    <xf numFmtId="196" fontId="63" fillId="0" borderId="0" xfId="7" applyNumberFormat="1" applyFont="1" applyProtection="1"/>
    <xf numFmtId="196" fontId="63" fillId="0" borderId="0" xfId="7" applyNumberFormat="1" applyFont="1" applyAlignment="1" applyProtection="1">
      <alignment vertical="center"/>
    </xf>
    <xf numFmtId="196" fontId="63" fillId="0" borderId="0" xfId="7" applyNumberFormat="1" applyFont="1" applyAlignment="1" applyProtection="1">
      <alignment horizontal="right" vertical="center"/>
    </xf>
    <xf numFmtId="196" fontId="63" fillId="0" borderId="0" xfId="7" applyNumberFormat="1" applyFont="1" applyAlignment="1" applyProtection="1">
      <alignment horizontal="right"/>
    </xf>
    <xf numFmtId="0" fontId="89" fillId="0" borderId="0" xfId="1" applyFont="1"/>
    <xf numFmtId="174" fontId="11" fillId="0" borderId="28" xfId="7" applyNumberFormat="1" applyFont="1" applyBorder="1" applyAlignment="1" applyProtection="1">
      <alignment horizontal="center" vertical="center"/>
    </xf>
    <xf numFmtId="174" fontId="12" fillId="0" borderId="5" xfId="7" applyNumberFormat="1" applyFont="1" applyBorder="1" applyAlignment="1" applyProtection="1">
      <alignment horizontal="center" vertical="center"/>
    </xf>
    <xf numFmtId="196" fontId="12" fillId="0" borderId="5" xfId="7" applyNumberFormat="1" applyFont="1" applyBorder="1" applyAlignment="1" applyProtection="1">
      <alignment horizontal="center" vertical="center"/>
    </xf>
    <xf numFmtId="197" fontId="93" fillId="0" borderId="27" xfId="7" applyNumberFormat="1" applyFont="1" applyBorder="1" applyAlignment="1" applyProtection="1">
      <alignment horizontal="center" vertical="center"/>
    </xf>
    <xf numFmtId="174" fontId="15" fillId="0" borderId="27" xfId="7" applyNumberFormat="1" applyFont="1" applyBorder="1" applyAlignment="1" applyProtection="1">
      <alignment horizontal="center" vertical="center"/>
    </xf>
    <xf numFmtId="196" fontId="15" fillId="0" borderId="27" xfId="7" applyNumberFormat="1" applyFont="1" applyBorder="1" applyAlignment="1" applyProtection="1">
      <alignment horizontal="center" vertical="center"/>
    </xf>
    <xf numFmtId="174" fontId="15" fillId="0" borderId="2" xfId="22" applyNumberFormat="1" applyFont="1" applyFill="1" applyBorder="1" applyAlignment="1">
      <alignment horizontal="left" vertical="center"/>
    </xf>
    <xf numFmtId="174" fontId="14" fillId="0" borderId="0" xfId="22" applyNumberFormat="1" applyFont="1" applyFill="1" applyBorder="1" applyAlignment="1">
      <alignment horizontal="left" vertical="center"/>
    </xf>
    <xf numFmtId="174" fontId="15" fillId="0" borderId="31" xfId="7" applyNumberFormat="1" applyFont="1" applyBorder="1" applyAlignment="1" applyProtection="1">
      <alignment horizontal="left" vertical="center"/>
    </xf>
    <xf numFmtId="196" fontId="15" fillId="0" borderId="31" xfId="7" applyNumberFormat="1" applyFont="1" applyBorder="1" applyProtection="1"/>
    <xf numFmtId="196" fontId="16" fillId="0" borderId="0" xfId="1" applyNumberFormat="1" applyFont="1"/>
    <xf numFmtId="188" fontId="0" fillId="0" borderId="0" xfId="9" applyNumberFormat="1" applyFont="1"/>
    <xf numFmtId="196" fontId="3" fillId="0" borderId="0" xfId="1" applyNumberFormat="1"/>
    <xf numFmtId="188" fontId="19" fillId="0" borderId="0" xfId="9" applyNumberFormat="1" applyFont="1"/>
    <xf numFmtId="0" fontId="8" fillId="0" borderId="0" xfId="1" applyFont="1" applyAlignment="1">
      <alignment horizontal="center" vertical="center"/>
    </xf>
    <xf numFmtId="0" fontId="19" fillId="0" borderId="4" xfId="1" applyFont="1" applyBorder="1"/>
    <xf numFmtId="201" fontId="14" fillId="0" borderId="0" xfId="23" applyNumberFormat="1" applyFont="1" applyFill="1" applyBorder="1" applyAlignment="1">
      <alignment horizontal="right"/>
    </xf>
    <xf numFmtId="201" fontId="14" fillId="0" borderId="0" xfId="23" applyNumberFormat="1" applyFont="1" applyFill="1" applyBorder="1" applyAlignment="1">
      <alignment horizontal="center" vertical="center"/>
    </xf>
    <xf numFmtId="201" fontId="14" fillId="0" borderId="0" xfId="23" applyNumberFormat="1" applyFont="1" applyFill="1" applyBorder="1" applyAlignment="1">
      <alignment horizontal="center"/>
    </xf>
    <xf numFmtId="202" fontId="14" fillId="0" borderId="0" xfId="23" applyNumberFormat="1" applyFont="1" applyFill="1" applyBorder="1" applyAlignment="1">
      <alignment horizontal="right"/>
    </xf>
    <xf numFmtId="202" fontId="14" fillId="0" borderId="0" xfId="23" applyNumberFormat="1" applyFont="1" applyFill="1" applyBorder="1" applyAlignment="1">
      <alignment horizontal="center"/>
    </xf>
    <xf numFmtId="182" fontId="14" fillId="0" borderId="0" xfId="23" applyFont="1" applyFill="1" applyBorder="1" applyAlignment="1">
      <alignment horizontal="right"/>
    </xf>
    <xf numFmtId="165" fontId="14" fillId="0" borderId="0" xfId="23" applyNumberFormat="1" applyFont="1" applyFill="1" applyBorder="1" applyAlignment="1">
      <alignment horizontal="right"/>
    </xf>
    <xf numFmtId="188" fontId="14" fillId="0" borderId="0" xfId="23" applyNumberFormat="1" applyFont="1" applyFill="1" applyBorder="1" applyAlignment="1">
      <alignment horizontal="right"/>
    </xf>
    <xf numFmtId="201" fontId="14" fillId="0" borderId="3" xfId="23" applyNumberFormat="1" applyFont="1" applyFill="1" applyBorder="1" applyAlignment="1">
      <alignment horizontal="right"/>
    </xf>
    <xf numFmtId="0" fontId="14" fillId="0" borderId="0" xfId="24" applyFont="1" applyAlignment="1">
      <alignment vertical="center"/>
    </xf>
    <xf numFmtId="203" fontId="14" fillId="0" borderId="0" xfId="23" applyNumberFormat="1" applyFont="1" applyFill="1" applyBorder="1" applyAlignment="1">
      <alignment horizontal="right"/>
    </xf>
    <xf numFmtId="0" fontId="3" fillId="0" borderId="0" xfId="25"/>
    <xf numFmtId="204" fontId="14" fillId="0" borderId="0" xfId="23" applyNumberFormat="1" applyFont="1" applyFill="1" applyBorder="1" applyAlignment="1">
      <alignment horizontal="right"/>
    </xf>
    <xf numFmtId="0" fontId="23" fillId="0" borderId="0" xfId="1" applyFont="1"/>
    <xf numFmtId="0" fontId="8" fillId="0" borderId="0" xfId="1" applyFont="1" applyAlignment="1">
      <alignment horizontal="center"/>
    </xf>
    <xf numFmtId="0" fontId="41" fillId="0" borderId="0" xfId="1" applyFont="1" applyAlignment="1">
      <alignment horizontal="center"/>
    </xf>
    <xf numFmtId="0" fontId="11" fillId="0" borderId="0" xfId="1" applyFont="1" applyAlignment="1">
      <alignment horizontal="center" vertical="center" wrapText="1"/>
    </xf>
    <xf numFmtId="0" fontId="94" fillId="0" borderId="0" xfId="1" applyFont="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21" applyNumberFormat="1" applyFont="1" applyFill="1" applyBorder="1" applyAlignment="1">
      <alignment horizontal="center" vertical="center"/>
    </xf>
    <xf numFmtId="1" fontId="14" fillId="0" borderId="0" xfId="1" applyNumberFormat="1" applyFont="1" applyAlignment="1">
      <alignment vertical="center"/>
    </xf>
    <xf numFmtId="2"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21" applyNumberFormat="1" applyFont="1" applyFill="1" applyBorder="1" applyAlignment="1">
      <alignment horizontal="center" vertical="center"/>
    </xf>
    <xf numFmtId="2" fontId="19" fillId="0" borderId="0" xfId="1" applyNumberFormat="1" applyFont="1" applyAlignment="1">
      <alignment horizontal="center" vertical="center"/>
    </xf>
    <xf numFmtId="0" fontId="14" fillId="0" borderId="0" xfId="1" applyFont="1" applyAlignment="1">
      <alignment horizontal="center"/>
    </xf>
    <xf numFmtId="0" fontId="19" fillId="0" borderId="0" xfId="1" applyFont="1" applyAlignment="1">
      <alignment horizontal="center"/>
    </xf>
    <xf numFmtId="3" fontId="19" fillId="0" borderId="0" xfId="1" applyNumberFormat="1" applyFont="1" applyAlignment="1">
      <alignment horizontal="center"/>
    </xf>
    <xf numFmtId="205" fontId="15" fillId="0" borderId="0" xfId="1" applyNumberFormat="1" applyFont="1"/>
    <xf numFmtId="3" fontId="3" fillId="0" borderId="0" xfId="1" applyNumberFormat="1"/>
    <xf numFmtId="0" fontId="97" fillId="0" borderId="0" xfId="1" applyFont="1" applyAlignment="1">
      <alignment vertical="center"/>
    </xf>
    <xf numFmtId="0" fontId="98" fillId="0" borderId="0" xfId="1" applyFont="1"/>
    <xf numFmtId="0" fontId="68" fillId="0" borderId="0" xfId="1" applyFont="1"/>
    <xf numFmtId="0" fontId="31" fillId="0" borderId="0" xfId="1" applyFont="1" applyAlignment="1">
      <alignment horizontal="center"/>
    </xf>
    <xf numFmtId="0" fontId="46" fillId="0" borderId="0" xfId="1" applyFont="1" applyAlignment="1">
      <alignment horizontal="center" vertical="center" wrapText="1"/>
    </xf>
    <xf numFmtId="0" fontId="14" fillId="0" borderId="0" xfId="1" applyFont="1" applyAlignment="1">
      <alignment horizontal="center" vertical="center" wrapText="1"/>
    </xf>
    <xf numFmtId="206" fontId="14" fillId="0" borderId="0" xfId="21" applyNumberFormat="1" applyFont="1" applyFill="1" applyBorder="1" applyAlignment="1">
      <alignment horizontal="center" vertical="center"/>
    </xf>
    <xf numFmtId="207" fontId="15" fillId="0" borderId="0" xfId="21" applyNumberFormat="1" applyFont="1" applyFill="1" applyBorder="1" applyAlignment="1">
      <alignment horizontal="right" vertical="center"/>
    </xf>
    <xf numFmtId="4" fontId="14" fillId="0" borderId="0" xfId="26" applyNumberFormat="1" applyFont="1" applyFill="1" applyBorder="1" applyAlignment="1">
      <alignment horizontal="center" vertical="center"/>
    </xf>
    <xf numFmtId="3" fontId="14" fillId="0" borderId="0" xfId="26" applyNumberFormat="1" applyFont="1" applyFill="1" applyBorder="1" applyAlignment="1">
      <alignment horizontal="center" vertical="center"/>
    </xf>
    <xf numFmtId="2" fontId="14" fillId="0" borderId="0" xfId="21" applyNumberFormat="1" applyFont="1" applyFill="1" applyBorder="1" applyAlignment="1">
      <alignment horizontal="center" vertical="center"/>
    </xf>
    <xf numFmtId="3" fontId="15" fillId="0" borderId="0" xfId="21" applyNumberFormat="1" applyFont="1" applyFill="1" applyBorder="1" applyAlignment="1">
      <alignment horizontal="center" vertical="center"/>
    </xf>
    <xf numFmtId="2" fontId="15" fillId="0" borderId="3" xfId="21" applyNumberFormat="1" applyFont="1" applyFill="1" applyBorder="1" applyAlignment="1">
      <alignment horizontal="center" vertical="center"/>
    </xf>
    <xf numFmtId="3" fontId="15" fillId="0" borderId="3" xfId="21" applyNumberFormat="1" applyFont="1" applyFill="1" applyBorder="1" applyAlignment="1">
      <alignment horizontal="center" vertical="center"/>
    </xf>
    <xf numFmtId="4" fontId="19" fillId="0" borderId="0" xfId="26"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applyAlignment="1">
      <alignment horizontal="centerContinuous" vertical="center"/>
    </xf>
    <xf numFmtId="0" fontId="44" fillId="0" borderId="0" xfId="1" applyFont="1" applyAlignment="1">
      <alignment horizontal="center"/>
    </xf>
    <xf numFmtId="171" fontId="42" fillId="0" borderId="0" xfId="1" applyNumberFormat="1" applyFont="1" applyAlignment="1">
      <alignment horizontal="centerContinuous" vertical="center"/>
    </xf>
    <xf numFmtId="0" fontId="23" fillId="0" borderId="0" xfId="1" applyFont="1" applyAlignment="1">
      <alignment horizontal="center"/>
    </xf>
    <xf numFmtId="0" fontId="9" fillId="0" borderId="0" xfId="1" applyFont="1" applyAlignment="1">
      <alignment horizontal="center"/>
    </xf>
    <xf numFmtId="0" fontId="99" fillId="0" borderId="0" xfId="1" applyFont="1"/>
    <xf numFmtId="0" fontId="103" fillId="0" borderId="0" xfId="1" applyFont="1" applyAlignment="1">
      <alignment vertical="center"/>
    </xf>
    <xf numFmtId="0" fontId="11" fillId="0" borderId="0" xfId="1" applyFont="1" applyAlignment="1">
      <alignment vertical="center"/>
    </xf>
    <xf numFmtId="208" fontId="14" fillId="0" borderId="0" xfId="11" applyNumberFormat="1" applyFont="1" applyFill="1" applyBorder="1" applyAlignment="1">
      <alignment horizontal="center" vertical="center"/>
    </xf>
    <xf numFmtId="172" fontId="15" fillId="0" borderId="0" xfId="11" applyNumberFormat="1" applyFont="1" applyFill="1" applyBorder="1" applyAlignment="1">
      <alignment horizontal="right" vertical="center"/>
    </xf>
    <xf numFmtId="1" fontId="66" fillId="0" borderId="0" xfId="1" applyNumberFormat="1" applyFont="1" applyAlignment="1">
      <alignment vertical="center"/>
    </xf>
    <xf numFmtId="2" fontId="66" fillId="0" borderId="0" xfId="1" applyNumberFormat="1" applyFont="1" applyAlignment="1">
      <alignment vertical="center"/>
    </xf>
    <xf numFmtId="2" fontId="66" fillId="0" borderId="0" xfId="1" applyNumberFormat="1" applyFont="1" applyAlignment="1">
      <alignment horizontal="center" vertical="center"/>
    </xf>
    <xf numFmtId="0" fontId="66" fillId="0" borderId="0" xfId="1" applyFont="1" applyAlignment="1">
      <alignment vertical="center"/>
    </xf>
    <xf numFmtId="208" fontId="15" fillId="0" borderId="3" xfId="11" applyNumberFormat="1" applyFont="1" applyFill="1" applyBorder="1" applyAlignment="1">
      <alignment horizontal="center" vertical="center"/>
    </xf>
    <xf numFmtId="172" fontId="15" fillId="0" borderId="3" xfId="11" applyNumberFormat="1" applyFont="1" applyFill="1" applyBorder="1" applyAlignment="1">
      <alignment horizontal="right" vertical="center"/>
    </xf>
    <xf numFmtId="2" fontId="70" fillId="0" borderId="0" xfId="1" applyNumberFormat="1" applyFont="1" applyAlignment="1">
      <alignment vertical="center"/>
    </xf>
    <xf numFmtId="2" fontId="70" fillId="0" borderId="0" xfId="1" applyNumberFormat="1" applyFont="1" applyAlignment="1">
      <alignment horizontal="center" vertical="center"/>
    </xf>
    <xf numFmtId="0" fontId="70" fillId="0" borderId="0" xfId="1" applyFont="1" applyAlignment="1">
      <alignment vertical="center"/>
    </xf>
    <xf numFmtId="0" fontId="15" fillId="0" borderId="0" xfId="1" applyFont="1" applyAlignment="1">
      <alignment horizontal="left" vertical="center" wrapText="1"/>
    </xf>
    <xf numFmtId="2" fontId="14" fillId="0" borderId="0" xfId="11" applyNumberFormat="1" applyFont="1" applyBorder="1" applyAlignment="1">
      <alignment horizontal="center"/>
    </xf>
    <xf numFmtId="2" fontId="3" fillId="0" borderId="0" xfId="1" applyNumberFormat="1"/>
    <xf numFmtId="2" fontId="19" fillId="0" borderId="0" xfId="1" applyNumberFormat="1" applyFont="1" applyAlignment="1">
      <alignment horizontal="center"/>
    </xf>
    <xf numFmtId="2" fontId="14" fillId="0" borderId="0" xfId="11" applyNumberFormat="1" applyFont="1" applyBorder="1" applyAlignment="1">
      <alignment horizontal="center" vertical="center"/>
    </xf>
    <xf numFmtId="3" fontId="14" fillId="0" borderId="0" xfId="11" applyNumberFormat="1" applyFont="1" applyBorder="1" applyAlignment="1">
      <alignment horizontal="right" vertical="center"/>
    </xf>
    <xf numFmtId="2" fontId="14" fillId="0" borderId="0" xfId="1" applyNumberFormat="1" applyFont="1"/>
    <xf numFmtId="2" fontId="55" fillId="0" borderId="0" xfId="1" applyNumberFormat="1" applyFont="1"/>
    <xf numFmtId="2" fontId="55" fillId="0" borderId="0" xfId="1" applyNumberFormat="1" applyFont="1" applyAlignment="1">
      <alignment horizontal="center"/>
    </xf>
    <xf numFmtId="0" fontId="55" fillId="0" borderId="0" xfId="1" applyFont="1"/>
    <xf numFmtId="2" fontId="55" fillId="0" borderId="0" xfId="1" applyNumberFormat="1" applyFont="1" applyAlignment="1">
      <alignment vertical="center"/>
    </xf>
    <xf numFmtId="2" fontId="55" fillId="0" borderId="0" xfId="1" applyNumberFormat="1" applyFont="1" applyAlignment="1">
      <alignment horizontal="center" vertical="center"/>
    </xf>
    <xf numFmtId="0" fontId="6" fillId="0" borderId="0" xfId="1" applyFont="1" applyAlignment="1">
      <alignment vertical="center"/>
    </xf>
    <xf numFmtId="0" fontId="104" fillId="0" borderId="0" xfId="1" applyFont="1"/>
    <xf numFmtId="0" fontId="11" fillId="0" borderId="25" xfId="1" applyFont="1" applyBorder="1" applyAlignment="1">
      <alignment horizontal="center" vertical="center"/>
    </xf>
    <xf numFmtId="0" fontId="12" fillId="0" borderId="25" xfId="1" applyFont="1" applyBorder="1" applyAlignment="1">
      <alignment horizontal="center" vertical="center" wrapText="1"/>
    </xf>
    <xf numFmtId="0" fontId="12" fillId="0" borderId="30" xfId="1" applyFont="1" applyBorder="1" applyAlignment="1">
      <alignment horizontal="center" vertical="center" wrapText="1"/>
    </xf>
    <xf numFmtId="210" fontId="14" fillId="0" borderId="0" xfId="27" applyNumberFormat="1" applyFont="1" applyFill="1" applyBorder="1" applyAlignment="1">
      <alignment horizontal="center" vertical="center"/>
    </xf>
    <xf numFmtId="211" fontId="15" fillId="0" borderId="0" xfId="27" applyNumberFormat="1" applyFont="1" applyFill="1" applyBorder="1" applyAlignment="1">
      <alignment horizontal="right" vertical="center"/>
    </xf>
    <xf numFmtId="0" fontId="15" fillId="0" borderId="3" xfId="1" applyFont="1" applyBorder="1" applyAlignment="1">
      <alignment horizontal="left" vertical="center"/>
    </xf>
    <xf numFmtId="210" fontId="15" fillId="0" borderId="3" xfId="27" applyNumberFormat="1" applyFont="1" applyFill="1" applyBorder="1" applyAlignment="1">
      <alignment horizontal="center" vertical="center"/>
    </xf>
    <xf numFmtId="211" fontId="15" fillId="0" borderId="3" xfId="27" applyNumberFormat="1" applyFont="1" applyFill="1" applyBorder="1" applyAlignment="1">
      <alignment horizontal="right" vertical="center"/>
    </xf>
    <xf numFmtId="165" fontId="14" fillId="0" borderId="0" xfId="1" applyNumberFormat="1" applyFont="1" applyAlignment="1">
      <alignment vertical="top"/>
    </xf>
    <xf numFmtId="0" fontId="14" fillId="0" borderId="0" xfId="1" applyFont="1" applyAlignment="1">
      <alignment vertical="top"/>
    </xf>
    <xf numFmtId="191" fontId="14" fillId="0" borderId="0" xfId="28" applyFont="1" applyBorder="1" applyAlignment="1">
      <alignment horizontal="center"/>
    </xf>
    <xf numFmtId="3" fontId="14" fillId="0" borderId="0" xfId="1" applyNumberFormat="1" applyFont="1"/>
    <xf numFmtId="0" fontId="106" fillId="0" borderId="0" xfId="1" applyFont="1"/>
    <xf numFmtId="0" fontId="54" fillId="0" borderId="0" xfId="1" applyFont="1"/>
    <xf numFmtId="0" fontId="44" fillId="0" borderId="0" xfId="1" applyFont="1" applyAlignment="1">
      <alignment horizontal="center" vertical="center"/>
    </xf>
    <xf numFmtId="0" fontId="107" fillId="0" borderId="0" xfId="1" applyFont="1"/>
    <xf numFmtId="0" fontId="108" fillId="0" borderId="25" xfId="1" applyFont="1" applyBorder="1" applyAlignment="1">
      <alignment horizontal="center" vertical="center" wrapText="1"/>
    </xf>
    <xf numFmtId="193" fontId="14" fillId="0" borderId="0" xfId="17" applyNumberFormat="1" applyFont="1" applyFill="1" applyBorder="1" applyAlignment="1">
      <alignment horizontal="center" vertical="center"/>
    </xf>
    <xf numFmtId="191" fontId="15" fillId="0" borderId="0" xfId="17" applyNumberFormat="1" applyFont="1" applyFill="1" applyBorder="1" applyAlignment="1">
      <alignment horizontal="center" vertical="center"/>
    </xf>
    <xf numFmtId="193" fontId="14" fillId="0" borderId="0" xfId="1" applyNumberFormat="1" applyFont="1" applyAlignment="1">
      <alignment vertical="center"/>
    </xf>
    <xf numFmtId="193" fontId="15" fillId="0" borderId="3" xfId="17" applyNumberFormat="1" applyFont="1" applyFill="1" applyBorder="1" applyAlignment="1">
      <alignment horizontal="center" vertical="center"/>
    </xf>
    <xf numFmtId="193" fontId="14" fillId="0" borderId="0" xfId="18" applyNumberFormat="1" applyFont="1" applyBorder="1" applyAlignment="1">
      <alignment horizontal="center"/>
    </xf>
    <xf numFmtId="3" fontId="15" fillId="0" borderId="0" xfId="18" applyNumberFormat="1" applyFont="1" applyBorder="1" applyAlignment="1">
      <alignment horizontal="right"/>
    </xf>
    <xf numFmtId="0" fontId="66" fillId="0" borderId="0" xfId="1" applyFont="1"/>
    <xf numFmtId="0" fontId="70" fillId="0" borderId="0" xfId="1" applyFont="1" applyAlignment="1">
      <alignment horizontal="center" vertical="center" wrapText="1"/>
    </xf>
    <xf numFmtId="0" fontId="70" fillId="0" borderId="0" xfId="1" applyFont="1" applyAlignment="1">
      <alignment vertical="center" wrapText="1"/>
    </xf>
    <xf numFmtId="212" fontId="14" fillId="0" borderId="0" xfId="21" applyNumberFormat="1" applyFont="1" applyFill="1" applyBorder="1" applyAlignment="1">
      <alignment horizontal="center" vertical="center"/>
    </xf>
    <xf numFmtId="213" fontId="15" fillId="0" borderId="0" xfId="29" applyNumberFormat="1" applyFont="1" applyFill="1" applyBorder="1" applyAlignment="1">
      <alignment horizontal="right" vertical="center"/>
    </xf>
    <xf numFmtId="4" fontId="14" fillId="0" borderId="0" xfId="1" applyNumberFormat="1" applyFont="1" applyAlignment="1">
      <alignment vertical="center"/>
    </xf>
    <xf numFmtId="214" fontId="15" fillId="0" borderId="0" xfId="21" applyNumberFormat="1" applyFont="1" applyFill="1" applyBorder="1" applyAlignment="1">
      <alignment horizontal="right" vertical="center"/>
    </xf>
    <xf numFmtId="214" fontId="15" fillId="0" borderId="0" xfId="21" applyNumberFormat="1" applyFont="1" applyFill="1" applyBorder="1" applyAlignment="1">
      <alignment horizontal="center" vertical="center"/>
    </xf>
    <xf numFmtId="212" fontId="15" fillId="0" borderId="3" xfId="21" applyNumberFormat="1" applyFont="1" applyFill="1" applyBorder="1" applyAlignment="1">
      <alignment horizontal="center" vertical="center"/>
    </xf>
    <xf numFmtId="214" fontId="15" fillId="0" borderId="3" xfId="21" applyNumberFormat="1" applyFont="1" applyFill="1" applyBorder="1" applyAlignment="1">
      <alignment horizontal="right" vertical="center"/>
    </xf>
    <xf numFmtId="2" fontId="15" fillId="0" borderId="0" xfId="1" applyNumberFormat="1" applyFont="1" applyAlignment="1">
      <alignment horizontal="center" vertical="center"/>
    </xf>
    <xf numFmtId="0" fontId="109" fillId="0" borderId="0" xfId="1" applyFont="1" applyAlignment="1">
      <alignment horizontal="center"/>
    </xf>
    <xf numFmtId="193" fontId="14" fillId="0" borderId="0" xfId="30" applyNumberFormat="1" applyFont="1" applyFill="1" applyBorder="1" applyAlignment="1">
      <alignment horizontal="center" vertical="center"/>
    </xf>
    <xf numFmtId="191" fontId="15" fillId="0" borderId="0" xfId="30" applyNumberFormat="1" applyFont="1" applyFill="1" applyBorder="1" applyAlignment="1">
      <alignment horizontal="center" vertical="center"/>
    </xf>
    <xf numFmtId="193" fontId="15" fillId="0" borderId="3" xfId="30" applyNumberFormat="1" applyFont="1" applyFill="1" applyBorder="1" applyAlignment="1">
      <alignment horizontal="center" vertical="center"/>
    </xf>
    <xf numFmtId="193" fontId="14" fillId="0" borderId="3" xfId="30" applyNumberFormat="1" applyFont="1" applyFill="1" applyBorder="1" applyAlignment="1">
      <alignment horizontal="center" vertical="center"/>
    </xf>
    <xf numFmtId="191" fontId="15" fillId="0" borderId="3" xfId="30" applyNumberFormat="1" applyFont="1" applyFill="1" applyBorder="1" applyAlignment="1">
      <alignment horizontal="center" vertical="center"/>
    </xf>
    <xf numFmtId="193" fontId="15" fillId="0" borderId="0" xfId="31" applyNumberFormat="1" applyFont="1" applyBorder="1" applyAlignment="1">
      <alignment horizontal="center"/>
    </xf>
    <xf numFmtId="0" fontId="31" fillId="0" borderId="0" xfId="31" applyFont="1" applyBorder="1" applyAlignment="1">
      <alignment horizontal="center"/>
    </xf>
    <xf numFmtId="193" fontId="14" fillId="0" borderId="0" xfId="1" applyNumberFormat="1" applyFont="1"/>
    <xf numFmtId="0" fontId="13" fillId="0" borderId="0" xfId="1" applyFont="1" applyAlignment="1">
      <alignment horizontal="center" vertical="center"/>
    </xf>
    <xf numFmtId="0" fontId="66" fillId="0" borderId="0" xfId="1" applyFont="1" applyAlignment="1">
      <alignment horizontal="center" vertical="center" wrapText="1"/>
    </xf>
    <xf numFmtId="2" fontId="14" fillId="0" borderId="0" xfId="32" applyNumberFormat="1" applyFont="1" applyFill="1" applyBorder="1" applyAlignment="1">
      <alignment horizontal="center" vertical="center"/>
    </xf>
    <xf numFmtId="3" fontId="15" fillId="0" borderId="0" xfId="32" applyNumberFormat="1" applyFont="1" applyFill="1" applyBorder="1" applyAlignment="1">
      <alignment horizontal="center" vertical="center"/>
    </xf>
    <xf numFmtId="2" fontId="15" fillId="0" borderId="3" xfId="32" applyNumberFormat="1" applyFont="1" applyFill="1" applyBorder="1" applyAlignment="1">
      <alignment horizontal="center" vertical="center"/>
    </xf>
    <xf numFmtId="3" fontId="15" fillId="0" borderId="3" xfId="32" applyNumberFormat="1" applyFont="1" applyFill="1" applyBorder="1" applyAlignment="1">
      <alignment horizontal="center" vertical="center"/>
    </xf>
    <xf numFmtId="0" fontId="14" fillId="0" borderId="0" xfId="33" applyFont="1" applyBorder="1" applyAlignment="1">
      <alignment horizontal="center" vertical="center"/>
    </xf>
    <xf numFmtId="215" fontId="14" fillId="0" borderId="0" xfId="1" applyNumberFormat="1" applyFont="1" applyAlignment="1">
      <alignment vertical="center"/>
    </xf>
    <xf numFmtId="0" fontId="106" fillId="0" borderId="0" xfId="1" applyFont="1" applyAlignment="1">
      <alignment vertical="center"/>
    </xf>
    <xf numFmtId="0" fontId="97" fillId="0" borderId="0" xfId="1" applyFont="1" applyAlignment="1">
      <alignment horizontal="centerContinuous" vertical="center"/>
    </xf>
    <xf numFmtId="0" fontId="12" fillId="0" borderId="32"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3" fillId="0" borderId="0" xfId="24"/>
    <xf numFmtId="14" fontId="3" fillId="0" borderId="0" xfId="24" applyNumberFormat="1"/>
    <xf numFmtId="0" fontId="110" fillId="3" borderId="0" xfId="24" applyFont="1" applyFill="1"/>
    <xf numFmtId="0" fontId="3" fillId="3" borderId="0" xfId="24" applyFill="1"/>
    <xf numFmtId="216" fontId="111" fillId="0" borderId="0" xfId="24" applyNumberFormat="1" applyFont="1" applyAlignment="1">
      <alignment horizontal="left"/>
    </xf>
    <xf numFmtId="0" fontId="112" fillId="3" borderId="1" xfId="24" applyFont="1" applyFill="1" applyBorder="1"/>
    <xf numFmtId="0" fontId="112" fillId="3" borderId="0" xfId="24" applyFont="1" applyFill="1" applyAlignment="1">
      <alignment horizontal="center"/>
    </xf>
    <xf numFmtId="0" fontId="12" fillId="0" borderId="33" xfId="34" applyFont="1" applyBorder="1" applyAlignment="1">
      <alignment horizontal="center" vertical="center" wrapText="1"/>
    </xf>
    <xf numFmtId="0" fontId="112" fillId="3" borderId="5" xfId="24" applyFont="1" applyFill="1" applyBorder="1"/>
    <xf numFmtId="37" fontId="114" fillId="3" borderId="5" xfId="24" quotePrefix="1" applyNumberFormat="1" applyFont="1" applyFill="1" applyBorder="1" applyAlignment="1">
      <alignment horizontal="center" vertical="center"/>
    </xf>
    <xf numFmtId="0" fontId="115" fillId="3" borderId="27" xfId="24" applyFont="1" applyFill="1" applyBorder="1"/>
    <xf numFmtId="37" fontId="115" fillId="3" borderId="0" xfId="24" applyNumberFormat="1" applyFont="1" applyFill="1"/>
    <xf numFmtId="0" fontId="12" fillId="3" borderId="0" xfId="24" applyFont="1" applyFill="1"/>
    <xf numFmtId="217" fontId="115" fillId="3" borderId="0" xfId="24" applyNumberFormat="1" applyFont="1" applyFill="1" applyAlignment="1">
      <alignment horizontal="left" vertical="center"/>
    </xf>
    <xf numFmtId="164" fontId="115" fillId="3" borderId="0" xfId="24" applyNumberFormat="1" applyFont="1" applyFill="1" applyAlignment="1">
      <alignment vertical="center"/>
    </xf>
    <xf numFmtId="164" fontId="116" fillId="3" borderId="0" xfId="24" applyNumberFormat="1" applyFont="1" applyFill="1" applyAlignment="1">
      <alignment vertical="center"/>
    </xf>
    <xf numFmtId="217" fontId="3" fillId="0" borderId="0" xfId="24" applyNumberFormat="1"/>
    <xf numFmtId="0" fontId="14" fillId="0" borderId="0" xfId="24" applyFont="1" applyAlignment="1">
      <alignment horizontal="left" vertical="center" wrapText="1"/>
    </xf>
    <xf numFmtId="217" fontId="115" fillId="3" borderId="0" xfId="24" applyNumberFormat="1" applyFont="1" applyFill="1" applyAlignment="1">
      <alignment horizontal="left" vertical="center" wrapText="1"/>
    </xf>
    <xf numFmtId="49" fontId="14" fillId="0" borderId="0" xfId="24" applyNumberFormat="1" applyFont="1" applyAlignment="1">
      <alignment horizontal="left" vertical="center" wrapText="1"/>
    </xf>
    <xf numFmtId="217" fontId="116" fillId="3" borderId="3" xfId="24" applyNumberFormat="1" applyFont="1" applyFill="1" applyBorder="1" applyAlignment="1">
      <alignment horizontal="left" vertical="center"/>
    </xf>
    <xf numFmtId="164" fontId="116" fillId="3" borderId="3" xfId="24" applyNumberFormat="1" applyFont="1" applyFill="1" applyBorder="1" applyAlignment="1">
      <alignment vertical="center"/>
    </xf>
    <xf numFmtId="217" fontId="19" fillId="0" borderId="0" xfId="24" applyNumberFormat="1" applyFont="1"/>
    <xf numFmtId="217" fontId="14" fillId="0" borderId="0" xfId="24" applyNumberFormat="1" applyFont="1"/>
    <xf numFmtId="0" fontId="4" fillId="0" borderId="0" xfId="35" applyFont="1" applyAlignment="1">
      <alignment vertical="center"/>
    </xf>
    <xf numFmtId="0" fontId="23" fillId="0" borderId="0" xfId="35" applyFont="1"/>
    <xf numFmtId="0" fontId="6" fillId="0" borderId="0" xfId="35" applyFont="1" applyAlignment="1">
      <alignment horizontal="centerContinuous" vertical="center"/>
    </xf>
    <xf numFmtId="0" fontId="6" fillId="0" borderId="0" xfId="35" applyFont="1"/>
    <xf numFmtId="0" fontId="6" fillId="0" borderId="0" xfId="35" applyFont="1" applyAlignment="1">
      <alignment horizontal="center"/>
    </xf>
    <xf numFmtId="171" fontId="8" fillId="0" borderId="0" xfId="35" applyNumberFormat="1" applyFont="1" applyAlignment="1">
      <alignment horizontal="centerContinuous" vertical="center"/>
    </xf>
    <xf numFmtId="0" fontId="8" fillId="0" borderId="0" xfId="35" applyFont="1"/>
    <xf numFmtId="0" fontId="8" fillId="0" borderId="0" xfId="35" applyFont="1" applyAlignment="1">
      <alignment horizontal="center"/>
    </xf>
    <xf numFmtId="0" fontId="41" fillId="0" borderId="0" xfId="35" applyFont="1" applyAlignment="1">
      <alignment horizontal="centerContinuous" vertical="center"/>
    </xf>
    <xf numFmtId="0" fontId="41" fillId="0" borderId="0" xfId="35" applyFont="1"/>
    <xf numFmtId="0" fontId="41" fillId="0" borderId="0" xfId="35" applyFont="1" applyAlignment="1">
      <alignment horizontal="center"/>
    </xf>
    <xf numFmtId="0" fontId="22" fillId="0" borderId="0" xfId="35" applyFont="1" applyAlignment="1">
      <alignment horizontal="center"/>
    </xf>
    <xf numFmtId="0" fontId="3" fillId="0" borderId="0" xfId="35"/>
    <xf numFmtId="0" fontId="19" fillId="0" borderId="0" xfId="35" applyFont="1"/>
    <xf numFmtId="0" fontId="94" fillId="0" borderId="0" xfId="35" applyFont="1" applyAlignment="1">
      <alignment horizontal="center" vertical="center" wrapText="1"/>
    </xf>
    <xf numFmtId="0" fontId="95" fillId="0" borderId="0" xfId="35" applyFont="1" applyAlignment="1">
      <alignment horizontal="center" vertical="center" wrapText="1"/>
    </xf>
    <xf numFmtId="0" fontId="96" fillId="0" borderId="0" xfId="35" applyFont="1" applyAlignment="1">
      <alignment horizontal="center" vertical="center" wrapText="1"/>
    </xf>
    <xf numFmtId="0" fontId="14" fillId="0" borderId="0" xfId="35" applyFont="1" applyAlignment="1">
      <alignment horizontal="left" vertical="center" wrapText="1"/>
    </xf>
    <xf numFmtId="165" fontId="14" fillId="0" borderId="0" xfId="9" applyFont="1" applyFill="1" applyBorder="1" applyAlignment="1">
      <alignment horizontal="center" vertical="center"/>
    </xf>
    <xf numFmtId="188" fontId="15" fillId="0" borderId="0" xfId="9" applyNumberFormat="1" applyFont="1" applyFill="1" applyBorder="1" applyAlignment="1">
      <alignment horizontal="center" vertical="center"/>
    </xf>
    <xf numFmtId="1" fontId="14" fillId="0" borderId="0" xfId="35" applyNumberFormat="1" applyFont="1" applyAlignment="1">
      <alignment vertical="center"/>
    </xf>
    <xf numFmtId="2" fontId="14" fillId="0" borderId="0" xfId="35" applyNumberFormat="1" applyFont="1" applyAlignment="1">
      <alignment horizontal="center" vertical="center"/>
    </xf>
    <xf numFmtId="0" fontId="14" fillId="0" borderId="0" xfId="35" applyFont="1" applyAlignment="1">
      <alignment vertical="center"/>
    </xf>
    <xf numFmtId="0" fontId="14" fillId="0" borderId="0" xfId="35" applyFont="1" applyAlignment="1">
      <alignment horizontal="left" vertical="center"/>
    </xf>
    <xf numFmtId="0" fontId="15" fillId="0" borderId="3" xfId="35" applyFont="1" applyBorder="1" applyAlignment="1">
      <alignment horizontal="left" vertical="center" wrapText="1"/>
    </xf>
    <xf numFmtId="165" fontId="15" fillId="0" borderId="3" xfId="9" applyFont="1" applyFill="1" applyBorder="1" applyAlignment="1">
      <alignment horizontal="center" vertical="center"/>
    </xf>
    <xf numFmtId="188" fontId="15" fillId="0" borderId="3" xfId="9" applyNumberFormat="1" applyFont="1" applyFill="1" applyBorder="1" applyAlignment="1">
      <alignment horizontal="center" vertical="center"/>
    </xf>
    <xf numFmtId="2" fontId="19" fillId="0" borderId="0" xfId="35" applyNumberFormat="1" applyFont="1" applyAlignment="1">
      <alignment horizontal="center" vertical="center"/>
    </xf>
    <xf numFmtId="0" fontId="19" fillId="0" borderId="0" xfId="35" applyFont="1" applyAlignment="1">
      <alignment vertical="center"/>
    </xf>
    <xf numFmtId="0" fontId="14" fillId="0" borderId="0" xfId="35" applyFont="1"/>
    <xf numFmtId="0" fontId="14" fillId="0" borderId="0" xfId="35" applyFont="1" applyAlignment="1">
      <alignment horizontal="center"/>
    </xf>
    <xf numFmtId="0" fontId="15" fillId="0" borderId="0" xfId="35" applyFont="1" applyAlignment="1">
      <alignment horizontal="center"/>
    </xf>
    <xf numFmtId="0" fontId="19" fillId="0" borderId="0" xfId="35" applyFont="1" applyAlignment="1">
      <alignment horizontal="center"/>
    </xf>
    <xf numFmtId="3" fontId="19" fillId="0" borderId="0" xfId="35" applyNumberFormat="1" applyFont="1" applyAlignment="1">
      <alignment horizontal="center"/>
    </xf>
    <xf numFmtId="0" fontId="16" fillId="0" borderId="0" xfId="35" applyFont="1"/>
    <xf numFmtId="205" fontId="15" fillId="0" borderId="0" xfId="35" applyNumberFormat="1" applyFont="1"/>
    <xf numFmtId="3" fontId="3" fillId="0" borderId="0" xfId="35" applyNumberFormat="1"/>
    <xf numFmtId="0" fontId="16" fillId="0" borderId="0" xfId="35" applyFont="1" applyAlignment="1" applyProtection="1">
      <alignment vertical="center"/>
      <protection locked="0"/>
    </xf>
    <xf numFmtId="0" fontId="3" fillId="0" borderId="0" xfId="1" applyAlignment="1">
      <alignment horizontal="left"/>
    </xf>
    <xf numFmtId="0" fontId="10" fillId="0" borderId="0" xfId="1" applyFont="1" applyAlignment="1">
      <alignment horizontal="left"/>
    </xf>
    <xf numFmtId="0" fontId="117" fillId="0" borderId="2" xfId="1" applyFont="1" applyBorder="1" applyAlignment="1">
      <alignment vertical="center"/>
    </xf>
    <xf numFmtId="0" fontId="118" fillId="0" borderId="2" xfId="1" applyFont="1" applyBorder="1" applyAlignment="1">
      <alignment vertical="center"/>
    </xf>
    <xf numFmtId="0" fontId="12" fillId="0" borderId="34" xfId="1" applyFont="1" applyBorder="1" applyAlignment="1">
      <alignment horizontal="center" textRotation="90" wrapText="1"/>
    </xf>
    <xf numFmtId="0" fontId="12" fillId="0" borderId="25" xfId="1" applyFont="1" applyBorder="1" applyAlignment="1">
      <alignment horizontal="center" textRotation="90" wrapText="1"/>
    </xf>
    <xf numFmtId="0" fontId="11" fillId="0" borderId="34" xfId="1" applyFont="1" applyBorder="1" applyAlignment="1">
      <alignment horizontal="center" textRotation="90" wrapText="1"/>
    </xf>
    <xf numFmtId="0" fontId="15" fillId="0" borderId="30" xfId="1" applyFont="1" applyBorder="1" applyAlignment="1">
      <alignment vertical="center" wrapText="1"/>
    </xf>
    <xf numFmtId="165" fontId="15" fillId="0" borderId="35" xfId="1" applyNumberFormat="1" applyFont="1" applyBorder="1" applyAlignment="1">
      <alignment horizontal="center"/>
    </xf>
    <xf numFmtId="165" fontId="15" fillId="0" borderId="35" xfId="1" applyNumberFormat="1" applyFont="1" applyBorder="1" applyAlignment="1">
      <alignment horizontal="right"/>
    </xf>
    <xf numFmtId="0" fontId="14" fillId="0" borderId="0" xfId="1" quotePrefix="1" applyFont="1" applyAlignment="1">
      <alignment horizontal="left" vertical="center" indent="1"/>
    </xf>
    <xf numFmtId="165" fontId="14" fillId="0" borderId="36" xfId="1" applyNumberFormat="1" applyFont="1" applyBorder="1" applyAlignment="1">
      <alignment horizontal="center"/>
    </xf>
    <xf numFmtId="165" fontId="14" fillId="0" borderId="36" xfId="1" applyNumberFormat="1" applyFont="1" applyBorder="1" applyAlignment="1">
      <alignment horizontal="right"/>
    </xf>
    <xf numFmtId="165" fontId="14" fillId="0" borderId="36" xfId="1" applyNumberFormat="1" applyFont="1" applyBorder="1"/>
    <xf numFmtId="165" fontId="14" fillId="0" borderId="0" xfId="1" applyNumberFormat="1" applyFont="1"/>
    <xf numFmtId="165" fontId="14" fillId="0" borderId="0" xfId="1" applyNumberFormat="1" applyFont="1" applyAlignment="1">
      <alignment horizontal="right"/>
    </xf>
    <xf numFmtId="165" fontId="15" fillId="0" borderId="36" xfId="1" applyNumberFormat="1" applyFont="1" applyBorder="1"/>
    <xf numFmtId="165" fontId="15" fillId="0" borderId="35" xfId="1" applyNumberFormat="1" applyFont="1" applyBorder="1"/>
    <xf numFmtId="0" fontId="14" fillId="0" borderId="0" xfId="1" applyFont="1" applyAlignment="1">
      <alignment horizontal="left" vertical="center" indent="2"/>
    </xf>
    <xf numFmtId="0" fontId="14" fillId="0" borderId="0" xfId="1" applyFont="1" applyAlignment="1">
      <alignment horizontal="left" vertical="center" indent="3"/>
    </xf>
    <xf numFmtId="165" fontId="15" fillId="0" borderId="0" xfId="9" applyFont="1" applyBorder="1" applyAlignment="1">
      <alignment horizontal="center" vertical="center" wrapText="1"/>
    </xf>
    <xf numFmtId="0" fontId="14" fillId="0" borderId="36" xfId="1" applyFont="1" applyBorder="1"/>
    <xf numFmtId="0" fontId="14" fillId="0" borderId="0" xfId="1" applyFont="1" applyAlignment="1">
      <alignment horizontal="right"/>
    </xf>
    <xf numFmtId="0" fontId="15" fillId="0" borderId="36" xfId="1" applyFont="1" applyBorder="1"/>
    <xf numFmtId="0" fontId="15" fillId="0" borderId="4" xfId="1" applyFont="1" applyBorder="1" applyAlignment="1">
      <alignment vertical="center" wrapText="1"/>
    </xf>
    <xf numFmtId="188" fontId="15" fillId="0" borderId="37" xfId="9" applyNumberFormat="1" applyFont="1" applyBorder="1"/>
    <xf numFmtId="188" fontId="15" fillId="0" borderId="37" xfId="9" applyNumberFormat="1" applyFont="1" applyBorder="1" applyAlignment="1">
      <alignment horizontal="right"/>
    </xf>
    <xf numFmtId="0" fontId="14" fillId="0" borderId="3" xfId="1" applyFont="1" applyBorder="1" applyAlignment="1">
      <alignment horizontal="left"/>
    </xf>
    <xf numFmtId="0" fontId="14" fillId="0" borderId="0" xfId="24" applyFont="1"/>
    <xf numFmtId="165" fontId="14" fillId="0" borderId="0" xfId="24" applyNumberFormat="1" applyFont="1"/>
    <xf numFmtId="0" fontId="14" fillId="0" borderId="0" xfId="24" applyFont="1" applyAlignment="1">
      <alignment vertical="center" wrapText="1"/>
    </xf>
    <xf numFmtId="0" fontId="14" fillId="0" borderId="0" xfId="36" applyFont="1" applyAlignment="1">
      <alignment vertical="center" wrapText="1"/>
    </xf>
    <xf numFmtId="188" fontId="3" fillId="0" borderId="0" xfId="9" applyNumberFormat="1" applyFont="1" applyBorder="1"/>
    <xf numFmtId="219" fontId="14" fillId="0" borderId="0" xfId="30" applyNumberFormat="1" applyFont="1" applyFill="1" applyBorder="1" applyAlignment="1">
      <alignment horizontal="center" vertical="center"/>
    </xf>
    <xf numFmtId="3" fontId="15" fillId="0" borderId="0" xfId="30" applyNumberFormat="1" applyFont="1" applyFill="1" applyBorder="1" applyAlignment="1">
      <alignment horizontal="center" vertical="center"/>
    </xf>
    <xf numFmtId="219" fontId="15" fillId="0" borderId="3" xfId="30" applyNumberFormat="1" applyFont="1" applyFill="1" applyBorder="1" applyAlignment="1">
      <alignment horizontal="center" vertical="center"/>
    </xf>
    <xf numFmtId="3" fontId="15" fillId="0" borderId="3" xfId="30" applyNumberFormat="1" applyFont="1" applyFill="1" applyBorder="1" applyAlignment="1">
      <alignment horizontal="center" vertical="center"/>
    </xf>
    <xf numFmtId="0" fontId="20" fillId="0" borderId="0" xfId="31" applyFont="1" applyBorder="1" applyAlignment="1">
      <alignment horizontal="center"/>
    </xf>
    <xf numFmtId="0" fontId="26" fillId="0" borderId="0" xfId="1" applyFont="1"/>
    <xf numFmtId="14" fontId="26" fillId="0" borderId="0" xfId="1" applyNumberFormat="1" applyFont="1"/>
    <xf numFmtId="216" fontId="111" fillId="0" borderId="0" xfId="1" applyNumberFormat="1" applyFont="1" applyAlignment="1">
      <alignment horizontal="left"/>
    </xf>
    <xf numFmtId="0" fontId="112" fillId="0" borderId="1" xfId="1" applyFont="1" applyBorder="1"/>
    <xf numFmtId="0" fontId="112" fillId="0" borderId="0" xfId="1" applyFont="1"/>
    <xf numFmtId="0" fontId="112" fillId="0" borderId="0" xfId="1" applyFont="1" applyAlignment="1">
      <alignment horizontal="center"/>
    </xf>
    <xf numFmtId="0" fontId="112" fillId="0" borderId="5" xfId="1" applyFont="1" applyBorder="1"/>
    <xf numFmtId="37" fontId="112" fillId="0" borderId="5" xfId="1" quotePrefix="1" applyNumberFormat="1" applyFont="1" applyBorder="1" applyAlignment="1">
      <alignment horizontal="center" vertical="center"/>
    </xf>
    <xf numFmtId="37" fontId="112" fillId="2" borderId="5" xfId="1" quotePrefix="1" applyNumberFormat="1" applyFont="1" applyFill="1" applyBorder="1" applyAlignment="1">
      <alignment horizontal="center" vertical="center"/>
    </xf>
    <xf numFmtId="0" fontId="11" fillId="0" borderId="5" xfId="1" applyFont="1" applyBorder="1" applyAlignment="1">
      <alignment horizontal="center"/>
    </xf>
    <xf numFmtId="0" fontId="119" fillId="0" borderId="27" xfId="1" applyFont="1" applyBorder="1"/>
    <xf numFmtId="37" fontId="119" fillId="0" borderId="27" xfId="1" applyNumberFormat="1" applyFont="1" applyBorder="1"/>
    <xf numFmtId="37" fontId="119" fillId="0" borderId="0" xfId="1" applyNumberFormat="1" applyFont="1"/>
    <xf numFmtId="0" fontId="19" fillId="0" borderId="27" xfId="1" applyFont="1" applyBorder="1" applyAlignment="1">
      <alignment horizontal="center"/>
    </xf>
    <xf numFmtId="188" fontId="115" fillId="0" borderId="0" xfId="1" applyNumberFormat="1" applyFont="1" applyAlignment="1">
      <alignment vertical="center"/>
    </xf>
    <xf numFmtId="165" fontId="3" fillId="0" borderId="0" xfId="1" applyNumberFormat="1"/>
    <xf numFmtId="49" fontId="14" fillId="0" borderId="0" xfId="1" applyNumberFormat="1" applyFont="1" applyAlignment="1">
      <alignment horizontal="left" vertical="center" wrapText="1"/>
    </xf>
    <xf numFmtId="0" fontId="116" fillId="0" borderId="3" xfId="1" applyFont="1" applyBorder="1" applyAlignment="1">
      <alignment vertical="center"/>
    </xf>
    <xf numFmtId="188" fontId="116" fillId="0" borderId="0" xfId="1" applyNumberFormat="1" applyFont="1" applyAlignment="1">
      <alignment vertical="center"/>
    </xf>
    <xf numFmtId="2" fontId="15" fillId="0" borderId="3" xfId="1" applyNumberFormat="1" applyFont="1" applyBorder="1" applyAlignment="1">
      <alignment horizontal="center" vertical="center"/>
    </xf>
    <xf numFmtId="0" fontId="120" fillId="0" borderId="0" xfId="1" applyFont="1"/>
    <xf numFmtId="0" fontId="115" fillId="0" borderId="0" xfId="1" applyFont="1"/>
    <xf numFmtId="0" fontId="3" fillId="2" borderId="0" xfId="1" applyFill="1"/>
    <xf numFmtId="0" fontId="115" fillId="2" borderId="0" xfId="1" applyFont="1" applyFill="1" applyAlignment="1">
      <alignment vertical="center"/>
    </xf>
    <xf numFmtId="0" fontId="115" fillId="0" borderId="0" xfId="1" applyFont="1" applyAlignment="1">
      <alignment vertical="top" wrapText="1"/>
    </xf>
    <xf numFmtId="0" fontId="115" fillId="2" borderId="0" xfId="1" applyFont="1" applyFill="1" applyAlignment="1">
      <alignment vertical="top" wrapText="1"/>
    </xf>
    <xf numFmtId="0" fontId="4" fillId="0" borderId="0" xfId="1" applyFont="1" applyProtection="1">
      <protection locked="0"/>
    </xf>
    <xf numFmtId="0" fontId="6" fillId="0" borderId="0" xfId="1" applyFont="1" applyAlignment="1" applyProtection="1">
      <alignment horizontal="center"/>
      <protection locked="0"/>
    </xf>
    <xf numFmtId="0" fontId="6" fillId="0" borderId="0" xfId="1" applyFont="1" applyProtection="1">
      <protection locked="0"/>
    </xf>
    <xf numFmtId="0" fontId="8" fillId="0" borderId="0" xfId="1" applyFont="1" applyAlignment="1" applyProtection="1">
      <alignment horizontal="center"/>
      <protection locked="0"/>
    </xf>
    <xf numFmtId="0" fontId="8" fillId="0" borderId="0" xfId="1" applyFont="1" applyProtection="1">
      <protection locked="0"/>
    </xf>
    <xf numFmtId="0" fontId="41" fillId="0" borderId="0" xfId="1" applyFont="1" applyAlignment="1" applyProtection="1">
      <alignment horizontal="center"/>
      <protection locked="0"/>
    </xf>
    <xf numFmtId="0" fontId="41" fillId="0" borderId="0" xfId="1" applyFont="1" applyProtection="1">
      <protection locked="0"/>
    </xf>
    <xf numFmtId="0" fontId="3" fillId="0" borderId="3" xfId="1" applyBorder="1" applyProtection="1">
      <protection locked="0"/>
    </xf>
    <xf numFmtId="0" fontId="11" fillId="0" borderId="25" xfId="1" applyFont="1" applyBorder="1" applyAlignment="1" applyProtection="1">
      <alignment horizontal="center" vertical="center" wrapText="1"/>
      <protection locked="0"/>
    </xf>
    <xf numFmtId="188" fontId="12" fillId="0" borderId="25" xfId="1" applyNumberFormat="1" applyFont="1" applyBorder="1" applyAlignment="1" applyProtection="1">
      <alignment horizontal="center" vertical="center" wrapText="1"/>
      <protection locked="0"/>
    </xf>
    <xf numFmtId="188" fontId="11" fillId="0" borderId="2" xfId="1" applyNumberFormat="1" applyFont="1" applyBorder="1" applyAlignment="1" applyProtection="1">
      <alignment horizontal="center" vertical="center" wrapText="1"/>
      <protection locked="0"/>
    </xf>
    <xf numFmtId="188" fontId="47" fillId="0" borderId="0" xfId="1" applyNumberFormat="1" applyFont="1" applyAlignment="1">
      <alignment horizontal="right" vertical="center" wrapText="1"/>
    </xf>
    <xf numFmtId="188" fontId="93" fillId="0" borderId="0" xfId="1" applyNumberFormat="1" applyFont="1" applyAlignment="1">
      <alignment horizontal="center" vertical="center" wrapText="1"/>
    </xf>
    <xf numFmtId="220" fontId="14" fillId="0" borderId="0" xfId="2" applyNumberFormat="1" applyFont="1" applyFill="1" applyBorder="1" applyAlignment="1" applyProtection="1">
      <alignment horizontal="left" vertical="center"/>
    </xf>
    <xf numFmtId="220" fontId="14" fillId="0" borderId="0" xfId="2" applyNumberFormat="1" applyFont="1" applyFill="1" applyBorder="1" applyAlignment="1" applyProtection="1">
      <alignment horizontal="center" vertical="center"/>
    </xf>
    <xf numFmtId="220" fontId="15" fillId="0" borderId="0" xfId="2" applyNumberFormat="1" applyFont="1" applyFill="1" applyBorder="1" applyAlignment="1" applyProtection="1">
      <alignment horizontal="center" vertical="center"/>
    </xf>
    <xf numFmtId="220" fontId="15" fillId="0" borderId="3" xfId="2" applyNumberFormat="1" applyFont="1" applyFill="1" applyBorder="1" applyAlignment="1" applyProtection="1">
      <alignment horizontal="left" vertical="center"/>
    </xf>
    <xf numFmtId="220" fontId="15" fillId="0" borderId="3" xfId="2" applyNumberFormat="1" applyFont="1" applyFill="1" applyBorder="1" applyAlignment="1" applyProtection="1">
      <alignment horizontal="center" vertical="center"/>
    </xf>
    <xf numFmtId="0" fontId="19" fillId="0" borderId="0" xfId="1" applyFont="1" applyProtection="1">
      <protection locked="0"/>
    </xf>
    <xf numFmtId="0" fontId="3" fillId="0" borderId="0" xfId="1" applyAlignment="1" applyProtection="1">
      <alignment horizontal="left"/>
      <protection locked="0"/>
    </xf>
    <xf numFmtId="0" fontId="121" fillId="0" borderId="0" xfId="37" applyFont="1" applyAlignment="1">
      <alignment horizontal="centerContinuous" vertical="center"/>
    </xf>
    <xf numFmtId="0" fontId="122" fillId="0" borderId="0" xfId="37" applyFont="1" applyAlignment="1">
      <alignment vertical="center"/>
    </xf>
    <xf numFmtId="0" fontId="3" fillId="0" borderId="0" xfId="37"/>
    <xf numFmtId="0" fontId="6" fillId="0" borderId="0" xfId="37" applyFont="1" applyAlignment="1">
      <alignment horizontal="centerContinuous" vertical="center"/>
    </xf>
    <xf numFmtId="0" fontId="123" fillId="0" borderId="0" xfId="37" applyFont="1" applyAlignment="1">
      <alignment vertical="center"/>
    </xf>
    <xf numFmtId="171" fontId="8" fillId="0" borderId="0" xfId="37" applyNumberFormat="1" applyFont="1" applyAlignment="1">
      <alignment horizontal="centerContinuous" vertical="center"/>
    </xf>
    <xf numFmtId="0" fontId="23" fillId="0" borderId="0" xfId="37" applyFont="1" applyAlignment="1">
      <alignment horizontal="centerContinuous" vertical="center"/>
    </xf>
    <xf numFmtId="0" fontId="44" fillId="0" borderId="0" xfId="37" applyFont="1" applyAlignment="1">
      <alignment vertical="center"/>
    </xf>
    <xf numFmtId="0" fontId="41" fillId="0" borderId="0" xfId="37" applyFont="1" applyAlignment="1">
      <alignment horizontal="centerContinuous" vertical="center"/>
    </xf>
    <xf numFmtId="0" fontId="44" fillId="0" borderId="0" xfId="37" applyFont="1" applyAlignment="1">
      <alignment horizontal="centerContinuous" vertical="center"/>
    </xf>
    <xf numFmtId="0" fontId="3" fillId="0" borderId="0" xfId="37" applyAlignment="1">
      <alignment vertical="center"/>
    </xf>
    <xf numFmtId="0" fontId="3" fillId="0" borderId="0" xfId="37" applyAlignment="1">
      <alignment horizontal="center" vertical="center"/>
    </xf>
    <xf numFmtId="0" fontId="112" fillId="0" borderId="25" xfId="37" applyFont="1" applyBorder="1" applyAlignment="1">
      <alignment horizontal="center" vertical="center" wrapText="1"/>
    </xf>
    <xf numFmtId="0" fontId="12" fillId="0" borderId="25" xfId="37" applyFont="1" applyBorder="1" applyAlignment="1">
      <alignment horizontal="center" vertical="center" wrapText="1"/>
    </xf>
    <xf numFmtId="0" fontId="11" fillId="0" borderId="25" xfId="37" applyFont="1" applyBorder="1" applyAlignment="1">
      <alignment horizontal="center" vertical="center" wrapText="1"/>
    </xf>
    <xf numFmtId="17" fontId="12" fillId="0" borderId="25" xfId="37" applyNumberFormat="1" applyFont="1" applyBorder="1" applyAlignment="1">
      <alignment horizontal="center" vertical="center" wrapText="1"/>
    </xf>
    <xf numFmtId="0" fontId="11" fillId="0" borderId="27" xfId="37" applyFont="1" applyBorder="1" applyAlignment="1">
      <alignment horizontal="center" vertical="center" wrapText="1"/>
    </xf>
    <xf numFmtId="0" fontId="12" fillId="0" borderId="0" xfId="37" applyFont="1"/>
    <xf numFmtId="0" fontId="124" fillId="0" borderId="0" xfId="37" applyFont="1" applyAlignment="1">
      <alignment horizontal="center" vertical="center" wrapText="1"/>
    </xf>
    <xf numFmtId="0" fontId="125" fillId="0" borderId="0" xfId="37" applyFont="1" applyAlignment="1">
      <alignment horizontal="center" vertical="center" wrapText="1"/>
    </xf>
    <xf numFmtId="0" fontId="20" fillId="0" borderId="0" xfId="37" applyFont="1" applyAlignment="1">
      <alignment horizontal="center" vertical="center" wrapText="1"/>
    </xf>
    <xf numFmtId="0" fontId="15" fillId="0" borderId="0" xfId="37" applyFont="1" applyAlignment="1">
      <alignment horizontal="left" vertical="center" wrapText="1"/>
    </xf>
    <xf numFmtId="37" fontId="116" fillId="0" borderId="0" xfId="38" applyNumberFormat="1" applyFont="1" applyFill="1" applyBorder="1" applyAlignment="1">
      <alignment horizontal="center" vertical="center"/>
    </xf>
    <xf numFmtId="4" fontId="15" fillId="0" borderId="0" xfId="39" applyNumberFormat="1" applyFont="1" applyFill="1" applyBorder="1" applyAlignment="1">
      <alignment horizontal="center" vertical="center"/>
    </xf>
    <xf numFmtId="168" fontId="15" fillId="4" borderId="0" xfId="39" applyFont="1" applyFill="1" applyBorder="1" applyAlignment="1">
      <alignment horizontal="center" vertical="center"/>
    </xf>
    <xf numFmtId="0" fontId="19" fillId="0" borderId="0" xfId="37" applyFont="1"/>
    <xf numFmtId="37" fontId="19" fillId="0" borderId="0" xfId="37" applyNumberFormat="1" applyFont="1"/>
    <xf numFmtId="0" fontId="14" fillId="0" borderId="0" xfId="37" applyFont="1" applyAlignment="1">
      <alignment horizontal="left" vertical="center"/>
    </xf>
    <xf numFmtId="37" fontId="115" fillId="0" borderId="0" xfId="38" applyNumberFormat="1" applyFont="1" applyFill="1" applyBorder="1" applyAlignment="1">
      <alignment horizontal="center" vertical="center"/>
    </xf>
    <xf numFmtId="168" fontId="14" fillId="0" borderId="0" xfId="39" applyFont="1" applyBorder="1" applyAlignment="1">
      <alignment horizontal="center" vertical="center"/>
    </xf>
    <xf numFmtId="168" fontId="14" fillId="4" borderId="0" xfId="39" applyFont="1" applyFill="1" applyBorder="1" applyAlignment="1">
      <alignment horizontal="center" vertical="center"/>
    </xf>
    <xf numFmtId="0" fontId="15" fillId="0" borderId="0" xfId="37" applyFont="1" applyAlignment="1">
      <alignment horizontal="left" vertical="center"/>
    </xf>
    <xf numFmtId="168" fontId="15" fillId="0" borderId="0" xfId="39" applyFont="1" applyBorder="1" applyAlignment="1">
      <alignment horizontal="center" vertical="center"/>
    </xf>
    <xf numFmtId="0" fontId="20" fillId="0" borderId="0" xfId="37" applyFont="1"/>
    <xf numFmtId="0" fontId="20" fillId="0" borderId="0" xfId="37" applyFont="1" applyAlignment="1">
      <alignment horizontal="left" vertical="center"/>
    </xf>
    <xf numFmtId="168" fontId="20" fillId="0" borderId="0" xfId="39" applyFont="1" applyBorder="1" applyAlignment="1">
      <alignment horizontal="center" vertical="center"/>
    </xf>
    <xf numFmtId="0" fontId="126" fillId="0" borderId="3" xfId="37" applyFont="1" applyBorder="1" applyAlignment="1">
      <alignment horizontal="left" vertical="center"/>
    </xf>
    <xf numFmtId="168" fontId="126" fillId="0" borderId="3" xfId="39" applyFont="1" applyFill="1" applyBorder="1" applyAlignment="1">
      <alignment horizontal="center" vertical="center"/>
    </xf>
    <xf numFmtId="168" fontId="126" fillId="0" borderId="0" xfId="39" applyFont="1" applyFill="1" applyBorder="1" applyAlignment="1">
      <alignment horizontal="center" vertical="center"/>
    </xf>
    <xf numFmtId="0" fontId="31" fillId="0" borderId="0" xfId="37" applyFont="1" applyAlignment="1">
      <alignment horizontal="center" vertical="center"/>
    </xf>
    <xf numFmtId="168" fontId="31" fillId="0" borderId="0" xfId="39" applyFont="1" applyBorder="1" applyAlignment="1">
      <alignment horizontal="center" vertical="center"/>
    </xf>
    <xf numFmtId="0" fontId="16" fillId="0" borderId="0" xfId="37" applyFont="1" applyAlignment="1">
      <alignment vertical="center"/>
    </xf>
    <xf numFmtId="221" fontId="16" fillId="0" borderId="0" xfId="37" applyNumberFormat="1" applyFont="1" applyAlignment="1">
      <alignment vertical="center"/>
    </xf>
    <xf numFmtId="0" fontId="127" fillId="0" borderId="0" xfId="14" applyFont="1" applyAlignment="1">
      <alignment horizontal="centerContinuous" vertical="center"/>
    </xf>
    <xf numFmtId="0" fontId="83" fillId="0" borderId="0" xfId="14" applyFont="1" applyAlignment="1">
      <alignment horizontal="centerContinuous" vertical="center"/>
    </xf>
    <xf numFmtId="0" fontId="128" fillId="0" borderId="0" xfId="14" applyFont="1"/>
    <xf numFmtId="0" fontId="6" fillId="0" borderId="0" xfId="14" applyFont="1" applyAlignment="1">
      <alignment horizontal="centerContinuous" vertical="center"/>
    </xf>
    <xf numFmtId="0" fontId="83" fillId="0" borderId="0" xfId="14" applyFont="1" applyAlignment="1">
      <alignment horizontal="left" vertical="center"/>
    </xf>
    <xf numFmtId="0" fontId="129" fillId="0" borderId="0" xfId="14" applyFont="1"/>
    <xf numFmtId="0" fontId="130" fillId="0" borderId="0" xfId="14" applyFont="1"/>
    <xf numFmtId="0" fontId="77" fillId="0" borderId="0" xfId="14"/>
    <xf numFmtId="0" fontId="131" fillId="0" borderId="0" xfId="14" applyFont="1"/>
    <xf numFmtId="0" fontId="41" fillId="0" borderId="0" xfId="14" applyFont="1" applyAlignment="1">
      <alignment horizontal="centerContinuous" vertical="center"/>
    </xf>
    <xf numFmtId="0" fontId="41" fillId="0" borderId="0" xfId="14" applyFont="1" applyAlignment="1">
      <alignment horizontal="center" vertical="center"/>
    </xf>
    <xf numFmtId="0" fontId="21" fillId="0" borderId="0" xfId="14" applyFont="1" applyAlignment="1">
      <alignment horizontal="centerContinuous" vertical="center"/>
    </xf>
    <xf numFmtId="0" fontId="9" fillId="0" borderId="0" xfId="14" applyFont="1" applyAlignment="1">
      <alignment horizontal="centerContinuous" vertical="center"/>
    </xf>
    <xf numFmtId="0" fontId="11" fillId="0" borderId="4" xfId="14" applyFont="1" applyBorder="1" applyAlignment="1">
      <alignment horizontal="center" vertical="center"/>
    </xf>
    <xf numFmtId="0" fontId="11" fillId="0" borderId="40" xfId="14" applyFont="1" applyBorder="1" applyAlignment="1">
      <alignment horizontal="center" vertical="center"/>
    </xf>
    <xf numFmtId="188" fontId="3" fillId="0" borderId="15" xfId="1" applyNumberFormat="1" applyBorder="1"/>
    <xf numFmtId="188" fontId="3" fillId="0" borderId="16" xfId="1" applyNumberFormat="1" applyBorder="1"/>
    <xf numFmtId="188" fontId="3" fillId="0" borderId="17" xfId="1" applyNumberFormat="1" applyBorder="1"/>
    <xf numFmtId="0" fontId="3" fillId="0" borderId="41" xfId="1" applyBorder="1"/>
    <xf numFmtId="0" fontId="3" fillId="0" borderId="19" xfId="1" applyBorder="1"/>
    <xf numFmtId="188" fontId="3" fillId="0" borderId="19" xfId="1" applyNumberFormat="1" applyBorder="1"/>
    <xf numFmtId="188" fontId="3" fillId="0" borderId="20" xfId="1" applyNumberFormat="1" applyBorder="1"/>
    <xf numFmtId="0" fontId="13" fillId="0" borderId="0" xfId="14" applyFont="1"/>
    <xf numFmtId="188" fontId="3" fillId="0" borderId="21" xfId="1" applyNumberFormat="1" applyBorder="1"/>
    <xf numFmtId="188" fontId="3" fillId="0" borderId="23" xfId="1" applyNumberFormat="1" applyBorder="1"/>
    <xf numFmtId="188" fontId="3" fillId="0" borderId="24" xfId="1" applyNumberFormat="1" applyBorder="1"/>
    <xf numFmtId="0" fontId="14" fillId="0" borderId="0" xfId="14" applyFont="1"/>
    <xf numFmtId="0" fontId="132" fillId="0" borderId="0" xfId="1" applyFont="1"/>
    <xf numFmtId="0" fontId="133" fillId="0" borderId="0" xfId="1" applyFont="1" applyAlignment="1">
      <alignment horizontal="centerContinuous" vertical="center"/>
    </xf>
    <xf numFmtId="0" fontId="133" fillId="0" borderId="0" xfId="1" applyFont="1"/>
    <xf numFmtId="0" fontId="12" fillId="0" borderId="30" xfId="1" applyFont="1" applyBorder="1" applyAlignment="1">
      <alignment horizontal="centerContinuous" vertical="center" wrapText="1"/>
    </xf>
    <xf numFmtId="0" fontId="10" fillId="0" borderId="0" xfId="1" applyFont="1" applyAlignment="1">
      <alignment horizontal="center" vertical="center"/>
    </xf>
    <xf numFmtId="0" fontId="12" fillId="0" borderId="4" xfId="1" applyFont="1" applyBorder="1" applyAlignment="1">
      <alignment horizontal="center" vertical="center"/>
    </xf>
    <xf numFmtId="0" fontId="135" fillId="0" borderId="0" xfId="1" applyFont="1" applyAlignment="1">
      <alignment horizontal="center" vertical="top"/>
    </xf>
    <xf numFmtId="0" fontId="136" fillId="0" borderId="0" xfId="1" applyFont="1" applyAlignment="1">
      <alignment horizontal="center" vertical="center"/>
    </xf>
    <xf numFmtId="0" fontId="137" fillId="0" borderId="0" xfId="1" applyFont="1" applyAlignment="1">
      <alignment vertical="center"/>
    </xf>
    <xf numFmtId="0" fontId="69" fillId="0" borderId="0" xfId="1" applyFont="1" applyAlignment="1">
      <alignment horizontal="center" vertical="center"/>
    </xf>
    <xf numFmtId="0" fontId="69" fillId="0" borderId="0" xfId="1" applyFont="1" applyAlignment="1">
      <alignment vertical="center"/>
    </xf>
    <xf numFmtId="188" fontId="138" fillId="0" borderId="0" xfId="40" applyNumberFormat="1" applyFont="1" applyFill="1" applyBorder="1" applyAlignment="1" applyProtection="1">
      <alignment vertical="center"/>
    </xf>
    <xf numFmtId="0" fontId="139" fillId="0" borderId="0" xfId="41" applyFont="1" applyFill="1" applyBorder="1" applyAlignment="1" applyProtection="1">
      <alignment vertical="center"/>
    </xf>
    <xf numFmtId="0" fontId="140" fillId="0" borderId="0" xfId="41" applyFont="1" applyFill="1" applyBorder="1" applyAlignment="1" applyProtection="1">
      <alignment vertical="center"/>
    </xf>
    <xf numFmtId="0" fontId="15" fillId="0" borderId="0" xfId="1" applyFont="1" applyAlignment="1">
      <alignment horizontal="left" vertical="center"/>
    </xf>
    <xf numFmtId="0" fontId="141" fillId="0" borderId="0" xfId="1" applyFont="1" applyAlignment="1">
      <alignment vertical="center"/>
    </xf>
    <xf numFmtId="3" fontId="15" fillId="0" borderId="0" xfId="41"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lignment horizontal="right" vertical="center"/>
    </xf>
    <xf numFmtId="3" fontId="14" fillId="0" borderId="0" xfId="41" applyNumberFormat="1" applyFont="1" applyFill="1" applyBorder="1" applyAlignment="1" applyProtection="1">
      <alignment vertical="center"/>
    </xf>
    <xf numFmtId="3" fontId="141" fillId="0" borderId="0" xfId="1" applyNumberFormat="1" applyFont="1" applyAlignment="1">
      <alignment vertical="center"/>
    </xf>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69" fillId="0" borderId="0" xfId="1" applyFont="1"/>
    <xf numFmtId="3" fontId="69" fillId="0" borderId="0" xfId="41" applyNumberFormat="1" applyFont="1" applyFill="1" applyBorder="1" applyAlignment="1" applyProtection="1">
      <alignment vertical="center"/>
    </xf>
    <xf numFmtId="0" fontId="142" fillId="0" borderId="0" xfId="42" applyFont="1" applyAlignment="1">
      <alignment horizontal="centerContinuous" vertical="top" wrapText="1"/>
    </xf>
    <xf numFmtId="0" fontId="143" fillId="0" borderId="0" xfId="42" applyFont="1" applyAlignment="1">
      <alignment horizontal="centerContinuous"/>
    </xf>
    <xf numFmtId="0" fontId="143" fillId="0" borderId="0" xfId="42" applyFont="1"/>
    <xf numFmtId="0" fontId="6" fillId="0" borderId="0" xfId="42" applyFont="1"/>
    <xf numFmtId="171" fontId="8" fillId="0" borderId="0" xfId="42" applyNumberFormat="1" applyFont="1" applyAlignment="1">
      <alignment horizontal="centerContinuous" vertical="center" wrapText="1"/>
    </xf>
    <xf numFmtId="14" fontId="84" fillId="0" borderId="0" xfId="42" applyNumberFormat="1" applyFont="1" applyAlignment="1">
      <alignment horizontal="centerContinuous" vertical="top" wrapText="1"/>
    </xf>
    <xf numFmtId="0" fontId="84" fillId="0" borderId="0" xfId="42" applyFont="1" applyAlignment="1">
      <alignment horizontal="centerContinuous" vertical="top" wrapText="1"/>
    </xf>
    <xf numFmtId="0" fontId="143" fillId="0" borderId="0" xfId="42" applyFont="1" applyAlignment="1">
      <alignment horizontal="center"/>
    </xf>
    <xf numFmtId="0" fontId="3" fillId="0" borderId="0" xfId="42"/>
    <xf numFmtId="0" fontId="3" fillId="0" borderId="3" xfId="42" applyBorder="1"/>
    <xf numFmtId="0" fontId="11" fillId="0" borderId="26" xfId="42" applyFont="1" applyBorder="1" applyAlignment="1">
      <alignment horizontal="centerContinuous" vertical="center"/>
    </xf>
    <xf numFmtId="0" fontId="12" fillId="0" borderId="0" xfId="42" applyFont="1"/>
    <xf numFmtId="0" fontId="144" fillId="0" borderId="0" xfId="42" applyFont="1" applyAlignment="1">
      <alignment horizontal="center" vertical="center" wrapText="1"/>
    </xf>
    <xf numFmtId="0" fontId="14" fillId="0" borderId="0" xfId="42" applyFont="1" applyAlignment="1">
      <alignment horizontal="center" vertical="center"/>
    </xf>
    <xf numFmtId="0" fontId="14" fillId="0" borderId="0" xfId="43" applyFont="1" applyAlignment="1" applyProtection="1">
      <alignment horizontal="left" vertical="center" wrapText="1"/>
      <protection locked="0"/>
    </xf>
    <xf numFmtId="2" fontId="14" fillId="0" borderId="0" xfId="44" applyNumberFormat="1" applyFont="1" applyFill="1" applyBorder="1" applyAlignment="1">
      <alignment horizontal="center" vertical="center"/>
    </xf>
    <xf numFmtId="2" fontId="15" fillId="0" borderId="0" xfId="44" applyNumberFormat="1" applyFont="1" applyFill="1" applyBorder="1" applyAlignment="1">
      <alignment horizontal="center" vertical="center"/>
    </xf>
    <xf numFmtId="0" fontId="145" fillId="0" borderId="0" xfId="42" applyFont="1" applyAlignment="1">
      <alignment vertical="center"/>
    </xf>
    <xf numFmtId="0" fontId="146" fillId="0" borderId="0" xfId="42" applyFont="1" applyAlignment="1">
      <alignment vertical="center"/>
    </xf>
    <xf numFmtId="2" fontId="15" fillId="0" borderId="3" xfId="44" applyNumberFormat="1" applyFont="1" applyFill="1" applyBorder="1" applyAlignment="1">
      <alignment horizontal="center" vertical="center"/>
    </xf>
    <xf numFmtId="0" fontId="20" fillId="0" borderId="0" xfId="42" applyFont="1"/>
    <xf numFmtId="168" fontId="20" fillId="0" borderId="0" xfId="45" applyFont="1" applyBorder="1" applyAlignment="1">
      <alignment horizontal="center"/>
    </xf>
    <xf numFmtId="0" fontId="19" fillId="0" borderId="0" xfId="42" applyFont="1"/>
    <xf numFmtId="0" fontId="19" fillId="0" borderId="0" xfId="42" applyFont="1" applyAlignment="1">
      <alignment horizontal="left"/>
    </xf>
    <xf numFmtId="0" fontId="3" fillId="0" borderId="0" xfId="42" applyAlignment="1">
      <alignment horizontal="left"/>
    </xf>
    <xf numFmtId="0" fontId="14" fillId="0" borderId="0" xfId="42" applyFont="1"/>
    <xf numFmtId="165" fontId="14" fillId="0" borderId="0" xfId="46" applyFont="1" applyFill="1" applyBorder="1" applyAlignment="1">
      <alignment vertical="center"/>
    </xf>
    <xf numFmtId="2" fontId="3" fillId="0" borderId="0" xfId="42" applyNumberFormat="1"/>
    <xf numFmtId="0" fontId="60" fillId="0" borderId="0" xfId="1" applyFont="1"/>
    <xf numFmtId="0" fontId="143" fillId="0" borderId="0" xfId="1" applyFont="1" applyAlignment="1">
      <alignment horizontal="centerContinuous"/>
    </xf>
    <xf numFmtId="0" fontId="147" fillId="0" borderId="0" xfId="1" applyFont="1" applyAlignment="1">
      <alignment horizontal="centerContinuous"/>
    </xf>
    <xf numFmtId="0" fontId="112" fillId="0" borderId="3" xfId="1" applyFont="1" applyBorder="1"/>
    <xf numFmtId="9" fontId="11" fillId="0" borderId="43" xfId="34" applyNumberFormat="1" applyFont="1" applyBorder="1" applyAlignment="1">
      <alignment horizontal="center" vertical="center"/>
    </xf>
    <xf numFmtId="37" fontId="115" fillId="0" borderId="0" xfId="1" applyNumberFormat="1" applyFont="1"/>
    <xf numFmtId="164" fontId="115" fillId="0" borderId="0" xfId="1" applyNumberFormat="1" applyFont="1" applyAlignment="1">
      <alignment vertical="center"/>
    </xf>
    <xf numFmtId="164" fontId="116" fillId="0" borderId="0" xfId="1" applyNumberFormat="1" applyFont="1" applyAlignment="1">
      <alignment vertical="center"/>
    </xf>
    <xf numFmtId="164" fontId="3" fillId="0" borderId="0" xfId="1" applyNumberFormat="1"/>
    <xf numFmtId="164" fontId="116" fillId="0" borderId="3" xfId="1" applyNumberFormat="1" applyFont="1" applyBorder="1" applyAlignment="1">
      <alignment vertical="center"/>
    </xf>
    <xf numFmtId="222" fontId="116" fillId="0" borderId="0" xfId="1" applyNumberFormat="1" applyFont="1"/>
    <xf numFmtId="164" fontId="12" fillId="0" borderId="0" xfId="1" applyNumberFormat="1" applyFont="1"/>
    <xf numFmtId="0" fontId="57" fillId="0" borderId="0" xfId="1" applyFont="1"/>
    <xf numFmtId="223" fontId="19" fillId="0" borderId="3" xfId="1" applyNumberFormat="1" applyFont="1" applyBorder="1"/>
    <xf numFmtId="0" fontId="11" fillId="0" borderId="2" xfId="1" quotePrefix="1" applyFont="1" applyBorder="1" applyAlignment="1">
      <alignment horizontal="center"/>
    </xf>
    <xf numFmtId="223" fontId="14" fillId="0" borderId="0" xfId="27" applyNumberFormat="1" applyFont="1" applyBorder="1" applyAlignment="1">
      <alignment horizontal="right" vertical="center"/>
    </xf>
    <xf numFmtId="223" fontId="15" fillId="0" borderId="0" xfId="27" applyNumberFormat="1" applyFont="1" applyBorder="1" applyAlignment="1">
      <alignment horizontal="right" vertical="center"/>
    </xf>
    <xf numFmtId="0" fontId="19" fillId="0" borderId="3" xfId="1" applyFont="1" applyBorder="1"/>
    <xf numFmtId="0" fontId="148" fillId="0" borderId="0" xfId="1" applyFont="1" applyAlignment="1">
      <alignment vertical="center"/>
    </xf>
    <xf numFmtId="0" fontId="61" fillId="0" borderId="0" xfId="1" applyFont="1" applyAlignment="1">
      <alignment vertical="center"/>
    </xf>
    <xf numFmtId="0" fontId="35" fillId="0" borderId="0" xfId="1" applyFont="1" applyAlignment="1">
      <alignment horizontal="center" vertical="center" wrapText="1"/>
    </xf>
    <xf numFmtId="2" fontId="34" fillId="0" borderId="0" xfId="1" applyNumberFormat="1" applyFont="1" applyAlignment="1">
      <alignment horizontal="center" vertical="center" wrapText="1"/>
    </xf>
    <xf numFmtId="2" fontId="38" fillId="0" borderId="0" xfId="1" applyNumberFormat="1" applyFont="1" applyAlignment="1">
      <alignment horizontal="center" vertical="center" wrapText="1"/>
    </xf>
    <xf numFmtId="2" fontId="14" fillId="0" borderId="0" xfId="1" applyNumberFormat="1" applyFont="1" applyAlignment="1">
      <alignment horizontal="center" vertical="center" wrapText="1"/>
    </xf>
    <xf numFmtId="188" fontId="14" fillId="0" borderId="0" xfId="40" applyNumberFormat="1" applyFont="1" applyFill="1" applyBorder="1" applyAlignment="1">
      <alignment vertical="center"/>
    </xf>
    <xf numFmtId="224" fontId="14" fillId="0" borderId="0" xfId="1" applyNumberFormat="1" applyFont="1" applyAlignment="1">
      <alignment vertical="center"/>
    </xf>
    <xf numFmtId="225" fontId="14" fillId="0" borderId="0" xfId="44" applyNumberFormat="1" applyFont="1" applyFill="1" applyBorder="1" applyAlignment="1">
      <alignment vertical="center"/>
    </xf>
    <xf numFmtId="2" fontId="15" fillId="0" borderId="3" xfId="1" applyNumberFormat="1" applyFont="1" applyBorder="1" applyAlignment="1">
      <alignment horizontal="center" vertical="center" wrapText="1"/>
    </xf>
    <xf numFmtId="188" fontId="15" fillId="0" borderId="0" xfId="40" applyNumberFormat="1" applyFont="1" applyFill="1" applyBorder="1" applyAlignment="1">
      <alignment vertical="center"/>
    </xf>
    <xf numFmtId="172" fontId="15" fillId="0" borderId="0" xfId="1" applyNumberFormat="1" applyFont="1" applyAlignment="1">
      <alignment vertical="center"/>
    </xf>
    <xf numFmtId="168" fontId="14" fillId="0" borderId="0" xfId="47" applyNumberFormat="1" applyFont="1" applyBorder="1" applyAlignment="1">
      <alignment horizontal="right" vertical="center"/>
    </xf>
    <xf numFmtId="168" fontId="15" fillId="0" borderId="0" xfId="47" applyNumberFormat="1" applyFont="1" applyBorder="1" applyAlignment="1">
      <alignment horizontal="right" vertical="center"/>
    </xf>
    <xf numFmtId="226" fontId="14" fillId="0" borderId="0" xfId="1" applyNumberFormat="1" applyFont="1" applyAlignment="1">
      <alignment vertical="center"/>
    </xf>
    <xf numFmtId="168" fontId="15" fillId="0" borderId="0" xfId="47" applyNumberFormat="1" applyFont="1" applyFill="1" applyBorder="1" applyAlignment="1">
      <alignment horizontal="right" vertical="center"/>
    </xf>
    <xf numFmtId="168" fontId="15" fillId="0" borderId="3" xfId="47" applyNumberFormat="1" applyFont="1" applyBorder="1" applyAlignment="1">
      <alignment horizontal="right" vertical="center"/>
    </xf>
    <xf numFmtId="226" fontId="106" fillId="0" borderId="0" xfId="1" applyNumberFormat="1" applyFont="1" applyAlignment="1">
      <alignment vertical="center"/>
    </xf>
    <xf numFmtId="226" fontId="15" fillId="0" borderId="0" xfId="1" applyNumberFormat="1" applyFont="1"/>
    <xf numFmtId="0" fontId="11" fillId="0" borderId="0" xfId="1" applyFont="1" applyAlignment="1" applyProtection="1">
      <alignment vertical="center"/>
      <protection locked="0"/>
    </xf>
    <xf numFmtId="0" fontId="5" fillId="0" borderId="0" xfId="1" applyFont="1" applyAlignment="1" applyProtection="1">
      <alignment horizontal="centerContinuous" vertical="center"/>
      <protection locked="0"/>
    </xf>
    <xf numFmtId="0" fontId="5" fillId="0" borderId="0" xfId="1" applyFont="1" applyAlignment="1" applyProtection="1">
      <alignment vertical="center"/>
      <protection locked="0"/>
    </xf>
    <xf numFmtId="0" fontId="11" fillId="0" borderId="0" xfId="1" applyFont="1" applyAlignment="1" applyProtection="1">
      <alignment horizontal="center" vertical="center"/>
      <protection locked="0"/>
    </xf>
    <xf numFmtId="0" fontId="11" fillId="0" borderId="0" xfId="1" applyFont="1" applyAlignment="1" applyProtection="1">
      <alignment horizontal="center" vertical="center" wrapText="1"/>
      <protection locked="0"/>
    </xf>
    <xf numFmtId="0" fontId="12" fillId="0" borderId="30" xfId="1" applyFont="1" applyBorder="1" applyAlignment="1" applyProtection="1">
      <alignment horizontal="center" vertical="center"/>
      <protection locked="0"/>
    </xf>
    <xf numFmtId="0" fontId="12" fillId="0" borderId="30" xfId="1" applyFont="1" applyBorder="1" applyAlignment="1" applyProtection="1">
      <alignment horizontal="center" vertical="center" wrapText="1"/>
      <protection locked="0"/>
    </xf>
    <xf numFmtId="0" fontId="63" fillId="0" borderId="0" xfId="1" applyFont="1" applyAlignment="1" applyProtection="1">
      <alignment vertical="center"/>
      <protection locked="0"/>
    </xf>
    <xf numFmtId="0" fontId="149" fillId="0" borderId="0" xfId="1" applyFont="1" applyAlignment="1" applyProtection="1">
      <alignment vertical="center"/>
      <protection locked="0"/>
    </xf>
    <xf numFmtId="227" fontId="14" fillId="0" borderId="0" xfId="48" applyNumberFormat="1" applyFont="1" applyFill="1" applyBorder="1" applyAlignment="1" applyProtection="1">
      <alignment horizontal="left" vertical="center"/>
      <protection locked="0"/>
    </xf>
    <xf numFmtId="227" fontId="15" fillId="0" borderId="0" xfId="48" applyNumberFormat="1" applyFont="1" applyFill="1" applyBorder="1" applyAlignment="1" applyProtection="1">
      <alignment horizontal="left" vertical="center"/>
      <protection locked="0"/>
    </xf>
    <xf numFmtId="227" fontId="14" fillId="0" borderId="0" xfId="48" applyNumberFormat="1" applyFont="1" applyFill="1" applyBorder="1" applyAlignment="1" applyProtection="1">
      <alignment horizontal="left" vertical="center" wrapText="1"/>
      <protection locked="0"/>
    </xf>
    <xf numFmtId="0" fontId="15" fillId="0" borderId="0" xfId="1" applyFont="1" applyAlignment="1" applyProtection="1">
      <alignment vertical="center"/>
      <protection locked="0"/>
    </xf>
    <xf numFmtId="227" fontId="15" fillId="0" borderId="3" xfId="48" applyNumberFormat="1" applyFont="1" applyFill="1" applyBorder="1" applyAlignment="1" applyProtection="1">
      <alignment horizontal="left" vertical="center"/>
      <protection locked="0"/>
    </xf>
    <xf numFmtId="227" fontId="14" fillId="0" borderId="0" xfId="1" applyNumberFormat="1" applyFont="1" applyAlignment="1" applyProtection="1">
      <alignment vertical="center"/>
      <protection locked="0"/>
    </xf>
    <xf numFmtId="227" fontId="12" fillId="0" borderId="0" xfId="1" applyNumberFormat="1" applyFont="1" applyAlignment="1" applyProtection="1">
      <alignment vertical="center"/>
      <protection locked="0"/>
    </xf>
    <xf numFmtId="0" fontId="75" fillId="0" borderId="0" xfId="1" applyFont="1" applyAlignment="1">
      <alignment horizontal="centerContinuous" vertical="center"/>
    </xf>
    <xf numFmtId="171" fontId="29" fillId="0" borderId="0" xfId="1" applyNumberFormat="1" applyFont="1" applyAlignment="1">
      <alignment horizontal="centerContinuous" vertical="center"/>
    </xf>
    <xf numFmtId="0" fontId="151" fillId="0" borderId="0" xfId="1" applyFont="1" applyAlignment="1">
      <alignment horizontal="centerContinuous" vertical="center"/>
    </xf>
    <xf numFmtId="0" fontId="152" fillId="0" borderId="2" xfId="1" applyFont="1" applyBorder="1" applyAlignment="1">
      <alignment horizontal="left" vertical="center"/>
    </xf>
    <xf numFmtId="0" fontId="72" fillId="0" borderId="2" xfId="1" applyFont="1" applyBorder="1" applyAlignment="1">
      <alignment vertical="center"/>
    </xf>
    <xf numFmtId="0" fontId="116" fillId="0" borderId="0" xfId="1" applyFont="1" applyAlignment="1">
      <alignment horizontal="left" vertical="center"/>
    </xf>
    <xf numFmtId="0" fontId="47" fillId="0" borderId="0" xfId="1" applyFont="1" applyAlignment="1">
      <alignment vertical="center"/>
    </xf>
    <xf numFmtId="168" fontId="14" fillId="0" borderId="0" xfId="49" applyNumberFormat="1" applyFont="1" applyFill="1" applyBorder="1" applyAlignment="1">
      <alignment horizontal="left" vertical="center"/>
    </xf>
    <xf numFmtId="168" fontId="14" fillId="0" borderId="0" xfId="49" applyNumberFormat="1" applyFont="1" applyFill="1" applyBorder="1" applyAlignment="1">
      <alignment horizontal="right" vertical="center"/>
    </xf>
    <xf numFmtId="168" fontId="15" fillId="0" borderId="0" xfId="49" applyNumberFormat="1" applyFont="1" applyFill="1" applyBorder="1" applyAlignment="1">
      <alignment horizontal="right" vertical="center"/>
    </xf>
    <xf numFmtId="168" fontId="14" fillId="0" borderId="0" xfId="49" applyNumberFormat="1" applyFont="1" applyFill="1" applyBorder="1" applyAlignment="1">
      <alignment horizontal="left" vertical="center" wrapText="1"/>
    </xf>
    <xf numFmtId="0" fontId="15" fillId="0" borderId="3" xfId="1" applyFont="1" applyBorder="1" applyAlignment="1">
      <alignment vertical="center" wrapText="1"/>
    </xf>
    <xf numFmtId="168" fontId="15" fillId="0" borderId="3" xfId="49" applyNumberFormat="1" applyFont="1" applyFill="1" applyBorder="1" applyAlignment="1">
      <alignment horizontal="right" vertical="center"/>
    </xf>
    <xf numFmtId="165" fontId="12" fillId="3" borderId="0" xfId="40" applyFont="1" applyFill="1"/>
    <xf numFmtId="165" fontId="12" fillId="0" borderId="0" xfId="40" applyFont="1" applyFill="1"/>
    <xf numFmtId="165" fontId="6" fillId="0" borderId="0" xfId="40" applyFont="1" applyFill="1"/>
    <xf numFmtId="165" fontId="6" fillId="3" borderId="0" xfId="40" applyFont="1" applyFill="1"/>
    <xf numFmtId="171" fontId="11" fillId="3" borderId="0" xfId="40" applyNumberFormat="1" applyFont="1" applyFill="1" applyBorder="1" applyAlignment="1">
      <alignment horizontal="left"/>
    </xf>
    <xf numFmtId="165" fontId="12" fillId="3" borderId="0" xfId="40" applyFont="1" applyFill="1" applyBorder="1"/>
    <xf numFmtId="192" fontId="11" fillId="3" borderId="0" xfId="40" applyNumberFormat="1" applyFont="1" applyFill="1" applyBorder="1"/>
    <xf numFmtId="165" fontId="15" fillId="3" borderId="6" xfId="40" applyFont="1" applyFill="1" applyBorder="1"/>
    <xf numFmtId="165" fontId="15" fillId="3" borderId="14" xfId="40" applyFont="1" applyFill="1" applyBorder="1" applyAlignment="1">
      <alignment horizontal="center" vertical="center" wrapText="1"/>
    </xf>
    <xf numFmtId="165" fontId="11" fillId="3" borderId="44" xfId="40" applyFont="1" applyFill="1" applyBorder="1" applyAlignment="1">
      <alignment horizontal="center" vertical="center" wrapText="1"/>
    </xf>
    <xf numFmtId="165" fontId="11" fillId="3" borderId="5" xfId="40" applyFont="1" applyFill="1" applyBorder="1" applyAlignment="1">
      <alignment horizontal="center" vertical="center" wrapText="1"/>
    </xf>
    <xf numFmtId="165" fontId="11" fillId="3" borderId="45" xfId="40" applyFont="1" applyFill="1" applyBorder="1" applyAlignment="1">
      <alignment horizontal="center" vertical="center" wrapText="1"/>
    </xf>
    <xf numFmtId="165" fontId="14" fillId="0" borderId="0" xfId="40" applyFont="1" applyFill="1"/>
    <xf numFmtId="165" fontId="15" fillId="3" borderId="13" xfId="40" applyFont="1" applyFill="1" applyBorder="1"/>
    <xf numFmtId="188" fontId="15" fillId="3" borderId="7" xfId="40" applyNumberFormat="1" applyFont="1" applyFill="1" applyBorder="1"/>
    <xf numFmtId="188" fontId="15" fillId="3" borderId="8" xfId="40" applyNumberFormat="1" applyFont="1" applyFill="1" applyBorder="1"/>
    <xf numFmtId="188" fontId="15" fillId="3" borderId="9" xfId="40" applyNumberFormat="1" applyFont="1" applyFill="1" applyBorder="1"/>
    <xf numFmtId="188" fontId="14" fillId="0" borderId="0" xfId="40" applyNumberFormat="1" applyFont="1" applyFill="1"/>
    <xf numFmtId="165" fontId="14" fillId="3" borderId="10" xfId="40" applyFont="1" applyFill="1" applyBorder="1"/>
    <xf numFmtId="188" fontId="14" fillId="3" borderId="46" xfId="40" applyNumberFormat="1" applyFont="1" applyFill="1" applyBorder="1"/>
    <xf numFmtId="188" fontId="14" fillId="3" borderId="27" xfId="40" applyNumberFormat="1" applyFont="1" applyFill="1" applyBorder="1"/>
    <xf numFmtId="188" fontId="14" fillId="3" borderId="0" xfId="40" applyNumberFormat="1" applyFont="1" applyFill="1" applyBorder="1"/>
    <xf numFmtId="188" fontId="14" fillId="3" borderId="47" xfId="40" applyNumberFormat="1" applyFont="1" applyFill="1" applyBorder="1"/>
    <xf numFmtId="228" fontId="14" fillId="3" borderId="46" xfId="40" applyNumberFormat="1" applyFont="1" applyFill="1" applyBorder="1"/>
    <xf numFmtId="228" fontId="14" fillId="3" borderId="0" xfId="40" applyNumberFormat="1" applyFont="1" applyFill="1" applyBorder="1"/>
    <xf numFmtId="165" fontId="15" fillId="3" borderId="13" xfId="40" applyFont="1" applyFill="1" applyBorder="1" applyAlignment="1"/>
    <xf numFmtId="188" fontId="15" fillId="3" borderId="7" xfId="40" applyNumberFormat="1" applyFont="1" applyFill="1" applyBorder="1" applyAlignment="1"/>
    <xf numFmtId="188" fontId="15" fillId="3" borderId="8" xfId="40" applyNumberFormat="1" applyFont="1" applyFill="1" applyBorder="1" applyAlignment="1"/>
    <xf numFmtId="188" fontId="15" fillId="3" borderId="9" xfId="40" applyNumberFormat="1" applyFont="1" applyFill="1" applyBorder="1" applyAlignment="1"/>
    <xf numFmtId="188" fontId="14" fillId="3" borderId="12" xfId="40" applyNumberFormat="1" applyFont="1" applyFill="1" applyBorder="1"/>
    <xf numFmtId="188" fontId="14" fillId="3" borderId="11" xfId="40" applyNumberFormat="1" applyFont="1" applyFill="1" applyBorder="1"/>
    <xf numFmtId="165" fontId="14" fillId="3" borderId="14" xfId="40" applyFont="1" applyFill="1" applyBorder="1"/>
    <xf numFmtId="188" fontId="14" fillId="3" borderId="44" xfId="40" applyNumberFormat="1" applyFont="1" applyFill="1" applyBorder="1"/>
    <xf numFmtId="188" fontId="14" fillId="3" borderId="5" xfId="40" applyNumberFormat="1" applyFont="1" applyFill="1" applyBorder="1"/>
    <xf numFmtId="188" fontId="14" fillId="3" borderId="45" xfId="40" applyNumberFormat="1" applyFont="1" applyFill="1" applyBorder="1"/>
    <xf numFmtId="165" fontId="14" fillId="3" borderId="27" xfId="40" applyFont="1" applyFill="1" applyBorder="1"/>
    <xf numFmtId="192" fontId="14" fillId="3" borderId="27" xfId="40" applyNumberFormat="1" applyFont="1" applyFill="1" applyBorder="1" applyAlignment="1">
      <alignment horizontal="right"/>
    </xf>
    <xf numFmtId="165" fontId="14" fillId="3" borderId="0" xfId="40" applyFont="1" applyFill="1"/>
    <xf numFmtId="188" fontId="14" fillId="3" borderId="0" xfId="40" applyNumberFormat="1" applyFont="1" applyFill="1"/>
    <xf numFmtId="0" fontId="153" fillId="0" borderId="0" xfId="1" applyFont="1" applyAlignment="1">
      <alignment horizontal="left"/>
    </xf>
    <xf numFmtId="2" fontId="15" fillId="0" borderId="35" xfId="1" applyNumberFormat="1" applyFont="1" applyBorder="1" applyAlignment="1">
      <alignment horizontal="center"/>
    </xf>
    <xf numFmtId="229" fontId="12" fillId="0" borderId="0" xfId="1" applyNumberFormat="1" applyFont="1"/>
    <xf numFmtId="2" fontId="14" fillId="0" borderId="36" xfId="1" applyNumberFormat="1" applyFont="1" applyBorder="1" applyAlignment="1">
      <alignment horizontal="center"/>
    </xf>
    <xf numFmtId="2" fontId="14" fillId="0" borderId="36" xfId="1" applyNumberFormat="1" applyFont="1" applyBorder="1"/>
    <xf numFmtId="2" fontId="15" fillId="0" borderId="35" xfId="1" applyNumberFormat="1" applyFont="1" applyBorder="1" applyAlignment="1">
      <alignment horizontal="center" vertical="center"/>
    </xf>
    <xf numFmtId="165" fontId="15" fillId="0" borderId="35" xfId="1" applyNumberFormat="1" applyFont="1" applyBorder="1" applyAlignment="1">
      <alignment horizontal="center" vertical="center"/>
    </xf>
    <xf numFmtId="0" fontId="11" fillId="0" borderId="0" xfId="1" applyFont="1" applyProtection="1">
      <protection locked="0"/>
    </xf>
    <xf numFmtId="0" fontId="11" fillId="0" borderId="0" xfId="1" applyFont="1" applyAlignment="1" applyProtection="1">
      <alignment horizontal="center"/>
      <protection locked="0"/>
    </xf>
    <xf numFmtId="0" fontId="12" fillId="0" borderId="0" xfId="1" applyFont="1" applyAlignment="1" applyProtection="1">
      <alignment horizontal="centerContinuous" vertical="center"/>
      <protection locked="0"/>
    </xf>
    <xf numFmtId="230" fontId="23" fillId="0" borderId="0" xfId="1" applyNumberFormat="1" applyFont="1" applyAlignment="1" applyProtection="1">
      <alignment horizontal="centerContinuous"/>
      <protection locked="0"/>
    </xf>
    <xf numFmtId="230" fontId="44" fillId="0" borderId="0" xfId="1" applyNumberFormat="1" applyFont="1" applyAlignment="1" applyProtection="1">
      <alignment horizontal="centerContinuous"/>
      <protection locked="0"/>
    </xf>
    <xf numFmtId="0" fontId="44" fillId="0" borderId="0" xfId="1" applyFont="1" applyProtection="1">
      <protection locked="0"/>
    </xf>
    <xf numFmtId="171" fontId="5" fillId="0" borderId="0" xfId="1" applyNumberFormat="1" applyFont="1" applyAlignment="1" applyProtection="1">
      <alignment horizontal="center" vertical="center"/>
      <protection locked="0"/>
    </xf>
    <xf numFmtId="0" fontId="5" fillId="0" borderId="0" xfId="1" applyFont="1" applyProtection="1">
      <protection locked="0"/>
    </xf>
    <xf numFmtId="0" fontId="154" fillId="0" borderId="4" xfId="50" applyFont="1" applyBorder="1" applyProtection="1">
      <protection locked="0"/>
    </xf>
    <xf numFmtId="1" fontId="63" fillId="0" borderId="0" xfId="1" applyNumberFormat="1" applyFont="1" applyAlignment="1" applyProtection="1">
      <alignment horizontal="center"/>
      <protection locked="0"/>
    </xf>
    <xf numFmtId="2" fontId="12" fillId="0" borderId="0" xfId="1" applyNumberFormat="1" applyFont="1" applyAlignment="1" applyProtection="1">
      <alignment horizontal="center"/>
      <protection locked="0"/>
    </xf>
    <xf numFmtId="188" fontId="12" fillId="0" borderId="0" xfId="1" applyNumberFormat="1" applyFont="1" applyProtection="1">
      <protection locked="0"/>
    </xf>
    <xf numFmtId="49" fontId="14" fillId="0" borderId="0" xfId="48" applyNumberFormat="1" applyFont="1" applyFill="1" applyBorder="1" applyAlignment="1" applyProtection="1">
      <alignment horizontal="left"/>
      <protection locked="0"/>
    </xf>
    <xf numFmtId="231" fontId="14" fillId="0" borderId="0" xfId="48" applyNumberFormat="1" applyFont="1" applyFill="1" applyBorder="1" applyAlignment="1" applyProtection="1">
      <alignment horizontal="center"/>
      <protection locked="0"/>
    </xf>
    <xf numFmtId="227" fontId="15" fillId="0" borderId="0" xfId="48" applyNumberFormat="1" applyFont="1" applyFill="1" applyBorder="1" applyAlignment="1" applyProtection="1">
      <alignment horizontal="center"/>
      <protection locked="0"/>
    </xf>
    <xf numFmtId="0" fontId="15" fillId="0" borderId="3" xfId="1" applyFont="1" applyBorder="1" applyAlignment="1" applyProtection="1">
      <alignment horizontal="left" wrapText="1"/>
      <protection locked="0"/>
    </xf>
    <xf numFmtId="231" fontId="15" fillId="0" borderId="3" xfId="48" applyNumberFormat="1" applyFont="1" applyFill="1" applyBorder="1" applyAlignment="1" applyProtection="1">
      <alignment horizontal="center"/>
      <protection locked="0"/>
    </xf>
    <xf numFmtId="227" fontId="15" fillId="0" borderId="3" xfId="48" applyNumberFormat="1" applyFont="1" applyFill="1" applyBorder="1" applyAlignment="1" applyProtection="1">
      <alignment horizontal="center"/>
      <protection locked="0"/>
    </xf>
    <xf numFmtId="231" fontId="12" fillId="0" borderId="0" xfId="1" applyNumberFormat="1" applyFont="1" applyProtection="1">
      <protection locked="0"/>
    </xf>
    <xf numFmtId="0" fontId="156" fillId="3" borderId="0" xfId="51" applyFont="1" applyFill="1"/>
    <xf numFmtId="0" fontId="157" fillId="3" borderId="0" xfId="51" applyFont="1" applyFill="1"/>
    <xf numFmtId="0" fontId="158" fillId="3" borderId="0" xfId="51" applyFont="1" applyFill="1"/>
    <xf numFmtId="0" fontId="11" fillId="3" borderId="1" xfId="51" applyFont="1" applyFill="1" applyBorder="1" applyAlignment="1">
      <alignment horizontal="center" vertical="center"/>
    </xf>
    <xf numFmtId="0" fontId="11" fillId="3" borderId="2" xfId="51" applyFont="1" applyFill="1" applyBorder="1" applyAlignment="1">
      <alignment horizontal="center" vertical="center"/>
    </xf>
    <xf numFmtId="0" fontId="11" fillId="3" borderId="2" xfId="51" applyFont="1" applyFill="1" applyBorder="1" applyAlignment="1">
      <alignment horizontal="center" vertical="center" wrapText="1"/>
    </xf>
    <xf numFmtId="49" fontId="14" fillId="3" borderId="0" xfId="52" applyNumberFormat="1" applyFont="1" applyFill="1" applyAlignment="1">
      <alignment horizontal="left" vertical="center"/>
    </xf>
    <xf numFmtId="0" fontId="14" fillId="3" borderId="0" xfId="51" applyFont="1" applyFill="1" applyAlignment="1">
      <alignment horizontal="left" vertical="center"/>
    </xf>
    <xf numFmtId="232" fontId="14" fillId="3" borderId="0" xfId="53" applyNumberFormat="1" applyFont="1" applyFill="1" applyBorder="1" applyAlignment="1">
      <alignment horizontal="center" vertical="center"/>
    </xf>
    <xf numFmtId="232" fontId="15" fillId="3" borderId="0" xfId="53" applyNumberFormat="1" applyFont="1" applyFill="1" applyBorder="1" applyAlignment="1">
      <alignment horizontal="center" vertical="center"/>
    </xf>
    <xf numFmtId="232" fontId="115" fillId="3" borderId="0" xfId="51" applyNumberFormat="1" applyFont="1" applyFill="1"/>
    <xf numFmtId="0" fontId="115" fillId="3" borderId="0" xfId="51" applyFont="1" applyFill="1"/>
    <xf numFmtId="0" fontId="15" fillId="3" borderId="48" xfId="52" applyFont="1" applyFill="1" applyBorder="1" applyAlignment="1">
      <alignment horizontal="left" vertical="center"/>
    </xf>
    <xf numFmtId="0" fontId="14" fillId="3" borderId="48" xfId="51" applyFont="1" applyFill="1" applyBorder="1" applyAlignment="1">
      <alignment horizontal="left" vertical="center"/>
    </xf>
    <xf numFmtId="232" fontId="15" fillId="3" borderId="48" xfId="53" applyNumberFormat="1" applyFont="1" applyFill="1" applyBorder="1" applyAlignment="1">
      <alignment horizontal="center" vertical="center"/>
    </xf>
    <xf numFmtId="0" fontId="14" fillId="2" borderId="0" xfId="1" applyFont="1" applyFill="1"/>
    <xf numFmtId="0" fontId="156" fillId="2" borderId="0" xfId="51" applyFont="1" applyFill="1"/>
    <xf numFmtId="196" fontId="90" fillId="2" borderId="0" xfId="7" applyNumberFormat="1" applyFont="1" applyFill="1" applyProtection="1">
      <protection locked="0"/>
    </xf>
    <xf numFmtId="203" fontId="14" fillId="2" borderId="0" xfId="23" applyNumberFormat="1" applyFont="1" applyFill="1" applyBorder="1" applyAlignment="1">
      <alignment horizontal="right"/>
    </xf>
    <xf numFmtId="201" fontId="14" fillId="2" borderId="0" xfId="23" applyNumberFormat="1" applyFont="1" applyFill="1" applyBorder="1" applyAlignment="1">
      <alignment horizontal="right"/>
    </xf>
    <xf numFmtId="0" fontId="159" fillId="0" borderId="0" xfId="1" applyFont="1"/>
    <xf numFmtId="0" fontId="12" fillId="0" borderId="0" xfId="1" applyFont="1" applyAlignment="1">
      <alignment horizontal="center"/>
    </xf>
    <xf numFmtId="0" fontId="11" fillId="0" borderId="25" xfId="1" applyFont="1" applyBorder="1" applyAlignment="1">
      <alignment vertical="center"/>
    </xf>
    <xf numFmtId="0" fontId="12" fillId="0" borderId="5" xfId="1" applyFont="1" applyBorder="1"/>
    <xf numFmtId="0" fontId="12" fillId="0" borderId="5" xfId="1" applyFont="1" applyBorder="1" applyAlignment="1">
      <alignment horizontal="center" vertical="center"/>
    </xf>
    <xf numFmtId="191" fontId="14" fillId="0" borderId="0" xfId="54" applyNumberFormat="1" applyFont="1" applyFill="1" applyBorder="1" applyAlignment="1">
      <alignment horizontal="center" vertical="center"/>
    </xf>
    <xf numFmtId="172" fontId="15" fillId="0" borderId="0" xfId="18" applyNumberFormat="1" applyFont="1" applyFill="1" applyBorder="1" applyAlignment="1">
      <alignment horizontal="right" vertical="center"/>
    </xf>
    <xf numFmtId="0" fontId="15" fillId="0" borderId="5" xfId="1" applyFont="1" applyBorder="1" applyAlignment="1">
      <alignment horizontal="left" vertical="center" wrapText="1"/>
    </xf>
    <xf numFmtId="191" fontId="15" fillId="0" borderId="5" xfId="54" applyNumberFormat="1" applyFont="1" applyFill="1" applyBorder="1" applyAlignment="1">
      <alignment horizontal="center" vertical="center"/>
    </xf>
    <xf numFmtId="172" fontId="15" fillId="0" borderId="5" xfId="18" applyNumberFormat="1" applyFont="1" applyFill="1" applyBorder="1" applyAlignment="1">
      <alignment horizontal="right" vertical="center"/>
    </xf>
    <xf numFmtId="2" fontId="15" fillId="0" borderId="0" xfId="1" applyNumberFormat="1" applyFont="1" applyAlignment="1">
      <alignment vertical="center"/>
    </xf>
    <xf numFmtId="0" fontId="68" fillId="0" borderId="0" xfId="1" applyFont="1" applyAlignment="1">
      <alignment vertical="center"/>
    </xf>
    <xf numFmtId="0" fontId="114" fillId="0" borderId="25" xfId="1" applyFont="1" applyBorder="1" applyAlignment="1">
      <alignment horizontal="center" vertical="center" wrapText="1"/>
    </xf>
    <xf numFmtId="0" fontId="114" fillId="0" borderId="25" xfId="1" applyFont="1" applyBorder="1" applyAlignment="1">
      <alignment horizontal="centerContinuous" vertical="center" wrapText="1"/>
    </xf>
    <xf numFmtId="0" fontId="112" fillId="0" borderId="25" xfId="1" applyFont="1" applyBorder="1" applyAlignment="1">
      <alignment horizontal="centerContinuous" vertical="center" wrapText="1"/>
    </xf>
    <xf numFmtId="0" fontId="160" fillId="0" borderId="0" xfId="1" applyFont="1"/>
    <xf numFmtId="0" fontId="161" fillId="0" borderId="0" xfId="1" applyFont="1" applyAlignment="1">
      <alignment horizontal="center" vertical="center" wrapText="1"/>
    </xf>
    <xf numFmtId="0" fontId="162" fillId="0" borderId="0" xfId="1" applyFont="1" applyAlignment="1">
      <alignment horizontal="centerContinuous" vertical="center" wrapText="1"/>
    </xf>
    <xf numFmtId="0" fontId="163" fillId="0" borderId="0" xfId="1" applyFont="1" applyAlignment="1">
      <alignment horizontal="centerContinuous" vertical="center" wrapText="1"/>
    </xf>
    <xf numFmtId="0" fontId="164" fillId="0" borderId="0" xfId="1" applyFont="1"/>
    <xf numFmtId="234" fontId="14" fillId="0" borderId="0" xfId="1" applyNumberFormat="1" applyFont="1" applyAlignment="1">
      <alignment vertical="center"/>
    </xf>
    <xf numFmtId="234" fontId="15" fillId="0" borderId="0" xfId="1" applyNumberFormat="1" applyFont="1" applyAlignment="1">
      <alignment vertical="center"/>
    </xf>
    <xf numFmtId="234" fontId="115" fillId="0" borderId="0" xfId="1" applyNumberFormat="1" applyFont="1" applyAlignment="1">
      <alignment vertical="center"/>
    </xf>
    <xf numFmtId="0" fontId="115" fillId="0" borderId="0" xfId="1" applyFont="1" applyAlignment="1">
      <alignment vertical="center"/>
    </xf>
    <xf numFmtId="234" fontId="15" fillId="0" borderId="3" xfId="1" applyNumberFormat="1" applyFont="1" applyBorder="1" applyAlignment="1">
      <alignment vertical="center"/>
    </xf>
    <xf numFmtId="0" fontId="119" fillId="0" borderId="0" xfId="1" applyFont="1"/>
    <xf numFmtId="0" fontId="116" fillId="0" borderId="0" xfId="1" applyFont="1"/>
    <xf numFmtId="0" fontId="116" fillId="0" borderId="0" xfId="55" applyFont="1" applyBorder="1" applyAlignment="1">
      <alignment horizontal="right"/>
    </xf>
    <xf numFmtId="234" fontId="115" fillId="0" borderId="0" xfId="1" applyNumberFormat="1" applyFont="1"/>
    <xf numFmtId="0" fontId="165" fillId="0" borderId="0" xfId="1" applyFont="1"/>
    <xf numFmtId="234" fontId="160" fillId="0" borderId="0" xfId="1" applyNumberFormat="1" applyFont="1"/>
    <xf numFmtId="0" fontId="166" fillId="0" borderId="0" xfId="1" applyFont="1"/>
    <xf numFmtId="0" fontId="167" fillId="0" borderId="0" xfId="1" applyFont="1"/>
    <xf numFmtId="0" fontId="169" fillId="0" borderId="0" xfId="1" applyFont="1"/>
    <xf numFmtId="0" fontId="112" fillId="0" borderId="25" xfId="1" applyFont="1" applyBorder="1" applyAlignment="1">
      <alignment horizontal="center" vertical="center" wrapText="1"/>
    </xf>
    <xf numFmtId="0" fontId="162" fillId="0" borderId="0" xfId="1" applyFont="1" applyAlignment="1">
      <alignment horizontal="center" vertical="center" wrapText="1"/>
    </xf>
    <xf numFmtId="0" fontId="163" fillId="0" borderId="0" xfId="1" applyFont="1" applyAlignment="1">
      <alignment horizontal="center" vertical="center" wrapText="1"/>
    </xf>
    <xf numFmtId="0" fontId="170" fillId="0" borderId="0" xfId="1" applyFont="1"/>
    <xf numFmtId="0" fontId="171" fillId="0" borderId="0" xfId="1" applyFont="1" applyAlignment="1">
      <alignment vertical="center"/>
    </xf>
    <xf numFmtId="0" fontId="95" fillId="0" borderId="0" xfId="1" applyFont="1" applyAlignment="1">
      <alignment vertical="center"/>
    </xf>
    <xf numFmtId="235" fontId="12" fillId="0" borderId="30" xfId="1" applyNumberFormat="1" applyFont="1" applyBorder="1" applyAlignment="1">
      <alignment horizontal="centerContinuous" vertical="center" wrapText="1"/>
    </xf>
    <xf numFmtId="0" fontId="172" fillId="0" borderId="0" xfId="1" applyFont="1" applyAlignment="1">
      <alignment horizontal="center" vertical="center" wrapText="1"/>
    </xf>
    <xf numFmtId="235" fontId="95" fillId="0" borderId="0" xfId="1" applyNumberFormat="1" applyFont="1" applyAlignment="1">
      <alignment horizontal="center" vertical="center" wrapText="1"/>
    </xf>
    <xf numFmtId="4" fontId="15" fillId="0" borderId="0" xfId="1" applyNumberFormat="1" applyFont="1" applyAlignment="1">
      <alignment horizontal="center" vertical="center"/>
    </xf>
    <xf numFmtId="4" fontId="15" fillId="0" borderId="3" xfId="1" applyNumberFormat="1" applyFont="1" applyBorder="1" applyAlignment="1">
      <alignment horizontal="center" vertical="center"/>
    </xf>
    <xf numFmtId="3" fontId="15" fillId="0" borderId="0" xfId="1" applyNumberFormat="1" applyFont="1" applyAlignment="1">
      <alignment horizontal="right" vertical="center"/>
    </xf>
    <xf numFmtId="0" fontId="90" fillId="0" borderId="0" xfId="1" applyFont="1" applyAlignment="1">
      <alignment vertical="center"/>
    </xf>
    <xf numFmtId="0" fontId="173" fillId="0" borderId="0" xfId="1" applyFont="1" applyAlignment="1">
      <alignment vertical="center"/>
    </xf>
    <xf numFmtId="0" fontId="143" fillId="0" borderId="0" xfId="24" applyFont="1"/>
    <xf numFmtId="2" fontId="3" fillId="0" borderId="0" xfId="24" applyNumberFormat="1"/>
    <xf numFmtId="0" fontId="6" fillId="0" borderId="0" xfId="24" applyFont="1" applyAlignment="1">
      <alignment vertical="center"/>
    </xf>
    <xf numFmtId="2" fontId="6" fillId="0" borderId="0" xfId="24" applyNumberFormat="1" applyFont="1" applyAlignment="1">
      <alignment vertical="center"/>
    </xf>
    <xf numFmtId="171" fontId="8" fillId="0" borderId="0" xfId="24" applyNumberFormat="1" applyFont="1" applyAlignment="1">
      <alignment horizontal="centerContinuous" vertical="center"/>
    </xf>
    <xf numFmtId="171" fontId="147" fillId="0" borderId="0" xfId="24" applyNumberFormat="1" applyFont="1" applyAlignment="1">
      <alignment horizontal="centerContinuous"/>
    </xf>
    <xf numFmtId="2" fontId="44" fillId="0" borderId="0" xfId="24" applyNumberFormat="1" applyFont="1" applyAlignment="1">
      <alignment vertical="center"/>
    </xf>
    <xf numFmtId="0" fontId="44" fillId="0" borderId="0" xfId="24" applyFont="1" applyAlignment="1">
      <alignment vertical="center"/>
    </xf>
    <xf numFmtId="2" fontId="3" fillId="0" borderId="0" xfId="24" applyNumberFormat="1" applyAlignment="1">
      <alignment vertical="center"/>
    </xf>
    <xf numFmtId="0" fontId="3" fillId="0" borderId="0" xfId="24" applyAlignment="1">
      <alignment vertical="center"/>
    </xf>
    <xf numFmtId="0" fontId="11" fillId="0" borderId="25" xfId="24" applyFont="1" applyBorder="1" applyAlignment="1">
      <alignment horizontal="center" vertical="center" wrapText="1"/>
    </xf>
    <xf numFmtId="0" fontId="12" fillId="0" borderId="2" xfId="24" applyFont="1" applyBorder="1" applyAlignment="1">
      <alignment horizontal="center" vertical="center" wrapText="1"/>
    </xf>
    <xf numFmtId="165" fontId="14" fillId="0" borderId="0" xfId="56" applyFont="1" applyAlignment="1">
      <alignment horizontal="center" vertical="center"/>
    </xf>
    <xf numFmtId="165" fontId="15" fillId="0" borderId="0" xfId="56" applyFont="1" applyAlignment="1">
      <alignment horizontal="center" vertical="center"/>
    </xf>
    <xf numFmtId="1" fontId="54" fillId="0" borderId="0" xfId="57" applyNumberFormat="1" applyFont="1" applyAlignment="1">
      <alignment horizontal="center"/>
    </xf>
    <xf numFmtId="3" fontId="14" fillId="0" borderId="0" xfId="24" applyNumberFormat="1" applyFont="1" applyAlignment="1">
      <alignment horizontal="left" vertical="center" wrapText="1"/>
    </xf>
    <xf numFmtId="3" fontId="15" fillId="0" borderId="0" xfId="24" applyNumberFormat="1" applyFont="1"/>
    <xf numFmtId="2" fontId="14" fillId="0" borderId="0" xfId="24" applyNumberFormat="1" applyFont="1" applyAlignment="1">
      <alignment vertical="top"/>
    </xf>
    <xf numFmtId="0" fontId="14" fillId="0" borderId="0" xfId="24" applyFont="1" applyAlignment="1">
      <alignment vertical="top"/>
    </xf>
    <xf numFmtId="0" fontId="15" fillId="0" borderId="3" xfId="24" applyFont="1" applyBorder="1" applyAlignment="1">
      <alignment vertical="top"/>
    </xf>
    <xf numFmtId="236" fontId="15" fillId="0" borderId="3" xfId="58" applyNumberFormat="1" applyFont="1" applyBorder="1" applyAlignment="1">
      <alignment horizontal="right" vertical="top"/>
    </xf>
    <xf numFmtId="2" fontId="14" fillId="0" borderId="0" xfId="59" applyNumberFormat="1" applyFont="1" applyAlignment="1">
      <alignment vertical="center"/>
    </xf>
    <xf numFmtId="237" fontId="12" fillId="0" borderId="30" xfId="1" applyNumberFormat="1" applyFont="1" applyBorder="1" applyAlignment="1">
      <alignment horizontal="center" vertical="center" wrapText="1"/>
    </xf>
    <xf numFmtId="49" fontId="70" fillId="0" borderId="0" xfId="1" applyNumberFormat="1" applyFont="1" applyAlignment="1">
      <alignment horizontal="center" vertical="center" wrapText="1"/>
    </xf>
    <xf numFmtId="3" fontId="14" fillId="0" borderId="0" xfId="47" applyNumberFormat="1" applyFont="1" applyBorder="1" applyAlignment="1">
      <alignment horizontal="center" vertical="center"/>
    </xf>
    <xf numFmtId="3" fontId="15" fillId="0" borderId="0" xfId="47" applyNumberFormat="1" applyFont="1" applyBorder="1" applyAlignment="1">
      <alignment horizontal="center" vertical="center"/>
    </xf>
    <xf numFmtId="238" fontId="15" fillId="0" borderId="3" xfId="39" applyNumberFormat="1" applyFont="1" applyFill="1" applyBorder="1" applyAlignment="1">
      <alignment horizontal="right" vertical="center"/>
    </xf>
    <xf numFmtId="0" fontId="49" fillId="0" borderId="0" xfId="1" applyFont="1" applyAlignment="1">
      <alignment vertical="center"/>
    </xf>
    <xf numFmtId="0" fontId="16" fillId="0" borderId="0" xfId="1" applyFont="1" applyAlignment="1">
      <alignment horizontal="left"/>
    </xf>
    <xf numFmtId="168" fontId="15" fillId="0" borderId="0" xfId="39" applyFont="1" applyFill="1" applyBorder="1" applyAlignment="1">
      <alignment horizontal="right"/>
    </xf>
    <xf numFmtId="0" fontId="27" fillId="0" borderId="0" xfId="1" applyFont="1" applyAlignment="1">
      <alignment horizontal="left"/>
    </xf>
    <xf numFmtId="3" fontId="27" fillId="0" borderId="0" xfId="1" applyNumberFormat="1" applyFont="1" applyAlignment="1">
      <alignment horizontal="left"/>
    </xf>
    <xf numFmtId="165" fontId="27" fillId="0" borderId="0" xfId="1" applyNumberFormat="1" applyFont="1" applyAlignment="1">
      <alignment horizontal="left"/>
    </xf>
    <xf numFmtId="238" fontId="27" fillId="0" borderId="0" xfId="1" applyNumberFormat="1" applyFont="1"/>
    <xf numFmtId="0" fontId="12" fillId="0" borderId="25" xfId="24" applyFont="1" applyBorder="1" applyAlignment="1">
      <alignment horizontal="center" vertical="center" wrapText="1"/>
    </xf>
    <xf numFmtId="188" fontId="14" fillId="0" borderId="0" xfId="56" applyNumberFormat="1" applyFont="1" applyAlignment="1">
      <alignment horizontal="center" vertical="center"/>
    </xf>
    <xf numFmtId="188" fontId="15" fillId="0" borderId="0" xfId="56" applyNumberFormat="1" applyFont="1" applyAlignment="1">
      <alignment horizontal="center" vertical="center"/>
    </xf>
    <xf numFmtId="1" fontId="14" fillId="0" borderId="0" xfId="24" applyNumberFormat="1" applyFont="1" applyAlignment="1">
      <alignment vertical="center"/>
    </xf>
    <xf numFmtId="165" fontId="14" fillId="0" borderId="0" xfId="24" applyNumberFormat="1" applyFont="1" applyAlignment="1">
      <alignment vertical="center"/>
    </xf>
    <xf numFmtId="2" fontId="14" fillId="0" borderId="0" xfId="60" applyNumberFormat="1" applyFont="1" applyAlignment="1">
      <alignment vertical="center"/>
    </xf>
    <xf numFmtId="2" fontId="27" fillId="0" borderId="0" xfId="24" applyNumberFormat="1" applyFont="1" applyAlignment="1">
      <alignment vertical="center"/>
    </xf>
    <xf numFmtId="0" fontId="27" fillId="0" borderId="0" xfId="24" applyFont="1" applyAlignment="1">
      <alignment vertical="center"/>
    </xf>
    <xf numFmtId="239" fontId="14" fillId="0" borderId="0" xfId="61" applyNumberFormat="1" applyFont="1" applyBorder="1" applyAlignment="1">
      <alignment horizontal="center" vertical="center"/>
    </xf>
    <xf numFmtId="240" fontId="14" fillId="0" borderId="0" xfId="62" applyNumberFormat="1" applyFont="1" applyBorder="1" applyAlignment="1">
      <alignment horizontal="right" vertical="center"/>
    </xf>
    <xf numFmtId="49" fontId="14" fillId="0" borderId="0" xfId="1" applyNumberFormat="1" applyFont="1" applyAlignment="1">
      <alignment horizontal="left" vertical="center"/>
    </xf>
    <xf numFmtId="224" fontId="3" fillId="0" borderId="0" xfId="1" applyNumberFormat="1"/>
    <xf numFmtId="239" fontId="15" fillId="0" borderId="0" xfId="61" applyNumberFormat="1" applyFont="1" applyBorder="1" applyAlignment="1">
      <alignment horizontal="center" vertical="center"/>
    </xf>
    <xf numFmtId="0" fontId="16" fillId="0" borderId="0" xfId="1" applyFont="1" applyAlignment="1">
      <alignment vertical="center" wrapText="1"/>
    </xf>
    <xf numFmtId="0" fontId="6" fillId="0" borderId="0" xfId="1" applyFont="1" applyAlignment="1">
      <alignment horizontal="left" vertical="center"/>
    </xf>
    <xf numFmtId="0" fontId="175" fillId="0" borderId="0" xfId="1" applyFont="1" applyAlignment="1">
      <alignment vertical="center"/>
    </xf>
    <xf numFmtId="0" fontId="176" fillId="0" borderId="0" xfId="1" applyFont="1" applyAlignment="1">
      <alignment horizontal="center" vertical="center" wrapText="1"/>
    </xf>
    <xf numFmtId="2" fontId="14" fillId="0" borderId="0" xfId="22" applyNumberFormat="1" applyFont="1" applyFill="1" applyBorder="1" applyAlignment="1">
      <alignment horizontal="center" vertical="center"/>
    </xf>
    <xf numFmtId="2" fontId="15" fillId="0" borderId="3" xfId="22" applyNumberFormat="1" applyFont="1" applyFill="1" applyBorder="1" applyAlignment="1">
      <alignment horizontal="center" vertical="center"/>
    </xf>
    <xf numFmtId="0" fontId="3" fillId="0" borderId="0" xfId="24" applyAlignment="1">
      <alignment horizontal="center" vertical="center"/>
    </xf>
    <xf numFmtId="188" fontId="14" fillId="0" borderId="0" xfId="56" applyNumberFormat="1" applyFont="1" applyAlignment="1">
      <alignment horizontal="left" vertical="center"/>
    </xf>
    <xf numFmtId="188" fontId="15" fillId="0" borderId="0" xfId="56" applyNumberFormat="1" applyFont="1" applyAlignment="1">
      <alignment horizontal="left" vertical="center"/>
    </xf>
    <xf numFmtId="37" fontId="14" fillId="0" borderId="0" xfId="24" applyNumberFormat="1" applyFont="1" applyAlignment="1">
      <alignment vertical="center"/>
    </xf>
    <xf numFmtId="3" fontId="15" fillId="0" borderId="43" xfId="24" applyNumberFormat="1" applyFont="1" applyBorder="1" applyAlignment="1">
      <alignment vertical="center"/>
    </xf>
    <xf numFmtId="188" fontId="15" fillId="0" borderId="43" xfId="56" applyNumberFormat="1" applyFont="1" applyBorder="1" applyAlignment="1">
      <alignment horizontal="left" vertical="center"/>
    </xf>
    <xf numFmtId="0" fontId="15" fillId="0" borderId="0" xfId="24" applyFont="1" applyAlignment="1">
      <alignment vertical="top"/>
    </xf>
    <xf numFmtId="236" fontId="78" fillId="0" borderId="0" xfId="58" applyNumberFormat="1" applyFont="1" applyAlignment="1">
      <alignment horizontal="right" vertical="top"/>
    </xf>
    <xf numFmtId="0" fontId="19" fillId="0" borderId="0" xfId="24" applyFont="1"/>
    <xf numFmtId="37" fontId="3" fillId="0" borderId="0" xfId="24" applyNumberFormat="1"/>
    <xf numFmtId="37" fontId="54" fillId="0" borderId="0" xfId="58" applyNumberFormat="1" applyFont="1" applyAlignment="1">
      <alignment horizontal="center" vertical="center"/>
    </xf>
    <xf numFmtId="226" fontId="14" fillId="0" borderId="0" xfId="63" applyNumberFormat="1" applyFont="1" applyAlignment="1">
      <alignment horizontal="center" vertical="center"/>
    </xf>
    <xf numFmtId="0" fontId="0" fillId="0" borderId="0" xfId="0" applyAlignment="1">
      <alignment vertical="center"/>
    </xf>
    <xf numFmtId="174" fontId="179" fillId="0" borderId="0" xfId="64" applyNumberFormat="1" applyFont="1" applyAlignment="1" applyProtection="1">
      <alignment horizontal="left" vertical="center"/>
    </xf>
    <xf numFmtId="0" fontId="178" fillId="0" borderId="0" xfId="64" applyAlignment="1">
      <alignment vertical="center"/>
    </xf>
    <xf numFmtId="0" fontId="179" fillId="0" borderId="0" xfId="64" applyFont="1" applyAlignment="1">
      <alignment horizontal="left" vertical="center"/>
    </xf>
    <xf numFmtId="0" fontId="179" fillId="0" borderId="0" xfId="64" applyFont="1" applyAlignment="1" applyProtection="1">
      <alignment horizontal="left" vertical="center"/>
      <protection locked="0"/>
    </xf>
    <xf numFmtId="0" fontId="179" fillId="3" borderId="0" xfId="64" applyFont="1" applyFill="1" applyAlignment="1">
      <alignment horizontal="left" vertical="center"/>
    </xf>
    <xf numFmtId="170" fontId="179" fillId="0" borderId="0" xfId="64" applyNumberFormat="1" applyFont="1" applyAlignment="1">
      <alignment horizontal="left" vertical="center"/>
    </xf>
    <xf numFmtId="0" fontId="3" fillId="0" borderId="0" xfId="65" applyFont="1" applyAlignment="1">
      <alignment vertical="center"/>
    </xf>
    <xf numFmtId="0" fontId="109" fillId="0" borderId="0" xfId="65" applyFont="1" applyAlignment="1">
      <alignment vertical="center"/>
    </xf>
    <xf numFmtId="0" fontId="0" fillId="0" borderId="0" xfId="65" applyFont="1" applyAlignment="1">
      <alignment horizontal="left" vertical="center" wrapText="1"/>
    </xf>
    <xf numFmtId="0" fontId="3" fillId="0" borderId="27" xfId="65" applyFont="1" applyBorder="1" applyAlignment="1">
      <alignment vertical="center"/>
    </xf>
    <xf numFmtId="0" fontId="10" fillId="0" borderId="0" xfId="65" applyFont="1" applyAlignment="1">
      <alignment vertical="center"/>
    </xf>
    <xf numFmtId="0" fontId="3" fillId="2" borderId="3" xfId="65" applyFont="1" applyFill="1" applyBorder="1" applyAlignment="1">
      <alignment horizontal="center" vertical="center"/>
    </xf>
    <xf numFmtId="0" fontId="3" fillId="2" borderId="0" xfId="65" applyFont="1" applyFill="1" applyAlignment="1">
      <alignment vertical="center"/>
    </xf>
    <xf numFmtId="0" fontId="181" fillId="0" borderId="0" xfId="66" applyFont="1" applyAlignment="1">
      <alignment horizontal="center" vertical="center"/>
    </xf>
    <xf numFmtId="0" fontId="182" fillId="0" borderId="0" xfId="66" applyFont="1" applyAlignment="1">
      <alignment horizontal="center" vertical="center"/>
    </xf>
    <xf numFmtId="0" fontId="3" fillId="0" borderId="0" xfId="1" applyAlignment="1">
      <alignment horizontal="left" indent="1"/>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65" applyFont="1" applyAlignment="1">
      <alignment vertical="center" wrapText="1"/>
    </xf>
    <xf numFmtId="182" fontId="182" fillId="0" borderId="0" xfId="67"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0" fillId="0" borderId="0" xfId="1" applyFont="1" applyAlignment="1">
      <alignment vertical="center" wrapText="1"/>
    </xf>
    <xf numFmtId="0" fontId="10" fillId="0" borderId="0" xfId="65" applyFont="1" applyAlignment="1">
      <alignment horizontal="left" vertical="center" indent="1"/>
    </xf>
    <xf numFmtId="0" fontId="0" fillId="0" borderId="0" xfId="65" applyFont="1" applyAlignment="1">
      <alignment vertical="center"/>
    </xf>
    <xf numFmtId="0" fontId="10" fillId="0" borderId="0" xfId="65" applyFont="1" applyAlignment="1">
      <alignment horizontal="left" vertical="center"/>
    </xf>
    <xf numFmtId="0" fontId="3" fillId="0" borderId="0" xfId="1" quotePrefix="1" applyAlignment="1">
      <alignment horizontal="left"/>
    </xf>
    <xf numFmtId="0" fontId="3" fillId="0" borderId="0" xfId="65" applyFont="1" applyAlignment="1">
      <alignment horizontal="left" vertical="center" indent="2"/>
    </xf>
    <xf numFmtId="0" fontId="183" fillId="0" borderId="0" xfId="65" applyFont="1" applyAlignment="1">
      <alignment vertical="center"/>
    </xf>
    <xf numFmtId="0" fontId="184" fillId="0" borderId="0" xfId="66" applyFont="1"/>
    <xf numFmtId="0" fontId="184" fillId="0" borderId="0" xfId="66" applyFont="1" applyAlignment="1">
      <alignment horizontal="center" vertical="center"/>
    </xf>
    <xf numFmtId="0" fontId="183" fillId="0" borderId="0" xfId="66" applyFont="1" applyAlignment="1">
      <alignment horizontal="center" vertical="center"/>
    </xf>
    <xf numFmtId="0" fontId="182" fillId="0" borderId="0" xfId="66" applyFont="1"/>
    <xf numFmtId="0" fontId="183" fillId="0" borderId="0" xfId="66" applyFont="1" applyAlignment="1">
      <alignment horizontal="left"/>
    </xf>
    <xf numFmtId="0" fontId="181" fillId="0" borderId="0" xfId="66" quotePrefix="1" applyFont="1" applyAlignment="1">
      <alignment horizontal="center" vertical="center"/>
    </xf>
    <xf numFmtId="0" fontId="182" fillId="0" borderId="0" xfId="66" quotePrefix="1" applyFont="1" applyAlignment="1">
      <alignment horizontal="center" vertical="center"/>
    </xf>
    <xf numFmtId="0" fontId="184" fillId="5" borderId="0" xfId="66" applyFont="1" applyFill="1"/>
    <xf numFmtId="0" fontId="183" fillId="5" borderId="0" xfId="66" applyFont="1" applyFill="1" applyAlignment="1">
      <alignment horizontal="right"/>
    </xf>
    <xf numFmtId="0" fontId="2" fillId="0" borderId="0" xfId="0" applyFont="1" applyAlignment="1">
      <alignment vertical="center"/>
    </xf>
    <xf numFmtId="0" fontId="185" fillId="0" borderId="0" xfId="0" applyFont="1"/>
    <xf numFmtId="0" fontId="12" fillId="0" borderId="1" xfId="1" applyFont="1" applyBorder="1" applyAlignment="1">
      <alignment horizontal="center" vertical="center" wrapText="1"/>
    </xf>
    <xf numFmtId="0" fontId="12" fillId="0" borderId="2"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2" xfId="1" applyFont="1" applyBorder="1" applyAlignment="1">
      <alignment horizontal="center" vertical="center" wrapText="1"/>
    </xf>
    <xf numFmtId="0" fontId="14" fillId="0" borderId="0" xfId="7" applyFont="1" applyAlignment="1" applyProtection="1">
      <alignment horizontal="left" vertical="center" wrapText="1"/>
      <protection locked="0"/>
    </xf>
    <xf numFmtId="0" fontId="12" fillId="0" borderId="1" xfId="1" applyFont="1" applyBorder="1" applyAlignment="1">
      <alignment horizontal="center" vertical="center"/>
    </xf>
    <xf numFmtId="0" fontId="12" fillId="0" borderId="2" xfId="1" applyFont="1" applyBorder="1" applyAlignment="1">
      <alignment horizontal="center" vertical="center"/>
    </xf>
    <xf numFmtId="0" fontId="11" fillId="0" borderId="1" xfId="1" applyFont="1" applyBorder="1" applyAlignment="1">
      <alignment horizontal="center" vertical="center"/>
    </xf>
    <xf numFmtId="0" fontId="11" fillId="0" borderId="2" xfId="1" applyFont="1" applyBorder="1" applyAlignment="1">
      <alignment horizontal="center" vertical="center"/>
    </xf>
    <xf numFmtId="0" fontId="8" fillId="0" borderId="0" xfId="1" applyFont="1" applyAlignment="1">
      <alignment horizontal="center" vertical="center"/>
    </xf>
    <xf numFmtId="0" fontId="6" fillId="0" borderId="0" xfId="1" applyFont="1" applyAlignment="1">
      <alignment horizontal="center"/>
    </xf>
    <xf numFmtId="171" fontId="8" fillId="0" borderId="0" xfId="1" applyNumberFormat="1" applyFont="1" applyAlignment="1">
      <alignment horizontal="center" vertical="center"/>
    </xf>
    <xf numFmtId="0" fontId="41" fillId="0" borderId="0" xfId="1" applyFont="1" applyAlignment="1">
      <alignment horizontal="center" vertical="center"/>
    </xf>
    <xf numFmtId="196" fontId="11" fillId="0" borderId="29" xfId="7" applyNumberFormat="1" applyFont="1" applyBorder="1" applyAlignment="1" applyProtection="1">
      <alignment horizontal="center" vertical="center" wrapText="1"/>
    </xf>
    <xf numFmtId="174" fontId="5" fillId="0" borderId="28" xfId="7" applyNumberFormat="1" applyFont="1" applyBorder="1" applyAlignment="1" applyProtection="1">
      <alignment horizontal="center" vertical="center"/>
    </xf>
    <xf numFmtId="174" fontId="5" fillId="0" borderId="5" xfId="7" applyNumberFormat="1" applyFont="1" applyBorder="1" applyAlignment="1" applyProtection="1">
      <alignment horizontal="center" vertical="center"/>
    </xf>
    <xf numFmtId="0" fontId="11" fillId="0" borderId="29" xfId="7" applyFont="1" applyBorder="1" applyAlignment="1" applyProtection="1">
      <alignment horizontal="center" vertical="center"/>
    </xf>
    <xf numFmtId="197" fontId="41" fillId="0" borderId="0" xfId="7" applyNumberFormat="1" applyFont="1" applyAlignment="1" applyProtection="1">
      <alignment horizontal="center" wrapText="1"/>
    </xf>
    <xf numFmtId="174" fontId="11" fillId="0" borderId="29" xfId="7" applyNumberFormat="1" applyFont="1" applyBorder="1" applyAlignment="1" applyProtection="1">
      <alignment horizontal="center" vertical="center" wrapText="1"/>
    </xf>
    <xf numFmtId="197" fontId="11" fillId="0" borderId="29" xfId="7" applyNumberFormat="1" applyFont="1" applyBorder="1" applyAlignment="1" applyProtection="1">
      <alignment horizontal="center" vertical="center" wrapText="1"/>
    </xf>
    <xf numFmtId="0" fontId="61" fillId="0" borderId="0" xfId="7" applyFont="1" applyAlignment="1" applyProtection="1">
      <alignment horizontal="center" wrapText="1"/>
    </xf>
    <xf numFmtId="196" fontId="6" fillId="0" borderId="0" xfId="7" applyNumberFormat="1" applyFont="1" applyAlignment="1" applyProtection="1">
      <alignment horizontal="center" wrapText="1"/>
    </xf>
    <xf numFmtId="200" fontId="8" fillId="0" borderId="0" xfId="7" applyNumberFormat="1" applyFont="1" applyAlignment="1" applyProtection="1">
      <alignment horizontal="center" wrapText="1"/>
    </xf>
    <xf numFmtId="190" fontId="8" fillId="0" borderId="0" xfId="7" applyNumberFormat="1" applyFont="1" applyAlignment="1" applyProtection="1">
      <alignment horizontal="center" wrapText="1"/>
    </xf>
    <xf numFmtId="190" fontId="8" fillId="0" borderId="0" xfId="7" applyNumberFormat="1" applyFont="1" applyAlignment="1" applyProtection="1">
      <alignment horizontal="center" wrapText="1"/>
      <protection locked="0"/>
    </xf>
    <xf numFmtId="174" fontId="6" fillId="0" borderId="0" xfId="7" applyNumberFormat="1" applyFont="1" applyAlignment="1" applyProtection="1">
      <alignment horizontal="center" wrapText="1"/>
    </xf>
    <xf numFmtId="0" fontId="6" fillId="0" borderId="0" xfId="7" applyFont="1" applyAlignment="1" applyProtection="1">
      <alignment horizontal="center" wrapText="1"/>
    </xf>
    <xf numFmtId="0" fontId="11" fillId="0" borderId="28" xfId="7" applyFont="1" applyBorder="1" applyAlignment="1" applyProtection="1">
      <alignment horizontal="center" vertical="center"/>
    </xf>
    <xf numFmtId="0" fontId="11" fillId="0" borderId="5" xfId="7" applyFont="1" applyBorder="1" applyAlignment="1" applyProtection="1">
      <alignment horizontal="center" vertical="center"/>
    </xf>
    <xf numFmtId="196" fontId="84" fillId="0" borderId="0" xfId="7" applyNumberFormat="1" applyFont="1" applyAlignment="1" applyProtection="1">
      <alignment horizontal="center" wrapText="1"/>
    </xf>
    <xf numFmtId="174" fontId="41" fillId="0" borderId="0" xfId="7" applyNumberFormat="1" applyFont="1" applyAlignment="1" applyProtection="1">
      <alignment horizontal="center" wrapText="1"/>
    </xf>
    <xf numFmtId="0" fontId="177" fillId="0" borderId="0" xfId="0" applyFont="1" applyAlignment="1">
      <alignment horizontal="center" vertical="center"/>
    </xf>
    <xf numFmtId="0" fontId="180" fillId="0" borderId="12" xfId="65" applyFont="1" applyBorder="1" applyAlignment="1">
      <alignment horizontal="left" vertical="center" wrapText="1"/>
    </xf>
    <xf numFmtId="0" fontId="180" fillId="0" borderId="11" xfId="65" applyFont="1" applyBorder="1" applyAlignment="1">
      <alignment horizontal="left" vertical="center" wrapText="1"/>
    </xf>
    <xf numFmtId="0" fontId="180" fillId="0" borderId="46" xfId="65" applyFont="1" applyBorder="1" applyAlignment="1">
      <alignment horizontal="left" vertical="center" wrapText="1"/>
    </xf>
    <xf numFmtId="0" fontId="180" fillId="0" borderId="47" xfId="65" applyFont="1" applyBorder="1" applyAlignment="1">
      <alignment horizontal="left" vertical="center" wrapText="1"/>
    </xf>
    <xf numFmtId="0" fontId="180" fillId="0" borderId="44" xfId="65" applyFont="1" applyBorder="1" applyAlignment="1">
      <alignment horizontal="left" vertical="center" wrapText="1"/>
    </xf>
    <xf numFmtId="0" fontId="180" fillId="0" borderId="45" xfId="65" applyFont="1" applyBorder="1" applyAlignment="1">
      <alignment horizontal="left" vertical="center" wrapText="1"/>
    </xf>
    <xf numFmtId="0" fontId="181" fillId="0" borderId="0" xfId="66" applyFont="1" applyAlignment="1">
      <alignment horizontal="center" vertical="center"/>
    </xf>
    <xf numFmtId="0" fontId="10" fillId="0" borderId="0" xfId="1" applyFont="1" applyAlignment="1">
      <alignment horizontal="left" vertical="center"/>
    </xf>
    <xf numFmtId="0" fontId="10" fillId="0" borderId="0" xfId="65" applyFont="1" applyAlignment="1">
      <alignment horizontal="left" vertical="center"/>
    </xf>
    <xf numFmtId="0" fontId="16" fillId="0" borderId="0" xfId="37" applyFont="1" applyAlignment="1">
      <alignment horizontal="left" vertical="center" wrapText="1"/>
    </xf>
    <xf numFmtId="0" fontId="3" fillId="0" borderId="21" xfId="1" applyBorder="1" applyAlignment="1">
      <alignment horizontal="left"/>
    </xf>
    <xf numFmtId="0" fontId="3" fillId="0" borderId="23" xfId="1" applyBorder="1" applyAlignment="1">
      <alignment horizontal="left"/>
    </xf>
    <xf numFmtId="0" fontId="3" fillId="0" borderId="24" xfId="1" applyBorder="1" applyAlignment="1">
      <alignment horizontal="left"/>
    </xf>
    <xf numFmtId="166" fontId="8" fillId="0" borderId="0" xfId="14" applyNumberFormat="1" applyFont="1" applyAlignment="1">
      <alignment horizontal="center"/>
    </xf>
    <xf numFmtId="0" fontId="11" fillId="0" borderId="6" xfId="14" applyFont="1" applyBorder="1" applyAlignment="1">
      <alignment horizontal="center" vertical="center" wrapText="1"/>
    </xf>
    <xf numFmtId="0" fontId="11" fillId="0" borderId="10" xfId="14" applyFont="1" applyBorder="1" applyAlignment="1">
      <alignment horizontal="center" vertical="center" wrapText="1"/>
    </xf>
    <xf numFmtId="0" fontId="11" fillId="0" borderId="38" xfId="14" applyFont="1" applyBorder="1" applyAlignment="1">
      <alignment horizontal="center" vertical="center"/>
    </xf>
    <xf numFmtId="0" fontId="11" fillId="0" borderId="32" xfId="14" applyFont="1" applyBorder="1" applyAlignment="1">
      <alignment horizontal="center" vertical="center"/>
    </xf>
    <xf numFmtId="0" fontId="11" fillId="0" borderId="39" xfId="14" applyFont="1" applyBorder="1" applyAlignment="1">
      <alignment horizontal="center" vertical="center"/>
    </xf>
    <xf numFmtId="0" fontId="14" fillId="0" borderId="0" xfId="1" applyFont="1" applyAlignment="1">
      <alignment horizontal="left"/>
    </xf>
    <xf numFmtId="0" fontId="14" fillId="0" borderId="0" xfId="1" applyFont="1"/>
    <xf numFmtId="0" fontId="12" fillId="0" borderId="4" xfId="1" applyFont="1" applyBorder="1" applyAlignment="1">
      <alignment horizontal="center" vertical="center"/>
    </xf>
    <xf numFmtId="0" fontId="14" fillId="0" borderId="0" xfId="1" applyFont="1" applyAlignment="1">
      <alignment horizontal="left" wrapText="1"/>
    </xf>
    <xf numFmtId="0" fontId="14" fillId="0" borderId="0" xfId="1" applyFont="1" applyAlignment="1">
      <alignment wrapText="1"/>
    </xf>
    <xf numFmtId="0" fontId="44" fillId="0" borderId="0" xfId="1" applyFont="1" applyAlignment="1">
      <alignment horizontal="center" vertical="top"/>
    </xf>
    <xf numFmtId="0" fontId="44" fillId="0" borderId="2" xfId="1" applyFont="1" applyBorder="1" applyAlignment="1">
      <alignment horizontal="center" vertical="top"/>
    </xf>
    <xf numFmtId="0" fontId="6" fillId="0" borderId="0" xfId="1" applyFont="1" applyAlignment="1">
      <alignment horizontal="center" vertical="center" wrapText="1"/>
    </xf>
    <xf numFmtId="0" fontId="75" fillId="0" borderId="0" xfId="1" applyFont="1" applyAlignment="1">
      <alignment horizontal="center" vertical="center" wrapText="1"/>
    </xf>
    <xf numFmtId="0" fontId="134" fillId="0" borderId="0" xfId="1" applyFont="1" applyAlignment="1">
      <alignment horizontal="center"/>
    </xf>
    <xf numFmtId="0" fontId="11" fillId="0" borderId="1" xfId="1" applyFont="1" applyBorder="1" applyAlignment="1">
      <alignment horizontal="center"/>
    </xf>
    <xf numFmtId="0" fontId="11" fillId="0" borderId="0" xfId="1" applyFont="1" applyAlignment="1">
      <alignment horizontal="center"/>
    </xf>
    <xf numFmtId="0" fontId="11" fillId="0" borderId="0" xfId="1" applyFont="1" applyAlignment="1">
      <alignment horizontal="center" vertical="center" wrapText="1"/>
    </xf>
    <xf numFmtId="0" fontId="12" fillId="0" borderId="30" xfId="1" applyFont="1" applyBorder="1" applyAlignment="1">
      <alignment horizontal="center" vertical="center" wrapText="1"/>
    </xf>
    <xf numFmtId="0" fontId="12" fillId="0" borderId="4" xfId="1" applyFont="1" applyBorder="1" applyAlignment="1">
      <alignment horizontal="center" vertical="center" wrapText="1"/>
    </xf>
    <xf numFmtId="0" fontId="16" fillId="0" borderId="0" xfId="1" applyFont="1" applyAlignment="1" applyProtection="1">
      <alignment horizontal="left" wrapText="1"/>
      <protection locked="0"/>
    </xf>
    <xf numFmtId="0" fontId="12" fillId="0" borderId="0" xfId="1" applyFont="1" applyAlignment="1">
      <alignment horizontal="left" vertical="center" wrapText="1"/>
    </xf>
    <xf numFmtId="0" fontId="3" fillId="0" borderId="0" xfId="1"/>
    <xf numFmtId="0" fontId="115" fillId="2" borderId="0" xfId="1" applyFont="1" applyFill="1" applyAlignment="1">
      <alignment horizontal="left" vertical="center" wrapText="1"/>
    </xf>
    <xf numFmtId="0" fontId="3" fillId="2" borderId="0" xfId="1" applyFill="1"/>
    <xf numFmtId="0" fontId="12" fillId="0" borderId="0" xfId="1" applyFont="1" applyAlignment="1">
      <alignment horizontal="left" wrapText="1"/>
    </xf>
    <xf numFmtId="0" fontId="11" fillId="0" borderId="4" xfId="34" applyFont="1" applyBorder="1" applyAlignment="1">
      <alignment horizontal="center" vertical="center" wrapText="1"/>
    </xf>
    <xf numFmtId="0" fontId="10" fillId="0" borderId="0" xfId="1" applyFont="1"/>
    <xf numFmtId="0" fontId="11" fillId="2" borderId="4" xfId="34" applyFont="1" applyFill="1" applyBorder="1" applyAlignment="1">
      <alignment horizontal="center" vertical="center" wrapText="1"/>
    </xf>
    <xf numFmtId="0" fontId="14" fillId="0" borderId="1" xfId="1" applyFont="1" applyBorder="1" applyAlignment="1">
      <alignment horizontal="left" vertical="center" wrapText="1"/>
    </xf>
    <xf numFmtId="0" fontId="3" fillId="0" borderId="1" xfId="1" applyBorder="1"/>
    <xf numFmtId="0" fontId="11" fillId="0" borderId="0" xfId="34" applyFont="1" applyAlignment="1">
      <alignment horizontal="center" vertical="center" wrapText="1"/>
    </xf>
    <xf numFmtId="0" fontId="6" fillId="0" borderId="0" xfId="1" applyFont="1"/>
    <xf numFmtId="171" fontId="8" fillId="0" borderId="0" xfId="1" applyNumberFormat="1" applyFont="1" applyAlignment="1">
      <alignment horizontal="center"/>
    </xf>
    <xf numFmtId="0" fontId="68" fillId="0" borderId="0" xfId="1" applyFont="1"/>
    <xf numFmtId="0" fontId="41" fillId="0" borderId="0" xfId="1" applyFont="1" applyAlignment="1">
      <alignment horizontal="center"/>
    </xf>
    <xf numFmtId="0" fontId="41" fillId="0" borderId="0" xfId="1" applyFont="1"/>
    <xf numFmtId="0" fontId="11" fillId="0" borderId="25" xfId="34" applyFont="1" applyBorder="1" applyAlignment="1">
      <alignment horizontal="center"/>
    </xf>
    <xf numFmtId="0" fontId="3" fillId="0" borderId="25" xfId="1" applyBorder="1"/>
    <xf numFmtId="0" fontId="11" fillId="0" borderId="1" xfId="34" applyFont="1" applyBorder="1" applyAlignment="1">
      <alignment horizontal="center" vertical="center" wrapText="1"/>
    </xf>
    <xf numFmtId="9" fontId="11" fillId="0" borderId="3" xfId="34" applyNumberFormat="1" applyFont="1" applyBorder="1" applyAlignment="1">
      <alignment horizontal="center" vertical="center" wrapText="1"/>
    </xf>
    <xf numFmtId="0" fontId="3" fillId="0" borderId="3" xfId="1" applyBorder="1"/>
    <xf numFmtId="0" fontId="112" fillId="0" borderId="2" xfId="1" applyFont="1" applyBorder="1" applyAlignment="1">
      <alignment horizontal="center" vertical="center"/>
    </xf>
    <xf numFmtId="0" fontId="3" fillId="0" borderId="2" xfId="1" applyBorder="1"/>
    <xf numFmtId="0" fontId="3" fillId="0" borderId="0" xfId="1" applyAlignment="1">
      <alignment horizontal="center"/>
    </xf>
    <xf numFmtId="0" fontId="112" fillId="0" borderId="42" xfId="1" applyFont="1" applyBorder="1" applyAlignment="1">
      <alignment horizontal="center" vertical="center" wrapText="1"/>
    </xf>
    <xf numFmtId="0" fontId="112" fillId="0" borderId="2" xfId="1" applyFont="1" applyBorder="1" applyAlignment="1">
      <alignment horizontal="center"/>
    </xf>
    <xf numFmtId="0" fontId="11" fillId="0" borderId="3" xfId="34" applyFont="1" applyBorder="1" applyAlignment="1">
      <alignment horizontal="center" wrapText="1"/>
    </xf>
    <xf numFmtId="0" fontId="11" fillId="0" borderId="1"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11" fillId="0" borderId="30" xfId="1" applyFont="1" applyBorder="1" applyAlignment="1" applyProtection="1">
      <alignment horizontal="center" vertical="center"/>
      <protection locked="0"/>
    </xf>
    <xf numFmtId="0" fontId="16" fillId="0" borderId="0" xfId="1" applyFont="1" applyAlignment="1" applyProtection="1">
      <alignment horizontal="left" vertical="center" wrapText="1"/>
      <protection locked="0"/>
    </xf>
    <xf numFmtId="0" fontId="6" fillId="0" borderId="0" xfId="1" applyFont="1" applyAlignment="1" applyProtection="1">
      <alignment horizontal="center" vertical="center"/>
      <protection locked="0"/>
    </xf>
    <xf numFmtId="190" fontId="8" fillId="0" borderId="0" xfId="1" applyNumberFormat="1" applyFont="1" applyAlignment="1" applyProtection="1">
      <alignment horizontal="center"/>
      <protection locked="0"/>
    </xf>
    <xf numFmtId="0" fontId="11" fillId="0" borderId="1" xfId="1" applyFont="1" applyBorder="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2" xfId="1" applyFont="1" applyBorder="1" applyAlignment="1" applyProtection="1">
      <alignment horizontal="center" vertical="center"/>
      <protection locked="0"/>
    </xf>
    <xf numFmtId="0" fontId="11" fillId="0" borderId="25" xfId="1" applyFont="1" applyBorder="1" applyAlignment="1" applyProtection="1">
      <alignment horizontal="center" vertical="center"/>
      <protection locked="0"/>
    </xf>
    <xf numFmtId="0" fontId="11" fillId="0" borderId="25" xfId="1" applyFont="1" applyBorder="1" applyAlignment="1" applyProtection="1">
      <alignment horizontal="center" vertical="center" wrapText="1"/>
      <protection locked="0"/>
    </xf>
    <xf numFmtId="2" fontId="11" fillId="0" borderId="1" xfId="1" applyNumberFormat="1" applyFont="1" applyBorder="1" applyAlignment="1">
      <alignment horizontal="center" vertical="center" wrapText="1"/>
    </xf>
    <xf numFmtId="0" fontId="12" fillId="0" borderId="2" xfId="1" applyFont="1" applyBorder="1" applyAlignment="1">
      <alignment horizontal="center"/>
    </xf>
    <xf numFmtId="0" fontId="16" fillId="0" borderId="0" xfId="1" applyFont="1" applyAlignment="1">
      <alignment horizontal="justify" vertical="center" wrapText="1"/>
    </xf>
    <xf numFmtId="0" fontId="6" fillId="0" borderId="0" xfId="1" applyFont="1" applyAlignment="1">
      <alignment horizontal="center" wrapText="1"/>
    </xf>
    <xf numFmtId="2" fontId="12" fillId="0" borderId="1" xfId="1" applyNumberFormat="1" applyFont="1" applyBorder="1" applyAlignment="1">
      <alignment horizontal="center" vertical="center" wrapText="1"/>
    </xf>
    <xf numFmtId="2" fontId="12" fillId="0" borderId="2" xfId="1" applyNumberFormat="1" applyFont="1" applyBorder="1" applyAlignment="1">
      <alignment horizontal="center" vertical="center" wrapText="1"/>
    </xf>
    <xf numFmtId="0" fontId="11" fillId="0" borderId="25" xfId="1" applyFont="1" applyBorder="1" applyAlignment="1">
      <alignment horizontal="center" vertical="center"/>
    </xf>
    <xf numFmtId="197" fontId="11" fillId="0" borderId="13" xfId="7" applyNumberFormat="1" applyFont="1" applyBorder="1" applyAlignment="1" applyProtection="1">
      <alignment horizontal="center" vertical="center" wrapText="1"/>
    </xf>
    <xf numFmtId="49" fontId="11" fillId="0" borderId="13" xfId="7" applyNumberFormat="1" applyFont="1" applyBorder="1" applyAlignment="1" applyProtection="1">
      <alignment horizontal="center" vertical="center" wrapText="1"/>
    </xf>
    <xf numFmtId="197" fontId="11" fillId="0" borderId="7" xfId="7" applyNumberFormat="1" applyFont="1" applyBorder="1" applyAlignment="1" applyProtection="1">
      <alignment horizontal="center" vertical="center" wrapText="1"/>
    </xf>
    <xf numFmtId="197" fontId="11" fillId="0" borderId="8" xfId="7" applyNumberFormat="1" applyFont="1" applyBorder="1" applyAlignment="1" applyProtection="1">
      <alignment horizontal="center" vertical="center" wrapText="1"/>
    </xf>
    <xf numFmtId="197" fontId="11" fillId="0" borderId="9" xfId="7" applyNumberFormat="1" applyFont="1" applyBorder="1" applyAlignment="1" applyProtection="1">
      <alignment horizontal="center" vertical="center" wrapText="1"/>
    </xf>
    <xf numFmtId="165" fontId="179" fillId="3" borderId="0" xfId="64" applyNumberFormat="1" applyFont="1" applyFill="1" applyAlignment="1">
      <alignment horizontal="left" vertical="center"/>
    </xf>
    <xf numFmtId="171" fontId="8" fillId="3" borderId="0" xfId="40" applyNumberFormat="1" applyFont="1" applyFill="1" applyBorder="1" applyAlignment="1">
      <alignment horizontal="center"/>
    </xf>
    <xf numFmtId="218" fontId="8" fillId="0" borderId="0" xfId="1" applyNumberFormat="1" applyFont="1" applyAlignment="1">
      <alignment horizontal="center"/>
    </xf>
    <xf numFmtId="0" fontId="14" fillId="0" borderId="0" xfId="42" applyFont="1" applyAlignment="1">
      <alignment horizontal="left" wrapText="1"/>
    </xf>
    <xf numFmtId="0" fontId="6" fillId="0" borderId="0" xfId="42" applyFont="1" applyAlignment="1">
      <alignment horizontal="center" vertical="center" wrapText="1"/>
    </xf>
    <xf numFmtId="186" fontId="142" fillId="0" borderId="0" xfId="42" applyNumberFormat="1" applyFont="1" applyAlignment="1">
      <alignment horizontal="center"/>
    </xf>
    <xf numFmtId="0" fontId="11" fillId="0" borderId="1" xfId="42" applyFont="1" applyBorder="1" applyAlignment="1">
      <alignment horizontal="center" vertical="center" wrapText="1"/>
    </xf>
    <xf numFmtId="0" fontId="11" fillId="0" borderId="0" xfId="42" applyFont="1" applyAlignment="1">
      <alignment horizontal="center" vertical="center" wrapText="1"/>
    </xf>
    <xf numFmtId="0" fontId="11" fillId="0" borderId="2" xfId="42" applyFont="1" applyBorder="1" applyAlignment="1">
      <alignment horizontal="center" vertical="center" wrapText="1"/>
    </xf>
    <xf numFmtId="0" fontId="11" fillId="0" borderId="5" xfId="42" applyFont="1" applyBorder="1" applyAlignment="1">
      <alignment horizontal="center" vertical="center" wrapText="1"/>
    </xf>
    <xf numFmtId="0" fontId="12" fillId="0" borderId="27" xfId="42" applyFont="1" applyBorder="1" applyAlignment="1">
      <alignment horizontal="center" vertical="center" wrapText="1"/>
    </xf>
    <xf numFmtId="0" fontId="12" fillId="0" borderId="5" xfId="42" applyFont="1" applyBorder="1" applyAlignment="1">
      <alignment horizontal="center" vertical="center" wrapText="1"/>
    </xf>
    <xf numFmtId="171" fontId="5" fillId="0" borderId="0" xfId="1" applyNumberFormat="1" applyFont="1" applyAlignment="1" applyProtection="1">
      <alignment horizontal="center" vertical="center"/>
      <protection locked="0"/>
    </xf>
    <xf numFmtId="188" fontId="11" fillId="0" borderId="25" xfId="40" applyNumberFormat="1" applyFont="1" applyFill="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wrapText="1"/>
      <protection locked="0"/>
    </xf>
    <xf numFmtId="0" fontId="12" fillId="0" borderId="1" xfId="1" applyFont="1" applyBorder="1" applyAlignment="1">
      <alignment horizontal="right" textRotation="90" wrapText="1"/>
    </xf>
    <xf numFmtId="0" fontId="12" fillId="0" borderId="0" xfId="1" applyFont="1" applyAlignment="1">
      <alignment horizontal="right"/>
    </xf>
    <xf numFmtId="0" fontId="112" fillId="0" borderId="1" xfId="1" applyFont="1" applyBorder="1" applyAlignment="1">
      <alignment horizontal="center" vertical="center" wrapText="1"/>
    </xf>
    <xf numFmtId="0" fontId="12" fillId="0" borderId="0" xfId="1" applyFont="1" applyAlignment="1">
      <alignment horizontal="center" vertical="center" wrapText="1"/>
    </xf>
    <xf numFmtId="0" fontId="6" fillId="3" borderId="0" xfId="51" applyFont="1" applyFill="1" applyAlignment="1">
      <alignment horizontal="center"/>
    </xf>
    <xf numFmtId="0" fontId="41" fillId="3" borderId="0" xfId="51" applyFont="1" applyFill="1" applyAlignment="1">
      <alignment horizontal="center" vertical="center"/>
    </xf>
    <xf numFmtId="0" fontId="11" fillId="3" borderId="1" xfId="52" applyFont="1" applyFill="1" applyBorder="1" applyAlignment="1">
      <alignment horizontal="center" vertical="center"/>
    </xf>
    <xf numFmtId="0" fontId="11" fillId="3" borderId="2" xfId="52" applyFont="1" applyFill="1" applyBorder="1" applyAlignment="1">
      <alignment horizontal="center" vertical="center"/>
    </xf>
    <xf numFmtId="0" fontId="11" fillId="3" borderId="1" xfId="51" applyFont="1" applyFill="1" applyBorder="1" applyAlignment="1">
      <alignment horizontal="center" vertical="center"/>
    </xf>
    <xf numFmtId="0" fontId="11" fillId="3" borderId="1" xfId="51" applyFont="1" applyFill="1" applyBorder="1" applyAlignment="1">
      <alignment horizontal="center" vertical="center" wrapText="1"/>
    </xf>
    <xf numFmtId="0" fontId="11" fillId="3" borderId="2" xfId="51" applyFont="1" applyFill="1" applyBorder="1" applyAlignment="1">
      <alignment horizontal="center" vertical="center" wrapText="1"/>
    </xf>
    <xf numFmtId="0" fontId="11" fillId="0" borderId="25" xfId="1" applyFont="1" applyBorder="1" applyAlignment="1">
      <alignment horizontal="center" vertical="center" wrapText="1"/>
    </xf>
    <xf numFmtId="0" fontId="6" fillId="0" borderId="0" xfId="1" applyFont="1" applyAlignment="1">
      <alignment horizontal="center" vertical="center"/>
    </xf>
    <xf numFmtId="0" fontId="168" fillId="0" borderId="0" xfId="1" applyFont="1" applyAlignment="1">
      <alignment horizontal="center"/>
    </xf>
    <xf numFmtId="233" fontId="8" fillId="0" borderId="0" xfId="1" applyNumberFormat="1" applyFont="1" applyAlignment="1">
      <alignment horizontal="center"/>
    </xf>
    <xf numFmtId="171" fontId="41" fillId="0" borderId="0" xfId="1" applyNumberFormat="1" applyFont="1" applyAlignment="1">
      <alignment horizontal="center"/>
    </xf>
    <xf numFmtId="0" fontId="115" fillId="2" borderId="0" xfId="24" applyFont="1" applyFill="1" applyAlignment="1">
      <alignment horizontal="left" vertical="center" wrapText="1"/>
    </xf>
    <xf numFmtId="0" fontId="3" fillId="2" borderId="0" xfId="24" applyFill="1"/>
    <xf numFmtId="0" fontId="6" fillId="0" borderId="0" xfId="24" applyFont="1" applyAlignment="1">
      <alignment horizontal="center" vertical="center" wrapText="1"/>
    </xf>
    <xf numFmtId="0" fontId="6" fillId="0" borderId="0" xfId="24" applyFont="1" applyAlignment="1">
      <alignment vertical="center"/>
    </xf>
    <xf numFmtId="0" fontId="41" fillId="0" borderId="0" xfId="24" applyFont="1" applyAlignment="1">
      <alignment horizontal="center" vertical="center"/>
    </xf>
    <xf numFmtId="0" fontId="44" fillId="0" borderId="0" xfId="24" applyFont="1" applyAlignment="1">
      <alignment vertical="center"/>
    </xf>
    <xf numFmtId="0" fontId="174" fillId="0" borderId="3" xfId="24" applyFont="1" applyBorder="1" applyAlignment="1">
      <alignment horizontal="left" vertical="center"/>
    </xf>
    <xf numFmtId="0" fontId="3" fillId="0" borderId="3" xfId="24" applyBorder="1"/>
    <xf numFmtId="0" fontId="11" fillId="0" borderId="25" xfId="24" applyFont="1" applyBorder="1" applyAlignment="1">
      <alignment horizontal="center" vertical="center" wrapText="1"/>
    </xf>
    <xf numFmtId="0" fontId="3" fillId="0" borderId="2" xfId="24" applyBorder="1"/>
    <xf numFmtId="0" fontId="11" fillId="0" borderId="25" xfId="24" applyFont="1" applyBorder="1" applyAlignment="1">
      <alignment horizontal="center" vertical="center"/>
    </xf>
    <xf numFmtId="0" fontId="3" fillId="0" borderId="25" xfId="24" applyBorder="1"/>
    <xf numFmtId="3" fontId="14" fillId="0" borderId="1" xfId="24" applyNumberFormat="1" applyFont="1" applyBorder="1" applyAlignment="1">
      <alignment horizontal="left" vertical="center" wrapText="1"/>
    </xf>
    <xf numFmtId="0" fontId="3" fillId="0" borderId="1" xfId="24" applyBorder="1"/>
    <xf numFmtId="0" fontId="6" fillId="0" borderId="0" xfId="24" applyFont="1" applyAlignment="1">
      <alignment horizontal="center" vertical="center"/>
    </xf>
    <xf numFmtId="0" fontId="12" fillId="0" borderId="25" xfId="24" applyFont="1" applyBorder="1" applyAlignment="1">
      <alignment horizontal="center" vertical="center" wrapText="1"/>
    </xf>
    <xf numFmtId="0" fontId="174" fillId="0" borderId="0" xfId="24" applyFont="1" applyAlignment="1">
      <alignment horizontal="left" vertical="center"/>
    </xf>
    <xf numFmtId="0" fontId="3" fillId="0" borderId="0" xfId="24" applyAlignment="1">
      <alignment vertical="center"/>
    </xf>
    <xf numFmtId="3" fontId="14" fillId="0" borderId="0" xfId="24" applyNumberFormat="1" applyFont="1" applyAlignment="1">
      <alignment horizontal="left" vertical="center" wrapText="1"/>
    </xf>
    <xf numFmtId="0" fontId="3" fillId="0" borderId="0" xfId="24"/>
    <xf numFmtId="2" fontId="3" fillId="0" borderId="0" xfId="24" applyNumberFormat="1"/>
    <xf numFmtId="0" fontId="51" fillId="0" borderId="1" xfId="1" applyFont="1" applyBorder="1" applyAlignment="1">
      <alignment horizontal="center" vertical="center" wrapText="1"/>
    </xf>
    <xf numFmtId="0" fontId="51" fillId="0" borderId="2" xfId="1" applyFont="1" applyBorder="1" applyAlignment="1">
      <alignment horizontal="center" vertical="center" wrapText="1"/>
    </xf>
    <xf numFmtId="0" fontId="101" fillId="0" borderId="1" xfId="1" applyFont="1" applyBorder="1" applyAlignment="1">
      <alignment horizontal="center" vertical="center" wrapText="1"/>
    </xf>
    <xf numFmtId="0" fontId="101" fillId="0" borderId="2" xfId="1" applyFont="1" applyBorder="1" applyAlignment="1">
      <alignment vertical="center"/>
    </xf>
    <xf numFmtId="0" fontId="46" fillId="0" borderId="1" xfId="1" applyFont="1" applyBorder="1" applyAlignment="1">
      <alignment horizontal="center" vertical="center"/>
    </xf>
    <xf numFmtId="0" fontId="102" fillId="0" borderId="2" xfId="1" applyFont="1" applyBorder="1" applyAlignment="1">
      <alignment vertical="center"/>
    </xf>
    <xf numFmtId="0" fontId="51" fillId="0" borderId="2" xfId="1" applyFont="1" applyBorder="1" applyAlignment="1">
      <alignment vertical="center"/>
    </xf>
    <xf numFmtId="0" fontId="14" fillId="0" borderId="0" xfId="24" applyFont="1" applyAlignment="1">
      <alignment horizontal="left" vertical="center" wrapText="1"/>
    </xf>
    <xf numFmtId="0" fontId="14" fillId="0" borderId="0" xfId="36" applyFont="1" applyAlignment="1">
      <alignment horizontal="left" vertical="center" wrapText="1"/>
    </xf>
    <xf numFmtId="0" fontId="12" fillId="0" borderId="25" xfId="1" applyFont="1" applyBorder="1" applyAlignment="1">
      <alignment horizontal="center" vertical="center" wrapText="1"/>
    </xf>
    <xf numFmtId="0" fontId="11" fillId="0" borderId="30" xfId="1" applyFont="1" applyBorder="1" applyAlignment="1">
      <alignment horizontal="center" vertical="center" wrapText="1"/>
    </xf>
    <xf numFmtId="0" fontId="11" fillId="0" borderId="30" xfId="1" applyFont="1" applyBorder="1" applyAlignment="1">
      <alignment horizontal="center" vertical="center"/>
    </xf>
    <xf numFmtId="0" fontId="11" fillId="0" borderId="0" xfId="1" applyFont="1" applyAlignment="1">
      <alignment horizontal="center" vertical="center"/>
    </xf>
    <xf numFmtId="0" fontId="11" fillId="0" borderId="5" xfId="1" applyFont="1" applyBorder="1" applyAlignment="1">
      <alignment horizontal="center" vertical="center" wrapText="1"/>
    </xf>
    <xf numFmtId="0" fontId="12" fillId="0" borderId="5" xfId="1" applyFont="1" applyBorder="1" applyAlignment="1">
      <alignment horizontal="center" vertical="center" wrapText="1"/>
    </xf>
    <xf numFmtId="0" fontId="14" fillId="0" borderId="0" xfId="24" applyFont="1" applyAlignment="1">
      <alignment horizontal="left" vertical="top" wrapText="1"/>
    </xf>
    <xf numFmtId="0" fontId="6" fillId="3" borderId="0" xfId="24" applyFont="1" applyFill="1" applyAlignment="1">
      <alignment horizontal="center"/>
    </xf>
    <xf numFmtId="171" fontId="8" fillId="3" borderId="0" xfId="24" applyNumberFormat="1" applyFont="1" applyFill="1" applyAlignment="1">
      <alignment horizontal="center"/>
    </xf>
    <xf numFmtId="0" fontId="41" fillId="3" borderId="0" xfId="24" applyFont="1" applyFill="1" applyAlignment="1">
      <alignment horizontal="center"/>
    </xf>
    <xf numFmtId="0" fontId="11" fillId="2" borderId="1" xfId="34" applyFont="1" applyFill="1" applyBorder="1" applyAlignment="1">
      <alignment horizontal="center" vertical="center" wrapText="1"/>
    </xf>
    <xf numFmtId="0" fontId="11" fillId="0" borderId="2" xfId="1" applyFont="1" applyBorder="1"/>
    <xf numFmtId="0" fontId="12" fillId="0" borderId="2" xfId="1" applyFont="1" applyBorder="1"/>
    <xf numFmtId="0" fontId="11" fillId="0" borderId="26" xfId="1" applyFont="1" applyBorder="1" applyAlignment="1">
      <alignment horizontal="center" vertical="center"/>
    </xf>
    <xf numFmtId="0" fontId="11" fillId="0" borderId="1" xfId="35" applyFont="1" applyBorder="1" applyAlignment="1">
      <alignment horizontal="center" vertical="center" wrapText="1"/>
    </xf>
    <xf numFmtId="0" fontId="11" fillId="0" borderId="0" xfId="35" applyFont="1" applyAlignment="1">
      <alignment horizontal="center" vertical="center" wrapText="1"/>
    </xf>
    <xf numFmtId="0" fontId="11" fillId="0" borderId="5" xfId="35" applyFont="1" applyBorder="1" applyAlignment="1">
      <alignment horizontal="center" vertical="center" wrapText="1"/>
    </xf>
    <xf numFmtId="0" fontId="12" fillId="0" borderId="4" xfId="35" applyFont="1" applyBorder="1" applyAlignment="1">
      <alignment horizontal="center" vertical="center" wrapText="1"/>
    </xf>
    <xf numFmtId="0" fontId="12" fillId="0" borderId="5" xfId="35" applyFont="1" applyBorder="1" applyAlignment="1">
      <alignment horizontal="center" vertical="center" wrapText="1"/>
    </xf>
    <xf numFmtId="0" fontId="14" fillId="0" borderId="0" xfId="13" applyFont="1" applyAlignment="1">
      <alignment horizontal="justify" vertical="top" wrapText="1"/>
    </xf>
    <xf numFmtId="0" fontId="12" fillId="0" borderId="1" xfId="1" applyFont="1" applyBorder="1" applyAlignment="1" applyProtection="1">
      <alignment horizontal="center" vertical="center"/>
      <protection locked="0"/>
    </xf>
    <xf numFmtId="0" fontId="12" fillId="0" borderId="2" xfId="1" applyFont="1" applyBorder="1" applyAlignment="1" applyProtection="1">
      <alignment horizontal="center" vertical="center"/>
      <protection locked="0"/>
    </xf>
    <xf numFmtId="0" fontId="14" fillId="0" borderId="0" xfId="1" applyFont="1" applyAlignment="1" applyProtection="1">
      <alignment horizontal="left" vertical="center" wrapText="1"/>
      <protection locked="0"/>
    </xf>
    <xf numFmtId="171" fontId="8" fillId="0" borderId="0" xfId="1" applyNumberFormat="1" applyFont="1" applyAlignment="1" applyProtection="1">
      <alignment horizontal="center" vertical="center"/>
      <protection locked="0"/>
    </xf>
    <xf numFmtId="0" fontId="41" fillId="0" borderId="0" xfId="1" applyFont="1" applyAlignment="1" applyProtection="1">
      <alignment horizontal="center" vertical="center"/>
      <protection locked="0"/>
    </xf>
    <xf numFmtId="0" fontId="43" fillId="0" borderId="0" xfId="1" applyFont="1" applyAlignment="1" applyProtection="1">
      <alignment horizontal="center" vertical="center"/>
      <protection locked="0"/>
    </xf>
    <xf numFmtId="0" fontId="43" fillId="0" borderId="1" xfId="1" applyFont="1" applyBorder="1" applyAlignment="1" applyProtection="1">
      <alignment horizontal="center" vertical="center"/>
      <protection locked="0"/>
    </xf>
    <xf numFmtId="0" fontId="52" fillId="0" borderId="1" xfId="1" applyFont="1" applyBorder="1" applyAlignment="1" applyProtection="1">
      <alignment horizontal="center" vertical="center"/>
      <protection locked="0"/>
    </xf>
    <xf numFmtId="0" fontId="52" fillId="0" borderId="2" xfId="1" applyFont="1" applyBorder="1" applyAlignment="1" applyProtection="1">
      <alignment horizontal="center" vertical="center"/>
      <protection locked="0"/>
    </xf>
    <xf numFmtId="166" fontId="8" fillId="0" borderId="0" xfId="1" applyNumberFormat="1" applyFont="1" applyAlignment="1">
      <alignment horizontal="center"/>
    </xf>
    <xf numFmtId="0" fontId="11" fillId="0" borderId="7" xfId="14" applyFont="1" applyBorder="1" applyAlignment="1">
      <alignment horizontal="center"/>
    </xf>
    <xf numFmtId="0" fontId="11" fillId="0" borderId="9" xfId="14" applyFont="1" applyBorder="1" applyAlignment="1">
      <alignment horizontal="center"/>
    </xf>
    <xf numFmtId="0" fontId="11" fillId="0" borderId="14" xfId="14" applyFont="1" applyBorder="1" applyAlignment="1">
      <alignment horizontal="center" vertical="center" wrapText="1"/>
    </xf>
    <xf numFmtId="0" fontId="6" fillId="0" borderId="0" xfId="14" applyFont="1" applyAlignment="1">
      <alignment horizontal="center" vertical="top" wrapText="1"/>
    </xf>
    <xf numFmtId="171" fontId="8" fillId="0" borderId="0" xfId="14" applyNumberFormat="1" applyFont="1" applyAlignment="1">
      <alignment horizontal="center"/>
    </xf>
    <xf numFmtId="186" fontId="41" fillId="0" borderId="0" xfId="14" applyNumberFormat="1" applyFont="1" applyAlignment="1">
      <alignment horizontal="center"/>
    </xf>
    <xf numFmtId="0" fontId="11" fillId="0" borderId="6" xfId="14" applyFont="1" applyBorder="1" applyAlignment="1">
      <alignment horizontal="left" vertical="center" wrapText="1"/>
    </xf>
    <xf numFmtId="0" fontId="11" fillId="0" borderId="10" xfId="14" applyFont="1" applyBorder="1" applyAlignment="1">
      <alignment horizontal="left" vertical="center" wrapText="1"/>
    </xf>
    <xf numFmtId="186" fontId="11" fillId="0" borderId="7" xfId="14" applyNumberFormat="1" applyFont="1" applyBorder="1" applyAlignment="1">
      <alignment horizontal="center"/>
    </xf>
    <xf numFmtId="186" fontId="11" fillId="0" borderId="8" xfId="14" applyNumberFormat="1" applyFont="1" applyBorder="1" applyAlignment="1">
      <alignment horizontal="center"/>
    </xf>
    <xf numFmtId="186" fontId="11" fillId="0" borderId="9" xfId="14" applyNumberFormat="1" applyFont="1" applyBorder="1" applyAlignment="1">
      <alignment horizontal="center"/>
    </xf>
    <xf numFmtId="190" fontId="8" fillId="0" borderId="0" xfId="1" applyNumberFormat="1" applyFont="1" applyAlignment="1">
      <alignment horizontal="center"/>
    </xf>
    <xf numFmtId="0" fontId="11" fillId="0" borderId="5" xfId="1" applyFont="1" applyBorder="1" applyAlignment="1">
      <alignment horizontal="center" vertical="center"/>
    </xf>
    <xf numFmtId="171" fontId="68" fillId="0" borderId="0" xfId="1" applyNumberFormat="1" applyFont="1" applyAlignment="1">
      <alignment horizontal="center"/>
    </xf>
    <xf numFmtId="174" fontId="16" fillId="0" borderId="0" xfId="7" applyNumberFormat="1" applyFont="1" applyAlignment="1" applyProtection="1">
      <alignment horizontal="left" vertical="top" wrapText="1"/>
    </xf>
    <xf numFmtId="2" fontId="11" fillId="0" borderId="1" xfId="3" applyNumberFormat="1" applyFont="1" applyBorder="1" applyAlignment="1">
      <alignment horizontal="center" vertical="center" wrapText="1"/>
    </xf>
    <xf numFmtId="170" fontId="3" fillId="0" borderId="2" xfId="3" applyBorder="1" applyAlignment="1">
      <alignment horizontal="center"/>
    </xf>
    <xf numFmtId="170" fontId="6" fillId="0" borderId="0" xfId="3" applyFont="1" applyAlignment="1">
      <alignment horizontal="center" wrapText="1"/>
    </xf>
    <xf numFmtId="171" fontId="8" fillId="0" borderId="0" xfId="3" applyNumberFormat="1" applyFont="1" applyAlignment="1">
      <alignment horizontal="center" vertical="center"/>
    </xf>
    <xf numFmtId="170" fontId="5" fillId="0" borderId="1" xfId="3" applyFont="1" applyBorder="1" applyAlignment="1">
      <alignment horizontal="center" vertical="center" wrapText="1"/>
    </xf>
    <xf numFmtId="170" fontId="5" fillId="0" borderId="2" xfId="3" applyFont="1" applyBorder="1" applyAlignment="1">
      <alignment horizontal="center" vertical="center" wrapText="1"/>
    </xf>
    <xf numFmtId="2" fontId="12" fillId="0" borderId="1" xfId="3" applyNumberFormat="1" applyFont="1" applyBorder="1" applyAlignment="1">
      <alignment horizontal="center" vertical="center" wrapText="1"/>
    </xf>
    <xf numFmtId="2" fontId="12" fillId="0" borderId="2" xfId="3" applyNumberFormat="1" applyFont="1" applyBorder="1" applyAlignment="1">
      <alignment horizontal="center" vertical="center" wrapText="1"/>
    </xf>
    <xf numFmtId="189" fontId="8" fillId="0" borderId="0" xfId="1" applyNumberFormat="1" applyFont="1" applyAlignment="1">
      <alignment horizontal="center" wrapText="1"/>
    </xf>
    <xf numFmtId="0" fontId="9" fillId="0" borderId="0" xfId="1" applyFont="1" applyAlignment="1">
      <alignment horizontal="center" wrapText="1"/>
    </xf>
    <xf numFmtId="171" fontId="11" fillId="0" borderId="25" xfId="1" applyNumberFormat="1" applyFont="1" applyBorder="1" applyAlignment="1">
      <alignment horizontal="center" vertical="center" wrapText="1"/>
    </xf>
    <xf numFmtId="0" fontId="101" fillId="0" borderId="2" xfId="1" applyFont="1" applyBorder="1" applyAlignment="1">
      <alignment horizontal="center" vertical="center" wrapText="1"/>
    </xf>
  </cellXfs>
  <cellStyles count="68">
    <cellStyle name="Hipervínculo" xfId="64" builtinId="8"/>
    <cellStyle name="Millares [0]_1.2.4" xfId="18" xr:uid="{981FD45F-7175-401A-ABE7-DCBBC31D02E1}"/>
    <cellStyle name="Millares [0]_1.2.4 2" xfId="19" xr:uid="{6B6283B9-E6C0-4D5E-8CB1-C0ABB36469E2}"/>
    <cellStyle name="Millares [0]_1.2.4_36Estruct%-credIndirectXEmp04-01" xfId="26" xr:uid="{761D8FAA-C968-450A-B915-F5576225BCE0}"/>
    <cellStyle name="Millares [0]_1.2.4_39Estruct%IngresosFinanc04-01" xfId="31" xr:uid="{954DDAB5-9451-44E9-B0FB-7E3B1B252C81}"/>
    <cellStyle name="Millares [0]_1.2.4_40Estruct%-GastosAdminis04-01" xfId="33" xr:uid="{A172B4D5-BC16-4357-9DE2-BE8053B73CF7}"/>
    <cellStyle name="Millares [0]_1.4.4_Libro1" xfId="28" xr:uid="{20DA32A3-4934-46A0-892E-86BF9ECABFD5}"/>
    <cellStyle name="Millares [0]_1.4.5.2_23Estruct%-PortafInver0201" xfId="38" xr:uid="{3D6D4103-24E3-4669-8442-6D16054B7285}"/>
    <cellStyle name="Millares [0]_1.4.5.3_28Y29EstrctMov-Depósitos04-01" xfId="55" xr:uid="{6F5D0476-6B8D-4F10-BA9C-24484084868B}"/>
    <cellStyle name="Millares [0]_10,11,12,13-Rank-02" xfId="8" xr:uid="{6577E814-FDEA-4A9E-8281-29B0C6F24AED}"/>
    <cellStyle name="Millares [0]_10,11,12,13-Rank-02 2 2" xfId="53" xr:uid="{E8227847-820E-43B0-BD69-DA853EEA1E19}"/>
    <cellStyle name="Millares [0]_31Estruct%-Activo04-01" xfId="5" xr:uid="{96A96CE1-AED5-48FB-9895-86D0CC12E8F2}"/>
    <cellStyle name="Millares [0]_31Estruct%-Activo04-01 2" xfId="11" xr:uid="{1D0F41BC-C4CB-40B1-B61F-3A86B87CB2F4}"/>
    <cellStyle name="Millares [0]_ForCua_Estadistica" xfId="2" xr:uid="{670D3033-91FE-4B00-8BDD-0B52A5ED965A}"/>
    <cellStyle name="Millares [0]_ForCua_Estadistica 2" xfId="45" xr:uid="{228E36EA-95D5-4170-B415-90154146DA71}"/>
    <cellStyle name="Millares [0]_ForCua_SectDepa" xfId="39" xr:uid="{67AA04F5-91F1-4326-8365-C19E1F3C75CD}"/>
    <cellStyle name="Millares [0]_ForCua_SectDepa 2" xfId="58" xr:uid="{5129C1DC-9A0E-45F6-B85A-F9BF9114CF93}"/>
    <cellStyle name="Millares [0]_Rankin-Créditos" xfId="12" xr:uid="{CBF83117-2FA5-4916-B355-8E1375EAA671}"/>
    <cellStyle name="Millares 2" xfId="9" xr:uid="{4F328E3B-9258-41AA-B709-B6F301C7FDAF}"/>
    <cellStyle name="Millares 2 2" xfId="67" xr:uid="{66FD3829-096E-4F42-BC7B-4E2A6875D40E}"/>
    <cellStyle name="Millares 3" xfId="44" xr:uid="{5A7D9946-C44B-4FAA-808D-EC8396163A24}"/>
    <cellStyle name="Millares 4" xfId="56" xr:uid="{3040100F-82BB-4CC1-AE1D-D7AD372AAFAD}"/>
    <cellStyle name="Millares 7" xfId="40" xr:uid="{3C7D9494-87C7-4B7F-9E57-EDB3A21DF942}"/>
    <cellStyle name="Millares 8" xfId="15" xr:uid="{9FC41C75-13B9-4C80-8B16-C69503E62775}"/>
    <cellStyle name="Millares 8 2" xfId="46" xr:uid="{1987F31A-8866-4A9F-A27D-301124980C27}"/>
    <cellStyle name="Millares_01-25 Bcos Ene-2002" xfId="48" xr:uid="{331CE1A8-D359-4AF0-B66E-AE34A1607F92}"/>
    <cellStyle name="Millares_01y22-Anexo3 XMonedaYComercYMicroemp" xfId="49" xr:uid="{80E1764A-56B4-4FD0-AC22-62D8087A101C}"/>
    <cellStyle name="Millares_04-DptosSeg Escala" xfId="41" xr:uid="{ADAFC1E8-80E4-4679-A2F3-39BED91C5EF8}"/>
    <cellStyle name="Millares_14-Indicadores Bcos" xfId="23" xr:uid="{232257A0-8497-43C6-AE14-521972D14EF0}"/>
    <cellStyle name="Millares_17-CredtDSSituacion" xfId="47" xr:uid="{3553BE9E-0743-4BF3-84FD-04CD78A05DE5}"/>
    <cellStyle name="Millares_17-CredtDSSituacion 2" xfId="63" xr:uid="{71BD0987-0BFE-4E54-AA56-343504FD6B9A}"/>
    <cellStyle name="Millares_22- Req. Patrimonial 30-07-2009" xfId="59" xr:uid="{43470613-63A2-4E25-977E-FB37F3C36CAC}"/>
    <cellStyle name="Millares_26-34 Bcos Ene2002" xfId="17" xr:uid="{4203E07A-2847-4670-A57A-7D9448595BAC}"/>
    <cellStyle name="Millares_26-34 Bcos Ene2002 2" xfId="20" xr:uid="{0862E331-D0C9-42B8-AAB4-DBBAEAD4D3DE}"/>
    <cellStyle name="Millares_26-34 Bcos Ene2002 3" xfId="54" xr:uid="{DA76513E-E96D-4409-999B-50DC9AA8FEDF}"/>
    <cellStyle name="Millares_35-43 Bcos Ene-2002 2" xfId="21" xr:uid="{063BAB2D-B52F-4D83-8C12-96D1B481B983}"/>
    <cellStyle name="Millares_40-Estruc IngresosFinanc" xfId="30" xr:uid="{1D6CE9B7-3ED7-4B02-B2FC-3879F2E7BD6E}"/>
    <cellStyle name="Millares_41-Estruct% GastosAdminis" xfId="32" xr:uid="{308B5D8E-177B-4BA2-B07B-25D011386BE0}"/>
    <cellStyle name="Millares_76 Estruct% GastosAd" xfId="62" xr:uid="{C8AF42F8-F4AC-4E03-B464-A288C10B629D}"/>
    <cellStyle name="Millares_Estruct%-Dep" xfId="29" xr:uid="{80BDAB45-FB98-42A9-A463-785A3AF08FBD}"/>
    <cellStyle name="Millares_Estruct%-Pasivo" xfId="27" xr:uid="{5CE43D70-AA91-4F2A-A5BD-B6614CE27383}"/>
    <cellStyle name="Millares_Estruct%-Pasivo_Est-AF-Feb-2002" xfId="61" xr:uid="{E8092DA4-4DE6-4F14-9627-0DDD1B167369}"/>
    <cellStyle name="Millares_Posicion Global 30-07-2009" xfId="60" xr:uid="{2AF8A32F-29C6-4327-9089-D4460EBE5447}"/>
    <cellStyle name="Normal" xfId="0" builtinId="0"/>
    <cellStyle name="Normal 10" xfId="6" xr:uid="{99ED47B3-44EC-43FF-86D8-80ADBDFF93A1}"/>
    <cellStyle name="Normal 2" xfId="1" xr:uid="{F9303FA7-52F7-4B40-AB59-0F38E17AC357}"/>
    <cellStyle name="Normal 2 2" xfId="3" xr:uid="{CCAAF59B-38CB-4D70-950B-047A677487D6}"/>
    <cellStyle name="Normal 2 2 2" xfId="24" xr:uid="{0A76FAE4-1092-49B5-BC01-590E4C01A970}"/>
    <cellStyle name="Normal 2 2 3" xfId="65" xr:uid="{4189B2A4-12DE-4067-836D-484E95F78E9E}"/>
    <cellStyle name="Normal 2 3" xfId="13" xr:uid="{ABB640CC-B972-468C-BD77-674D033C3697}"/>
    <cellStyle name="Normal 2 4" xfId="14" xr:uid="{23FD3E57-0C03-4313-AF8A-ECA2EADDEAE5}"/>
    <cellStyle name="Normal 3" xfId="4" xr:uid="{DC3DB517-A913-417C-B90F-AAC8AAD97C33}"/>
    <cellStyle name="Normal 3 2" xfId="66" xr:uid="{EC27BEEF-D0FD-4170-8822-89406F14AA58}"/>
    <cellStyle name="Normal 4" xfId="10" xr:uid="{8B5A7976-22DD-4015-82E1-666128361922}"/>
    <cellStyle name="Normal 4 2" xfId="37" xr:uid="{A4190F4D-753B-47DC-A027-141DD5DF0A2E}"/>
    <cellStyle name="Normal 4 3" xfId="43" xr:uid="{EADD9296-26B9-42BD-889F-8EE834C25CC8}"/>
    <cellStyle name="Normal 5" xfId="35" xr:uid="{20F7205D-A9B2-4EA4-B190-6D6597689C48}"/>
    <cellStyle name="Normal 5 2" xfId="51" xr:uid="{533A8E99-B235-4F2C-BBDB-F9558C0A7BCF}"/>
    <cellStyle name="Normal 8" xfId="52" xr:uid="{0D536A24-03FE-4078-BEC4-BC3777A48AC9}"/>
    <cellStyle name="Normal 9" xfId="36" xr:uid="{DC028322-869B-443E-9CB5-36F55A03AC39}"/>
    <cellStyle name="Normal_47-Indicadores" xfId="25" xr:uid="{4F78F896-1510-48B6-9F4B-11DDFA6969DB}"/>
    <cellStyle name="Normal_Anexo2_propuesta" xfId="50" xr:uid="{74A36676-A69E-4431-B256-F72CCE845707}"/>
    <cellStyle name="Normal_BG-bcos-Jul-2001" xfId="7" xr:uid="{A775E81B-6158-4432-A110-89DC875B1F37}"/>
    <cellStyle name="Normal_cuadro-morosidad-plazos" xfId="16" xr:uid="{00D8968C-2AB3-4F47-8686-284487F1DAC4}"/>
    <cellStyle name="Normal_cuadro-morosidad-plazos_RatiosmorosidadSdíasIncumplimiento (Bcos) Rpte 14" xfId="42" xr:uid="{B4ABD0FF-D490-409F-A0AC-30516B70A1E9}"/>
    <cellStyle name="Normal_Palanca_06.99" xfId="34" xr:uid="{357C707B-9209-4931-B59A-E8723D2E0FD0}"/>
    <cellStyle name="Porcentaje 2" xfId="22" xr:uid="{1777B5F1-9CE0-4113-AE08-79B717EA9A9A}"/>
    <cellStyle name="Porcentaje 3" xfId="57" xr:uid="{8D23146A-83E4-42C5-8F63-11BDBE67006D}"/>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openxmlformats.org/officeDocument/2006/relationships/externalLink" Target="externalLinks/externalLink7.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3.xml"/><Relationship Id="rId79" Type="http://schemas.openxmlformats.org/officeDocument/2006/relationships/theme" Target="theme/theme1.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externalLink" Target="externalLinks/externalLink3.xml"/><Relationship Id="rId69" Type="http://schemas.openxmlformats.org/officeDocument/2006/relationships/externalLink" Target="externalLinks/externalLink8.xml"/><Relationship Id="rId77" Type="http://schemas.openxmlformats.org/officeDocument/2006/relationships/externalLink" Target="externalLinks/externalLink1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1.xml"/><Relationship Id="rId80"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externalLink" Target="externalLinks/externalLink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70" Type="http://schemas.openxmlformats.org/officeDocument/2006/relationships/externalLink" Target="externalLinks/externalLink9.xml"/><Relationship Id="rId75"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externalLink" Target="externalLinks/externalLink4.xml"/><Relationship Id="rId73" Type="http://schemas.openxmlformats.org/officeDocument/2006/relationships/externalLink" Target="externalLinks/externalLink12.xml"/><Relationship Id="rId78" Type="http://schemas.openxmlformats.org/officeDocument/2006/relationships/externalLink" Target="externalLinks/externalLink17.xml"/><Relationship Id="rId8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5.xml"/><Relationship Id="rId7" Type="http://schemas.openxmlformats.org/officeDocument/2006/relationships/worksheet" Target="worksheets/sheet7.xml"/><Relationship Id="rId71" Type="http://schemas.openxmlformats.org/officeDocument/2006/relationships/externalLink" Target="externalLinks/externalLink10.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530088</xdr:colOff>
      <xdr:row>8</xdr:row>
      <xdr:rowOff>104361</xdr:rowOff>
    </xdr:from>
    <xdr:to>
      <xdr:col>5</xdr:col>
      <xdr:colOff>546653</xdr:colOff>
      <xdr:row>14</xdr:row>
      <xdr:rowOff>82826</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9B3CEAFE-5A55-4466-9C81-545E831031C5}"/>
            </a:ext>
          </a:extLst>
        </xdr:cNvPr>
        <xdr:cNvPicPr/>
      </xdr:nvPicPr>
      <xdr:blipFill>
        <a:blip xmlns:r="http://schemas.openxmlformats.org/officeDocument/2006/relationships" r:embed="rId1"/>
        <a:srcRect/>
        <a:stretch>
          <a:fillRect/>
        </a:stretch>
      </xdr:blipFill>
      <xdr:spPr bwMode="auto">
        <a:xfrm>
          <a:off x="2115048" y="1712181"/>
          <a:ext cx="2394005" cy="107574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60</xdr:col>
      <xdr:colOff>0</xdr:colOff>
      <xdr:row>120</xdr:row>
      <xdr:rowOff>19050</xdr:rowOff>
    </xdr:from>
    <xdr:to>
      <xdr:col>60</xdr:col>
      <xdr:colOff>0</xdr:colOff>
      <xdr:row>122</xdr:row>
      <xdr:rowOff>0</xdr:rowOff>
    </xdr:to>
    <xdr:sp macro="" textlink="">
      <xdr:nvSpPr>
        <xdr:cNvPr id="2" name="Text Box 1">
          <a:extLst>
            <a:ext uri="{FF2B5EF4-FFF2-40B4-BE49-F238E27FC236}">
              <a16:creationId xmlns:a16="http://schemas.microsoft.com/office/drawing/2014/main" id="{71301C9F-C7F1-4C43-B1F0-8C0D28EABF63}"/>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3" name="Text Box 2">
          <a:extLst>
            <a:ext uri="{FF2B5EF4-FFF2-40B4-BE49-F238E27FC236}">
              <a16:creationId xmlns:a16="http://schemas.microsoft.com/office/drawing/2014/main" id="{77EAE82C-91FD-48AA-85E3-B27EA6BF3DC5}"/>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120</xdr:row>
      <xdr:rowOff>19050</xdr:rowOff>
    </xdr:from>
    <xdr:to>
      <xdr:col>60</xdr:col>
      <xdr:colOff>0</xdr:colOff>
      <xdr:row>122</xdr:row>
      <xdr:rowOff>0</xdr:rowOff>
    </xdr:to>
    <xdr:sp macro="" textlink="">
      <xdr:nvSpPr>
        <xdr:cNvPr id="4" name="Text Box 3">
          <a:extLst>
            <a:ext uri="{FF2B5EF4-FFF2-40B4-BE49-F238E27FC236}">
              <a16:creationId xmlns:a16="http://schemas.microsoft.com/office/drawing/2014/main" id="{CFA2E44A-208B-4027-B2A1-D538D6646678}"/>
            </a:ext>
          </a:extLst>
        </xdr:cNvPr>
        <xdr:cNvSpPr txBox="1">
          <a:spLocks noChangeArrowheads="1"/>
        </xdr:cNvSpPr>
      </xdr:nvSpPr>
      <xdr:spPr bwMode="auto">
        <a:xfrm>
          <a:off x="55252620" y="13194030"/>
          <a:ext cx="0" cy="16383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2295C51C-C20F-4807-90AF-170DD1556C31}"/>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55B73F6E-11BB-4C93-A95D-0DB279A7E26E}"/>
            </a:ext>
          </a:extLst>
        </xdr:cNvPr>
        <xdr:cNvSpPr txBox="1">
          <a:spLocks noChangeArrowheads="1"/>
        </xdr:cNvSpPr>
      </xdr:nvSpPr>
      <xdr:spPr bwMode="auto">
        <a:xfrm>
          <a:off x="137083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7C3A0E5B-2051-4FD0-9691-C10DA153DD50}"/>
            </a:ext>
          </a:extLst>
        </xdr:cNvPr>
        <xdr:cNvSpPr txBox="1">
          <a:spLocks noChangeArrowheads="1"/>
        </xdr:cNvSpPr>
      </xdr:nvSpPr>
      <xdr:spPr bwMode="auto">
        <a:xfrm>
          <a:off x="2436876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36</xdr:col>
      <xdr:colOff>2324100</xdr:colOff>
      <xdr:row>0</xdr:row>
      <xdr:rowOff>0</xdr:rowOff>
    </xdr:from>
    <xdr:to>
      <xdr:col>36</xdr:col>
      <xdr:colOff>2495550</xdr:colOff>
      <xdr:row>0</xdr:row>
      <xdr:rowOff>0</xdr:rowOff>
    </xdr:to>
    <xdr:sp macro="" textlink="">
      <xdr:nvSpPr>
        <xdr:cNvPr id="5" name="Text Box 4">
          <a:extLst>
            <a:ext uri="{FF2B5EF4-FFF2-40B4-BE49-F238E27FC236}">
              <a16:creationId xmlns:a16="http://schemas.microsoft.com/office/drawing/2014/main" id="{6EAABDE6-245B-4D83-8BB4-9AADB2CF185F}"/>
            </a:ext>
          </a:extLst>
        </xdr:cNvPr>
        <xdr:cNvSpPr txBox="1">
          <a:spLocks noChangeArrowheads="1"/>
        </xdr:cNvSpPr>
      </xdr:nvSpPr>
      <xdr:spPr bwMode="auto">
        <a:xfrm>
          <a:off x="349529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48</xdr:col>
      <xdr:colOff>2324100</xdr:colOff>
      <xdr:row>0</xdr:row>
      <xdr:rowOff>0</xdr:rowOff>
    </xdr:from>
    <xdr:to>
      <xdr:col>48</xdr:col>
      <xdr:colOff>2495550</xdr:colOff>
      <xdr:row>0</xdr:row>
      <xdr:rowOff>0</xdr:rowOff>
    </xdr:to>
    <xdr:sp macro="" textlink="">
      <xdr:nvSpPr>
        <xdr:cNvPr id="6" name="Text Box 5">
          <a:extLst>
            <a:ext uri="{FF2B5EF4-FFF2-40B4-BE49-F238E27FC236}">
              <a16:creationId xmlns:a16="http://schemas.microsoft.com/office/drawing/2014/main" id="{A6B9FBEC-01AE-45D6-8366-52862CF3D34E}"/>
            </a:ext>
          </a:extLst>
        </xdr:cNvPr>
        <xdr:cNvSpPr txBox="1">
          <a:spLocks noChangeArrowheads="1"/>
        </xdr:cNvSpPr>
      </xdr:nvSpPr>
      <xdr:spPr bwMode="auto">
        <a:xfrm>
          <a:off x="456057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7" name="Text Box 6">
          <a:extLst>
            <a:ext uri="{FF2B5EF4-FFF2-40B4-BE49-F238E27FC236}">
              <a16:creationId xmlns:a16="http://schemas.microsoft.com/office/drawing/2014/main" id="{2ED69367-0F3A-411C-B3D6-8F4FEBA214F3}"/>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8" name="Text Box 7">
          <a:extLst>
            <a:ext uri="{FF2B5EF4-FFF2-40B4-BE49-F238E27FC236}">
              <a16:creationId xmlns:a16="http://schemas.microsoft.com/office/drawing/2014/main" id="{6B9769AB-84E5-4888-9326-7496F66E9F18}"/>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0</xdr:colOff>
      <xdr:row>0</xdr:row>
      <xdr:rowOff>0</xdr:rowOff>
    </xdr:from>
    <xdr:to>
      <xdr:col>60</xdr:col>
      <xdr:colOff>0</xdr:colOff>
      <xdr:row>0</xdr:row>
      <xdr:rowOff>0</xdr:rowOff>
    </xdr:to>
    <xdr:sp macro="" textlink="">
      <xdr:nvSpPr>
        <xdr:cNvPr id="9" name="Text Box 8">
          <a:extLst>
            <a:ext uri="{FF2B5EF4-FFF2-40B4-BE49-F238E27FC236}">
              <a16:creationId xmlns:a16="http://schemas.microsoft.com/office/drawing/2014/main" id="{3199FA6F-E5B9-4257-A29F-72D18B151590}"/>
            </a:ext>
          </a:extLst>
        </xdr:cNvPr>
        <xdr:cNvSpPr txBox="1">
          <a:spLocks noChangeArrowheads="1"/>
        </xdr:cNvSpPr>
      </xdr:nvSpPr>
      <xdr:spPr bwMode="auto">
        <a:xfrm>
          <a:off x="5369814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60</xdr:col>
      <xdr:colOff>2324100</xdr:colOff>
      <xdr:row>0</xdr:row>
      <xdr:rowOff>0</xdr:rowOff>
    </xdr:from>
    <xdr:to>
      <xdr:col>60</xdr:col>
      <xdr:colOff>2495550</xdr:colOff>
      <xdr:row>0</xdr:row>
      <xdr:rowOff>0</xdr:rowOff>
    </xdr:to>
    <xdr:sp macro="" textlink="">
      <xdr:nvSpPr>
        <xdr:cNvPr id="10" name="Text Box 25">
          <a:extLst>
            <a:ext uri="{FF2B5EF4-FFF2-40B4-BE49-F238E27FC236}">
              <a16:creationId xmlns:a16="http://schemas.microsoft.com/office/drawing/2014/main" id="{07FA5A28-76B4-4034-88D5-3CA4565FFD52}"/>
            </a:ext>
          </a:extLst>
        </xdr:cNvPr>
        <xdr:cNvSpPr txBox="1">
          <a:spLocks noChangeArrowheads="1"/>
        </xdr:cNvSpPr>
      </xdr:nvSpPr>
      <xdr:spPr bwMode="auto">
        <a:xfrm>
          <a:off x="5602224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289560</xdr:rowOff>
    </xdr:from>
    <xdr:to>
      <xdr:col>4</xdr:col>
      <xdr:colOff>0</xdr:colOff>
      <xdr:row>6</xdr:row>
      <xdr:rowOff>60960</xdr:rowOff>
    </xdr:to>
    <xdr:sp macro="" textlink="">
      <xdr:nvSpPr>
        <xdr:cNvPr id="2" name="Text Box 4">
          <a:extLst>
            <a:ext uri="{FF2B5EF4-FFF2-40B4-BE49-F238E27FC236}">
              <a16:creationId xmlns:a16="http://schemas.microsoft.com/office/drawing/2014/main" id="{4320BE7E-1968-494B-95DA-8154EE7D5DC0}"/>
            </a:ext>
          </a:extLst>
        </xdr:cNvPr>
        <xdr:cNvSpPr txBox="1">
          <a:spLocks noChangeArrowheads="1"/>
        </xdr:cNvSpPr>
      </xdr:nvSpPr>
      <xdr:spPr bwMode="auto">
        <a:xfrm>
          <a:off x="6309360" y="1455420"/>
          <a:ext cx="0" cy="12954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bs.gob.pe\data\Informes\2009\04%20Abr\Palanca\fx%20risk%20&amp;%20trading%20portfolio%20feb09%20(version%202).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Esteco/ASF/Bolet&#237;n/Nuevas%20REFERENCIAS/Bancos/Alcance%20y%20participaci&#243;n%20de%20mercado.xls" TargetMode="External"/><Relationship Id="rId1" Type="http://schemas.openxmlformats.org/officeDocument/2006/relationships/externalLinkPath" Target="/Esteco/ASF/Bolet&#237;n/Nuevas%20REFERENCIAS/Bancos/Alcance%20y%20participaci&#243;n%20de%20mercad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intranet1.sbs.gob.pe/Informes/2009/04%20Abr/Palanca/fx%20risk%20&amp;%20trading%20portfolio%20feb09%20(version%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intranet2.sbs.gob.pe/Esteco/ASF/Bolet&#237;n/Bancos/Informe%20-%20Boletin%20Estad&#237;stico%20Vigente%20Bancos%202013%20Web.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Esteco/ASF/Bolet&#237;n/Nuevas%20REFERENCIAS/Bancos/Informe%20-%20Estad&#237;stica%20Bancos%20Web.xls" TargetMode="External"/><Relationship Id="rId1" Type="http://schemas.openxmlformats.org/officeDocument/2006/relationships/externalLinkPath" Target="/Esteco/ASF/Bolet&#237;n/Nuevas%20REFERENCIAS/Bancos/Informe%20-%20Estad&#237;stica%20Bancos%20Web.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steco/ASF/Bolet&#237;n/Nuevas%20REFERENCIAS/Bancos/Informe%20-%20Boletin%20Estad&#237;stico%20Vigente%20Bancos%202013%20Web.xls" TargetMode="External"/><Relationship Id="rId1" Type="http://schemas.openxmlformats.org/officeDocument/2006/relationships/externalLinkPath" Target="/Esteco/ASF/Bolet&#237;n/Nuevas%20REFERENCIAS/Bancos/Informe%20-%20Boletin%20Estad&#237;stico%20Vigente%20Bancos%202013%20Web.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intranet1.sbs.gob.pe/BOLETIN/MENSUAL/Inf-financiera/2002/2002-03/Web/Public/01-25%20Bcos%20Mar-20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bs\data\BOLETIN\MENSUAL\Inf-financiera\2002\2002-03\Web\Public\01-25%20Bcos%20Mar-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mailweb.sbs.gob.pe/BOLETIN/MENSUAL/Inf-financiera/2002/2002-03/Web/Public/01-25%20Bcos%20Mar-200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intranet1.sbs.gob.pe/Informes/2008/05%20May/Reporte%20Mensual%20de%20Mercado/ReporteMensualRM1MAYO200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bs.gob.pe\data\Informes\2008\05%20May\Reporte%20Mensual%20de%20Mercado\ReporteMensualRM1MAYO2008.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2026\Feb\BM\Data\Informe%20-%20EEFF%20e%20Indicadores%20Bancos%20Vigente%20al%20mes%20de%20Feb%202026.xlsm" TargetMode="External"/><Relationship Id="rId1" Type="http://schemas.openxmlformats.org/officeDocument/2006/relationships/externalLinkPath" Target="file:///\\sbs.gob.pe\data\esteco\Pc-OBorda\Boletin-Bcos\BOLETIN%20PUBLIC%20WEB\2026\Feb\BM\Data\Informe%20-%20EEFF%20e%20Indicadores%20Bancos%20Vigente%20al%20mes%20de%20Feb%202026.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10"/>
      <sheetName val="P010P"/>
      <sheetName val="P011"/>
      <sheetName val="P011P"/>
      <sheetName val="P012"/>
      <sheetName val="P012P"/>
      <sheetName val="P013"/>
      <sheetName val="P013P"/>
      <sheetName val="P040x"/>
      <sheetName val="P040P"/>
      <sheetName val="P041x"/>
      <sheetName val="P041P"/>
      <sheetName val="Depósitos"/>
      <sheetName val="Depósitos (P)"/>
      <sheetName val="Personas"/>
      <sheetName val="Personas (P)"/>
      <sheetName val="Débito"/>
      <sheetName val="Débito (P)"/>
      <sheetName val="T.Crédito"/>
      <sheetName val="T.Crédito (P)"/>
      <sheetName val="FlujoCredP"/>
      <sheetName val="FlujoCredP (P)"/>
      <sheetName val="Nuevos Credt Hipot"/>
      <sheetName val="Nuevos Credt Hipot (P)"/>
      <sheetName val="Bcos_ Public"/>
      <sheetName val="Bancos"/>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sicion ME"/>
      <sheetName val="Req Patrimonial"/>
      <sheetName val="cdo 23"/>
      <sheetName val="cdo 25"/>
      <sheetName val="Instrucciones"/>
      <sheetName val="02-T_DEP"/>
    </sheetNames>
    <sheetDataSet>
      <sheetData sheetId="0">
        <row r="1">
          <cell r="C1">
            <v>39903</v>
          </cell>
        </row>
        <row r="34">
          <cell r="B34" t="str">
            <v>BCP</v>
          </cell>
          <cell r="C34" t="str">
            <v>BCP</v>
          </cell>
          <cell r="D34">
            <v>3427787.8114800001</v>
          </cell>
          <cell r="E34">
            <v>5881996.5731099993</v>
          </cell>
          <cell r="F34">
            <v>2796397.3939299998</v>
          </cell>
          <cell r="G34">
            <v>5289095.4106200002</v>
          </cell>
          <cell r="H34">
            <v>2796397.4458900001</v>
          </cell>
          <cell r="I34">
            <v>5289095.46251</v>
          </cell>
        </row>
        <row r="35">
          <cell r="B35" t="str">
            <v>CON</v>
          </cell>
          <cell r="C35" t="str">
            <v>BBVA_CONTINENTAL</v>
          </cell>
          <cell r="D35">
            <v>6331850.9950999999</v>
          </cell>
          <cell r="E35">
            <v>6088135.9830400003</v>
          </cell>
          <cell r="F35">
            <v>6007551.7244100003</v>
          </cell>
          <cell r="G35">
            <v>4803021.7759999996</v>
          </cell>
          <cell r="H35">
            <v>6007551.72425</v>
          </cell>
          <cell r="I35">
            <v>4803021.7759799995</v>
          </cell>
        </row>
        <row r="36">
          <cell r="B36" t="str">
            <v>INT</v>
          </cell>
          <cell r="C36" t="str">
            <v>INTERBANK</v>
          </cell>
          <cell r="D36">
            <v>1249343.5032200001</v>
          </cell>
          <cell r="E36">
            <v>1846474.9343800002</v>
          </cell>
          <cell r="F36">
            <v>1136262.4470899999</v>
          </cell>
          <cell r="G36">
            <v>1839359.6385299999</v>
          </cell>
          <cell r="H36">
            <v>1136262.44704</v>
          </cell>
          <cell r="I36">
            <v>1839359.63849</v>
          </cell>
        </row>
        <row r="37">
          <cell r="B37" t="str">
            <v>SCO</v>
          </cell>
          <cell r="C37" t="str">
            <v>SCOTIABANK</v>
          </cell>
          <cell r="D37">
            <v>3720149.7927199998</v>
          </cell>
          <cell r="E37">
            <v>4889879.8330100002</v>
          </cell>
          <cell r="F37">
            <v>3707953.8924600002</v>
          </cell>
          <cell r="G37">
            <v>4852229.2752</v>
          </cell>
          <cell r="H37">
            <v>3707953.8924099999</v>
          </cell>
          <cell r="I37">
            <v>4852229.2752099996</v>
          </cell>
        </row>
        <row r="38">
          <cell r="B38" t="str">
            <v>FIN</v>
          </cell>
          <cell r="C38" t="str">
            <v>FINANCIERO</v>
          </cell>
          <cell r="D38">
            <v>0</v>
          </cell>
          <cell r="E38">
            <v>3451.5930800000001</v>
          </cell>
          <cell r="F38">
            <v>0</v>
          </cell>
          <cell r="G38">
            <v>3451.5930800000001</v>
          </cell>
          <cell r="H38">
            <v>0</v>
          </cell>
          <cell r="I38">
            <v>3451.5930699999999</v>
          </cell>
        </row>
        <row r="39">
          <cell r="B39" t="str">
            <v>COM</v>
          </cell>
          <cell r="C39" t="str">
            <v>COMERCIO</v>
          </cell>
          <cell r="D39">
            <v>0</v>
          </cell>
          <cell r="E39">
            <v>0</v>
          </cell>
          <cell r="F39">
            <v>0</v>
          </cell>
          <cell r="G39">
            <v>0</v>
          </cell>
          <cell r="H39">
            <v>0</v>
          </cell>
          <cell r="I39">
            <v>0</v>
          </cell>
        </row>
        <row r="40">
          <cell r="B40" t="str">
            <v>HSB</v>
          </cell>
          <cell r="C40" t="str">
            <v>HSBC</v>
          </cell>
          <cell r="D40">
            <v>151330.97839999999</v>
          </cell>
          <cell r="E40">
            <v>425154.5</v>
          </cell>
          <cell r="F40">
            <v>0</v>
          </cell>
          <cell r="G40">
            <v>0</v>
          </cell>
          <cell r="H40">
            <v>151330.97839999999</v>
          </cell>
          <cell r="I40">
            <v>425154.5</v>
          </cell>
        </row>
        <row r="41">
          <cell r="B41" t="str">
            <v>CIT</v>
          </cell>
          <cell r="C41" t="str">
            <v>CITIBANK</v>
          </cell>
          <cell r="D41">
            <v>1976865.6606600001</v>
          </cell>
          <cell r="E41">
            <v>2370556.22731</v>
          </cell>
          <cell r="F41">
            <v>1715828.7604100001</v>
          </cell>
          <cell r="G41">
            <v>2146216.3988900003</v>
          </cell>
          <cell r="H41">
            <v>1715828.7604100001</v>
          </cell>
          <cell r="I41">
            <v>2146216.39891</v>
          </cell>
        </row>
        <row r="42">
          <cell r="B42" t="str">
            <v>BIF</v>
          </cell>
          <cell r="C42" t="str">
            <v>BIF</v>
          </cell>
          <cell r="D42">
            <v>12990.1662</v>
          </cell>
          <cell r="E42">
            <v>13267.125880000001</v>
          </cell>
          <cell r="F42">
            <v>6495.0835800000004</v>
          </cell>
          <cell r="G42">
            <v>6772.0432599999995</v>
          </cell>
          <cell r="H42">
            <v>6495.0830999999998</v>
          </cell>
          <cell r="I42">
            <v>6772.0427800000007</v>
          </cell>
        </row>
        <row r="43">
          <cell r="B43" t="str">
            <v>MIB</v>
          </cell>
          <cell r="C43" t="str">
            <v>MIBANCO</v>
          </cell>
          <cell r="D43">
            <v>30029.5</v>
          </cell>
          <cell r="E43">
            <v>0</v>
          </cell>
          <cell r="F43">
            <v>30029.5</v>
          </cell>
          <cell r="G43">
            <v>0</v>
          </cell>
          <cell r="H43">
            <v>30029.5</v>
          </cell>
          <cell r="I43">
            <v>0</v>
          </cell>
        </row>
        <row r="44">
          <cell r="B44" t="str">
            <v>FAL</v>
          </cell>
          <cell r="C44" t="str">
            <v>FALABELLA</v>
          </cell>
          <cell r="D44">
            <v>0</v>
          </cell>
          <cell r="E44">
            <v>0</v>
          </cell>
          <cell r="F44">
            <v>0</v>
          </cell>
          <cell r="G44">
            <v>0</v>
          </cell>
          <cell r="H44">
            <v>0</v>
          </cell>
          <cell r="I44">
            <v>0</v>
          </cell>
        </row>
        <row r="45">
          <cell r="B45" t="str">
            <v>RIP</v>
          </cell>
          <cell r="C45" t="str">
            <v>RIPLEY</v>
          </cell>
          <cell r="D45">
            <v>0</v>
          </cell>
          <cell r="E45">
            <v>0</v>
          </cell>
          <cell r="F45">
            <v>0</v>
          </cell>
          <cell r="G45">
            <v>0</v>
          </cell>
          <cell r="H45">
            <v>0</v>
          </cell>
          <cell r="I45">
            <v>0</v>
          </cell>
        </row>
        <row r="46">
          <cell r="B46" t="str">
            <v>AZT</v>
          </cell>
          <cell r="C46" t="str">
            <v>AZTECA</v>
          </cell>
          <cell r="D46">
            <v>0</v>
          </cell>
          <cell r="E46">
            <v>0</v>
          </cell>
          <cell r="F46">
            <v>0</v>
          </cell>
          <cell r="G46">
            <v>0</v>
          </cell>
          <cell r="H46">
            <v>0</v>
          </cell>
          <cell r="I46">
            <v>0</v>
          </cell>
        </row>
        <row r="47">
          <cell r="B47" t="str">
            <v>SAN</v>
          </cell>
          <cell r="C47" t="str">
            <v>SANTANDER</v>
          </cell>
          <cell r="D47">
            <v>215760.36100999999</v>
          </cell>
          <cell r="E47">
            <v>532358.21579000005</v>
          </cell>
          <cell r="F47">
            <v>215760.36099000002</v>
          </cell>
          <cell r="G47">
            <v>532358.21583</v>
          </cell>
          <cell r="H47">
            <v>215760.36099000002</v>
          </cell>
          <cell r="I47">
            <v>532358.21577000001</v>
          </cell>
        </row>
        <row r="48">
          <cell r="B48" t="str">
            <v>DEU</v>
          </cell>
          <cell r="C48" t="str">
            <v>DEUTSCHE</v>
          </cell>
          <cell r="D48">
            <v>859626.65998</v>
          </cell>
          <cell r="E48">
            <v>783396.29135000007</v>
          </cell>
          <cell r="F48">
            <v>859626.65998</v>
          </cell>
          <cell r="G48">
            <v>783396.29135000007</v>
          </cell>
          <cell r="H48">
            <v>859626.65998</v>
          </cell>
          <cell r="I48">
            <v>783396.29135000007</v>
          </cell>
        </row>
        <row r="49">
          <cell r="B49" t="str">
            <v>SIS</v>
          </cell>
          <cell r="C49" t="str">
            <v>SISTEMA</v>
          </cell>
          <cell r="D49">
            <v>17975735.428769998</v>
          </cell>
          <cell r="E49">
            <v>22834671.276950002</v>
          </cell>
          <cell r="F49">
            <v>16475905.82285</v>
          </cell>
          <cell r="G49">
            <v>20255900.642759997</v>
          </cell>
          <cell r="H49">
            <v>16627236.852469999</v>
          </cell>
          <cell r="I49">
            <v>20681055.19407</v>
          </cell>
        </row>
        <row r="56">
          <cell r="B56" t="str">
            <v>BCP</v>
          </cell>
          <cell r="C56" t="str">
            <v>BCP</v>
          </cell>
          <cell r="D56">
            <v>550798.61311999999</v>
          </cell>
          <cell r="E56">
            <v>1323436.0395799999</v>
          </cell>
          <cell r="F56">
            <v>550798.61326999997</v>
          </cell>
          <cell r="G56">
            <v>1323436.0399100001</v>
          </cell>
          <cell r="H56">
            <v>550798.61311000003</v>
          </cell>
          <cell r="I56">
            <v>1323436.0395899999</v>
          </cell>
        </row>
        <row r="57">
          <cell r="B57" t="str">
            <v>CON</v>
          </cell>
          <cell r="C57" t="str">
            <v>BBVA_CONTINENTAL</v>
          </cell>
          <cell r="D57">
            <v>456153.88574</v>
          </cell>
          <cell r="E57">
            <v>645199.85201000003</v>
          </cell>
          <cell r="F57">
            <v>456153.88477999996</v>
          </cell>
          <cell r="G57">
            <v>645199.85840999999</v>
          </cell>
          <cell r="H57">
            <v>456153.88574</v>
          </cell>
          <cell r="I57">
            <v>645199.85201000003</v>
          </cell>
        </row>
        <row r="58">
          <cell r="B58" t="str">
            <v>INT</v>
          </cell>
          <cell r="C58" t="str">
            <v>INTERBANK</v>
          </cell>
          <cell r="D58">
            <v>0</v>
          </cell>
          <cell r="E58">
            <v>316100</v>
          </cell>
          <cell r="F58">
            <v>0</v>
          </cell>
          <cell r="G58">
            <v>316100</v>
          </cell>
          <cell r="H58">
            <v>0</v>
          </cell>
          <cell r="I58">
            <v>316100</v>
          </cell>
        </row>
        <row r="59">
          <cell r="B59" t="str">
            <v>SCO</v>
          </cell>
          <cell r="C59" t="str">
            <v>SCOTIABANK</v>
          </cell>
          <cell r="D59">
            <v>0</v>
          </cell>
          <cell r="E59">
            <v>0</v>
          </cell>
          <cell r="F59">
            <v>0</v>
          </cell>
          <cell r="G59">
            <v>0</v>
          </cell>
          <cell r="H59">
            <v>0</v>
          </cell>
          <cell r="I59">
            <v>0</v>
          </cell>
        </row>
        <row r="60">
          <cell r="B60" t="str">
            <v>FIN</v>
          </cell>
          <cell r="C60" t="str">
            <v>FINANCIERO</v>
          </cell>
          <cell r="D60">
            <v>0</v>
          </cell>
          <cell r="E60">
            <v>0</v>
          </cell>
          <cell r="F60">
            <v>0</v>
          </cell>
          <cell r="G60">
            <v>0</v>
          </cell>
          <cell r="H60">
            <v>0</v>
          </cell>
          <cell r="I60">
            <v>0</v>
          </cell>
        </row>
        <row r="61">
          <cell r="B61" t="str">
            <v>COM</v>
          </cell>
          <cell r="C61" t="str">
            <v>COMERCIO</v>
          </cell>
          <cell r="D61">
            <v>0</v>
          </cell>
          <cell r="E61">
            <v>0</v>
          </cell>
          <cell r="F61">
            <v>0</v>
          </cell>
          <cell r="G61">
            <v>0</v>
          </cell>
          <cell r="H61">
            <v>0</v>
          </cell>
          <cell r="I61">
            <v>0</v>
          </cell>
        </row>
        <row r="62">
          <cell r="B62" t="str">
            <v>HSB</v>
          </cell>
          <cell r="C62" t="str">
            <v>HSBC</v>
          </cell>
          <cell r="D62">
            <v>0</v>
          </cell>
          <cell r="E62">
            <v>0</v>
          </cell>
          <cell r="F62">
            <v>0</v>
          </cell>
          <cell r="G62">
            <v>0</v>
          </cell>
          <cell r="H62">
            <v>0</v>
          </cell>
          <cell r="I62">
            <v>0</v>
          </cell>
        </row>
        <row r="63">
          <cell r="B63" t="str">
            <v>CIT</v>
          </cell>
          <cell r="C63" t="str">
            <v>CITIBANK</v>
          </cell>
          <cell r="D63">
            <v>33617.249950000005</v>
          </cell>
          <cell r="E63">
            <v>18966</v>
          </cell>
          <cell r="F63">
            <v>19076.649949999999</v>
          </cell>
          <cell r="G63">
            <v>35488.91764</v>
          </cell>
          <cell r="H63">
            <v>19076.649949999999</v>
          </cell>
          <cell r="I63">
            <v>35488.91764</v>
          </cell>
        </row>
        <row r="64">
          <cell r="B64" t="str">
            <v>BIF</v>
          </cell>
          <cell r="C64" t="str">
            <v>BIF</v>
          </cell>
          <cell r="D64">
            <v>0</v>
          </cell>
          <cell r="E64">
            <v>0</v>
          </cell>
          <cell r="F64">
            <v>0</v>
          </cell>
          <cell r="G64">
            <v>0</v>
          </cell>
          <cell r="H64">
            <v>0</v>
          </cell>
          <cell r="I64">
            <v>0</v>
          </cell>
        </row>
        <row r="65">
          <cell r="B65" t="str">
            <v>MIB</v>
          </cell>
          <cell r="C65" t="str">
            <v>MIBANCO</v>
          </cell>
          <cell r="D65">
            <v>0</v>
          </cell>
          <cell r="E65">
            <v>0</v>
          </cell>
          <cell r="F65">
            <v>0</v>
          </cell>
          <cell r="G65">
            <v>0</v>
          </cell>
          <cell r="H65">
            <v>0</v>
          </cell>
          <cell r="I65">
            <v>0</v>
          </cell>
        </row>
        <row r="66">
          <cell r="B66" t="str">
            <v>FAL</v>
          </cell>
          <cell r="C66" t="str">
            <v>FALABELLA</v>
          </cell>
          <cell r="D66">
            <v>0</v>
          </cell>
          <cell r="E66">
            <v>0</v>
          </cell>
          <cell r="F66">
            <v>0</v>
          </cell>
          <cell r="G66">
            <v>0</v>
          </cell>
          <cell r="H66">
            <v>0</v>
          </cell>
          <cell r="I66">
            <v>0</v>
          </cell>
        </row>
        <row r="67">
          <cell r="B67" t="str">
            <v>RIP</v>
          </cell>
          <cell r="C67" t="str">
            <v>RIPLEY</v>
          </cell>
          <cell r="D67">
            <v>0</v>
          </cell>
          <cell r="E67">
            <v>0</v>
          </cell>
          <cell r="F67">
            <v>0</v>
          </cell>
          <cell r="G67">
            <v>0</v>
          </cell>
          <cell r="H67">
            <v>0</v>
          </cell>
          <cell r="I67">
            <v>0</v>
          </cell>
        </row>
        <row r="68">
          <cell r="B68" t="str">
            <v>AZT</v>
          </cell>
          <cell r="C68" t="str">
            <v>AZTECA</v>
          </cell>
          <cell r="D68">
            <v>0</v>
          </cell>
          <cell r="E68">
            <v>0</v>
          </cell>
          <cell r="F68">
            <v>0</v>
          </cell>
          <cell r="G68">
            <v>0</v>
          </cell>
          <cell r="H68">
            <v>0</v>
          </cell>
          <cell r="I68">
            <v>0</v>
          </cell>
        </row>
        <row r="69">
          <cell r="B69" t="str">
            <v>SAN</v>
          </cell>
          <cell r="C69" t="str">
            <v>SANTANDER</v>
          </cell>
          <cell r="D69">
            <v>0</v>
          </cell>
          <cell r="E69">
            <v>0</v>
          </cell>
          <cell r="F69">
            <v>0</v>
          </cell>
          <cell r="G69">
            <v>0</v>
          </cell>
          <cell r="H69">
            <v>0</v>
          </cell>
          <cell r="I69">
            <v>0</v>
          </cell>
        </row>
        <row r="70">
          <cell r="B70" t="str">
            <v>DEU</v>
          </cell>
          <cell r="C70" t="str">
            <v>DEUTSCHE</v>
          </cell>
          <cell r="D70">
            <v>0</v>
          </cell>
          <cell r="E70">
            <v>0</v>
          </cell>
          <cell r="F70">
            <v>0</v>
          </cell>
          <cell r="G70">
            <v>0</v>
          </cell>
          <cell r="H70">
            <v>0</v>
          </cell>
          <cell r="I70">
            <v>0</v>
          </cell>
        </row>
        <row r="71">
          <cell r="B71" t="str">
            <v>SIS</v>
          </cell>
          <cell r="C71" t="str">
            <v>SISTEMA</v>
          </cell>
          <cell r="D71">
            <v>1040569.7488099999</v>
          </cell>
          <cell r="E71">
            <v>2303701.8915900001</v>
          </cell>
          <cell r="F71">
            <v>1026029.1479999999</v>
          </cell>
          <cell r="G71">
            <v>2320224.8159600003</v>
          </cell>
          <cell r="H71">
            <v>1026029.1488000001</v>
          </cell>
          <cell r="I71">
            <v>2320224.8092399999</v>
          </cell>
        </row>
      </sheetData>
      <sheetData sheetId="1"/>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3"/>
      <sheetName val="P004"/>
      <sheetName val="P009"/>
      <sheetName val="P010"/>
      <sheetName val="P011"/>
      <sheetName val="P012"/>
      <sheetName val="P013"/>
      <sheetName val="P017"/>
      <sheetName val="P018"/>
      <sheetName val="P021"/>
      <sheetName val="P025"/>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or garantía A"/>
      <sheetName val="Por garantía B"/>
      <sheetName val="Flujo Crediticio"/>
      <sheetName val="P023x"/>
      <sheetName val="P023"/>
      <sheetName val="P029"/>
      <sheetName val="N° Deudores"/>
      <sheetName val="Nuevos Credt Hipot"/>
    </sheetNames>
    <sheetDataSet>
      <sheetData sheetId="0">
        <row r="4">
          <cell r="D4">
            <v>40390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4-Port Inver"/>
      <sheetName val="23-Req Patrim"/>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 val="Posicion M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_Mensaje"/>
      <sheetName val="BD_Datos"/>
      <sheetName val="BD_Grafico1"/>
      <sheetName val="Grafico1"/>
      <sheetName val="BD_Grafico2"/>
      <sheetName val="BD_Grafico3"/>
      <sheetName val="Grafico2"/>
      <sheetName val="Grafico3"/>
      <sheetName val="BD_Grafico4"/>
      <sheetName val="BD_Grafico5"/>
      <sheetName val="Grafico4"/>
      <sheetName val="Grafico5"/>
      <sheetName val="BD_Grafico6"/>
      <sheetName val="Grafico6"/>
      <sheetName val="BD_Grafico7"/>
      <sheetName val="Grafico7"/>
      <sheetName val="BD_Cuadro1"/>
      <sheetName val="Cuadro1"/>
      <sheetName val="Cuadro2"/>
      <sheetName val="Cuadro3"/>
      <sheetName val="Cuadro4"/>
      <sheetName val="Cuadro5"/>
      <sheetName val="Cuadro6"/>
      <sheetName val="Cuadro7"/>
      <sheetName val="Cuadro8"/>
      <sheetName val="Cuadro23"/>
      <sheetName val="Cuadro25"/>
      <sheetName val="02-T_DEP"/>
    </sheetNames>
    <sheetDataSet>
      <sheetData sheetId="0"/>
      <sheetData sheetId="1">
        <row r="3">
          <cell r="B3">
            <v>39599</v>
          </cell>
          <cell r="D3">
            <v>39233</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05-BG"/>
      <sheetName val="06-EGP"/>
      <sheetName val="1"/>
      <sheetName val="2"/>
      <sheetName val="anexo10"/>
      <sheetName val="td"/>
      <sheetName val="Data"/>
      <sheetName val="RCG"/>
      <sheetName val="Act,Patri-Otros"/>
      <sheetName val="3"/>
      <sheetName val="MACRO"/>
    </sheetNames>
    <sheetDataSet>
      <sheetData sheetId="0">
        <row r="62">
          <cell r="B62" t="str">
            <v>Tipo de Cambio Contable:  S/ 3,355</v>
          </cell>
        </row>
      </sheetData>
      <sheetData sheetId="1"/>
      <sheetData sheetId="2"/>
      <sheetData sheetId="3"/>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3BC19D-3EE2-4397-91E1-05DD0ABDF9E9}">
  <dimension ref="B3:H3"/>
  <sheetViews>
    <sheetView showGridLines="0" tabSelected="1" view="pageBreakPreview" zoomScale="115" zoomScaleNormal="100" zoomScaleSheetLayoutView="115" workbookViewId="0"/>
  </sheetViews>
  <sheetFormatPr baseColWidth="10" defaultRowHeight="14.4"/>
  <sheetData>
    <row r="3" spans="2:8" ht="25.8">
      <c r="B3" s="1219" t="s">
        <v>1583</v>
      </c>
      <c r="C3" s="1219"/>
      <c r="D3" s="1219"/>
      <c r="E3" s="1219"/>
      <c r="F3" s="1219"/>
      <c r="G3" s="1219"/>
      <c r="H3" s="1219"/>
    </row>
  </sheetData>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1A5CC6-DE81-419A-8964-1367EB11C313}">
  <dimension ref="A1:C66"/>
  <sheetViews>
    <sheetView showGridLines="0" view="pageBreakPreview" zoomScaleNormal="100" zoomScaleSheetLayoutView="100" workbookViewId="0">
      <selection sqref="A1:C65"/>
    </sheetView>
  </sheetViews>
  <sheetFormatPr baseColWidth="10" defaultRowHeight="14.4"/>
  <cols>
    <col min="1" max="1" width="4.33203125" style="1170" customWidth="1"/>
    <col min="2" max="2" width="89.109375" style="1170" customWidth="1"/>
    <col min="3" max="3" width="12.6640625" style="1170" customWidth="1"/>
    <col min="4" max="16384" width="11.5546875" style="1170"/>
  </cols>
  <sheetData>
    <row r="1" spans="1:3">
      <c r="A1" s="1173" t="s">
        <v>1212</v>
      </c>
    </row>
    <row r="4" spans="1:3" ht="18">
      <c r="A4" s="1251" t="s">
        <v>1211</v>
      </c>
      <c r="B4" s="1251"/>
      <c r="C4" s="1251"/>
    </row>
    <row r="6" spans="1:3">
      <c r="B6" s="1172" t="s">
        <v>1521</v>
      </c>
      <c r="C6" s="1218" t="s">
        <v>1522</v>
      </c>
    </row>
    <row r="7" spans="1:3">
      <c r="B7" s="1172" t="s">
        <v>1523</v>
      </c>
      <c r="C7" s="1170">
        <v>1</v>
      </c>
    </row>
    <row r="8" spans="1:3">
      <c r="B8" s="1172" t="s">
        <v>1524</v>
      </c>
      <c r="C8" s="1170">
        <v>2</v>
      </c>
    </row>
    <row r="9" spans="1:3">
      <c r="B9" s="1172" t="s">
        <v>1525</v>
      </c>
      <c r="C9" s="1170">
        <v>3</v>
      </c>
    </row>
    <row r="10" spans="1:3">
      <c r="B10" s="1172" t="s">
        <v>1526</v>
      </c>
      <c r="C10" s="1170">
        <v>4</v>
      </c>
    </row>
    <row r="11" spans="1:3">
      <c r="B11" s="1172" t="s">
        <v>1527</v>
      </c>
      <c r="C11" s="1170">
        <v>5</v>
      </c>
    </row>
    <row r="12" spans="1:3">
      <c r="B12" s="1172" t="s">
        <v>1528</v>
      </c>
      <c r="C12" s="1170">
        <v>6</v>
      </c>
    </row>
    <row r="13" spans="1:3">
      <c r="B13" s="1172" t="s">
        <v>1529</v>
      </c>
      <c r="C13" s="1170">
        <v>7</v>
      </c>
    </row>
    <row r="14" spans="1:3">
      <c r="B14" s="1172" t="s">
        <v>1530</v>
      </c>
      <c r="C14" s="1170">
        <v>8</v>
      </c>
    </row>
    <row r="15" spans="1:3">
      <c r="B15" s="1172" t="s">
        <v>1531</v>
      </c>
      <c r="C15" s="1170">
        <v>9</v>
      </c>
    </row>
    <row r="16" spans="1:3">
      <c r="B16" s="1172" t="s">
        <v>1532</v>
      </c>
      <c r="C16" s="1170">
        <v>10</v>
      </c>
    </row>
    <row r="17" spans="2:3">
      <c r="B17" s="1172" t="s">
        <v>1533</v>
      </c>
      <c r="C17" s="1170">
        <v>11</v>
      </c>
    </row>
    <row r="18" spans="2:3">
      <c r="B18" s="1172" t="s">
        <v>1534</v>
      </c>
      <c r="C18" s="1170">
        <v>12</v>
      </c>
    </row>
    <row r="19" spans="2:3">
      <c r="B19" s="1172" t="s">
        <v>1535</v>
      </c>
      <c r="C19" s="1170">
        <v>13</v>
      </c>
    </row>
    <row r="20" spans="2:3">
      <c r="B20" s="1172" t="s">
        <v>1536</v>
      </c>
      <c r="C20" s="1170">
        <v>14</v>
      </c>
    </row>
    <row r="21" spans="2:3">
      <c r="B21" s="1172" t="s">
        <v>1537</v>
      </c>
      <c r="C21" s="1170">
        <v>15</v>
      </c>
    </row>
    <row r="22" spans="2:3">
      <c r="B22" s="1172" t="s">
        <v>1538</v>
      </c>
      <c r="C22" s="1170">
        <v>16</v>
      </c>
    </row>
    <row r="23" spans="2:3">
      <c r="B23" s="1172" t="s">
        <v>1539</v>
      </c>
      <c r="C23" s="1170">
        <v>17</v>
      </c>
    </row>
    <row r="24" spans="2:3">
      <c r="B24" s="1172" t="s">
        <v>1540</v>
      </c>
      <c r="C24" s="1170">
        <v>18</v>
      </c>
    </row>
    <row r="25" spans="2:3">
      <c r="B25" s="1172" t="s">
        <v>1541</v>
      </c>
      <c r="C25" s="1170">
        <v>19</v>
      </c>
    </row>
    <row r="26" spans="2:3">
      <c r="B26" s="1172" t="s">
        <v>1542</v>
      </c>
      <c r="C26" s="1170">
        <v>20</v>
      </c>
    </row>
    <row r="27" spans="2:3">
      <c r="B27" s="1172" t="s">
        <v>1543</v>
      </c>
      <c r="C27" s="1170">
        <v>21</v>
      </c>
    </row>
    <row r="28" spans="2:3">
      <c r="B28" s="1172" t="s">
        <v>1544</v>
      </c>
      <c r="C28" s="1170">
        <v>22</v>
      </c>
    </row>
    <row r="29" spans="2:3">
      <c r="B29" s="1172" t="s">
        <v>1545</v>
      </c>
      <c r="C29" s="1170">
        <v>23</v>
      </c>
    </row>
    <row r="30" spans="2:3">
      <c r="B30" s="1172" t="s">
        <v>1546</v>
      </c>
      <c r="C30" s="1170">
        <v>24</v>
      </c>
    </row>
    <row r="31" spans="2:3">
      <c r="B31" s="1172" t="s">
        <v>1547</v>
      </c>
      <c r="C31" s="1170">
        <v>25</v>
      </c>
    </row>
    <row r="32" spans="2:3">
      <c r="B32" s="1172" t="s">
        <v>1548</v>
      </c>
      <c r="C32" s="1170">
        <v>26</v>
      </c>
    </row>
    <row r="33" spans="2:3">
      <c r="B33" s="1172" t="s">
        <v>1549</v>
      </c>
      <c r="C33" s="1170">
        <v>27</v>
      </c>
    </row>
    <row r="34" spans="2:3">
      <c r="B34" s="1172" t="s">
        <v>1550</v>
      </c>
      <c r="C34" s="1170">
        <v>28</v>
      </c>
    </row>
    <row r="35" spans="2:3">
      <c r="B35" s="1172" t="s">
        <v>1551</v>
      </c>
      <c r="C35" s="1170">
        <v>29</v>
      </c>
    </row>
    <row r="36" spans="2:3">
      <c r="B36" s="1172" t="s">
        <v>1552</v>
      </c>
      <c r="C36" s="1170">
        <v>30</v>
      </c>
    </row>
    <row r="37" spans="2:3">
      <c r="B37" s="1172" t="s">
        <v>1553</v>
      </c>
      <c r="C37" s="1170">
        <v>31</v>
      </c>
    </row>
    <row r="38" spans="2:3">
      <c r="B38" s="1172" t="s">
        <v>1554</v>
      </c>
      <c r="C38" s="1170">
        <v>32</v>
      </c>
    </row>
    <row r="39" spans="2:3">
      <c r="B39" s="1172" t="s">
        <v>1555</v>
      </c>
      <c r="C39" s="1170">
        <v>33</v>
      </c>
    </row>
    <row r="40" spans="2:3">
      <c r="B40" s="1172" t="s">
        <v>1556</v>
      </c>
      <c r="C40" s="1170">
        <v>34</v>
      </c>
    </row>
    <row r="41" spans="2:3">
      <c r="B41" s="1172" t="s">
        <v>1557</v>
      </c>
      <c r="C41" s="1170">
        <v>35</v>
      </c>
    </row>
    <row r="42" spans="2:3">
      <c r="B42" s="1172" t="s">
        <v>1558</v>
      </c>
      <c r="C42" s="1170">
        <v>36</v>
      </c>
    </row>
    <row r="43" spans="2:3">
      <c r="B43" s="1172" t="s">
        <v>1559</v>
      </c>
      <c r="C43" s="1170">
        <v>37</v>
      </c>
    </row>
    <row r="44" spans="2:3">
      <c r="B44" s="1172" t="s">
        <v>1560</v>
      </c>
      <c r="C44" s="1170">
        <v>38</v>
      </c>
    </row>
    <row r="45" spans="2:3">
      <c r="B45" s="1172" t="s">
        <v>1561</v>
      </c>
      <c r="C45" s="1170">
        <v>39</v>
      </c>
    </row>
    <row r="46" spans="2:3">
      <c r="B46" s="1172" t="s">
        <v>1562</v>
      </c>
      <c r="C46" s="1170">
        <v>40</v>
      </c>
    </row>
    <row r="47" spans="2:3">
      <c r="B47" s="1172" t="s">
        <v>1563</v>
      </c>
      <c r="C47" s="1170">
        <v>41</v>
      </c>
    </row>
    <row r="48" spans="2:3">
      <c r="B48" s="1172" t="s">
        <v>1564</v>
      </c>
      <c r="C48" s="1170">
        <v>42</v>
      </c>
    </row>
    <row r="49" spans="2:3">
      <c r="B49" s="1172" t="s">
        <v>1565</v>
      </c>
      <c r="C49" s="1170">
        <v>43</v>
      </c>
    </row>
    <row r="50" spans="2:3">
      <c r="B50" s="1172" t="s">
        <v>1566</v>
      </c>
      <c r="C50" s="1170">
        <v>44</v>
      </c>
    </row>
    <row r="51" spans="2:3">
      <c r="B51" s="1172" t="s">
        <v>1567</v>
      </c>
      <c r="C51" s="1170">
        <v>45</v>
      </c>
    </row>
    <row r="52" spans="2:3">
      <c r="B52" s="1172" t="s">
        <v>1568</v>
      </c>
      <c r="C52" s="1170">
        <v>46</v>
      </c>
    </row>
    <row r="53" spans="2:3">
      <c r="B53" s="1172" t="s">
        <v>1569</v>
      </c>
      <c r="C53" s="1170">
        <v>47</v>
      </c>
    </row>
    <row r="54" spans="2:3">
      <c r="B54" s="1172" t="s">
        <v>1570</v>
      </c>
      <c r="C54" s="1170">
        <v>48</v>
      </c>
    </row>
    <row r="55" spans="2:3">
      <c r="B55" s="1172" t="s">
        <v>1571</v>
      </c>
      <c r="C55" s="1170">
        <v>49</v>
      </c>
    </row>
    <row r="56" spans="2:3">
      <c r="B56" s="1172" t="s">
        <v>1572</v>
      </c>
      <c r="C56" s="1170">
        <v>50</v>
      </c>
    </row>
    <row r="57" spans="2:3">
      <c r="B57" s="1172" t="s">
        <v>1573</v>
      </c>
      <c r="C57" s="1170">
        <v>51</v>
      </c>
    </row>
    <row r="58" spans="2:3">
      <c r="B58" s="1172" t="s">
        <v>1574</v>
      </c>
      <c r="C58" s="1170">
        <v>52</v>
      </c>
    </row>
    <row r="59" spans="2:3">
      <c r="B59" s="1172" t="s">
        <v>1575</v>
      </c>
      <c r="C59" s="1170">
        <v>53</v>
      </c>
    </row>
    <row r="60" spans="2:3">
      <c r="B60" s="1172" t="s">
        <v>1576</v>
      </c>
      <c r="C60" s="1170">
        <v>54</v>
      </c>
    </row>
    <row r="61" spans="2:3">
      <c r="B61" s="1172" t="s">
        <v>1577</v>
      </c>
      <c r="C61" s="1170">
        <v>55</v>
      </c>
    </row>
    <row r="62" spans="2:3">
      <c r="B62" s="1172" t="s">
        <v>1578</v>
      </c>
      <c r="C62" s="1170">
        <v>56</v>
      </c>
    </row>
    <row r="63" spans="2:3">
      <c r="B63" s="1172" t="s">
        <v>1579</v>
      </c>
      <c r="C63" s="1170">
        <v>57</v>
      </c>
    </row>
    <row r="64" spans="2:3">
      <c r="B64" s="1172" t="s">
        <v>1580</v>
      </c>
      <c r="C64" s="1170">
        <v>58</v>
      </c>
    </row>
    <row r="65" spans="2:3">
      <c r="B65" s="1172" t="s">
        <v>1581</v>
      </c>
      <c r="C65" s="1170">
        <v>59</v>
      </c>
    </row>
    <row r="66" spans="2:3">
      <c r="B66" s="1172" t="s">
        <v>1582</v>
      </c>
      <c r="C66" s="1170">
        <v>60</v>
      </c>
    </row>
  </sheetData>
  <mergeCells count="1">
    <mergeCell ref="A4:C4"/>
  </mergeCells>
  <hyperlinks>
    <hyperlink ref="A1" location="Índice!A1" display="Volver al Índice" xr:uid="{449D2D03-1453-49E2-9D3B-D54D223EA16B}"/>
    <hyperlink ref="B6" location="Agregación_EEFF!A5" display="Nota sobre la agregación de los E.E.F.F." xr:uid="{EDDD15C5-84B2-46D6-9F3C-2F81C5330A52}"/>
    <hyperlink ref="B7" location="1!A5" display="Balance General  " xr:uid="{4731AB12-2C49-4A0E-968C-839F5F1A36B3}"/>
    <hyperlink ref="B8" location="2!A5" display="Estado de Ganancias y Pérdidas  " xr:uid="{6886B5DB-A076-44DB-B30E-8C41C1048025}"/>
    <hyperlink ref="B9" location="3!A5" display="Indicadores Financieros  " xr:uid="{E42D232E-4794-4176-90CC-31B8EBEFF3BA}"/>
    <hyperlink ref="B10" location="4!A5" display="Créditos Directos por Sector Económico  " xr:uid="{A67CBA81-F793-4113-A401-6FFC86CC7596}"/>
    <hyperlink ref="B11" location="5!A5" display="Créditos Directos y Depósitos por Zona Geográfica  " xr:uid="{D1D69EEC-98D3-4E56-B101-BBCC6AA7D03B}"/>
    <hyperlink ref="B12" location="6!A5" display="Depósitos según Escala de Montos  " xr:uid="{05C63DF8-1788-43A2-8BB2-91C72AEFA8B4}"/>
    <hyperlink ref="B13" location="7!A5" display="Contratos de Arrendamiento Financiero por Sector Económico y Tipo de Bien" xr:uid="{1634694A-9F9C-4775-B831-BEB3598B1A32}"/>
    <hyperlink ref="B14" location="8!A5" display="Número de Personal  " xr:uid="{9560829A-D48A-4AEC-B71F-0C3AB35DDCB1}"/>
    <hyperlink ref="B15" location="9!A5" display="Requerimiento de Patrimonio Efectivo y Ratio de Capital Global  " xr:uid="{77509F17-F151-428A-928E-D6E0568D5C13}"/>
    <hyperlink ref="B16" location="10!A5" display="Activos y Contingentes Ponderados por Riesgo de Crédito  " xr:uid="{B409293E-ECE8-49D5-BE98-E2B877E62A7D}"/>
    <hyperlink ref="B17" location="11!A5" display="Créditos Directos según Situación  " xr:uid="{A138B971-766F-44F0-924C-5451D076EB64}"/>
    <hyperlink ref="B18" location="12!A5" display="Créditos Directos según Tipo de Crédito y Situación  " xr:uid="{8FF208F4-5DA2-4F13-B60B-91BC1721CAD0}"/>
    <hyperlink ref="B19" location="13!A5" display="Estructura de Créditos Directos e Indirectos según Categoría de Riesgo del Deudor  " xr:uid="{419A6607-54D9-455C-987A-2CB5BAD9217A}"/>
    <hyperlink ref="B20" location="14!A5" display="Estructura de Créditos Directos e Indirectos por Tipo de Crédito y Categoría de Riesgo del Deudor " xr:uid="{97165E7B-1875-4E6C-B3BE-EAC11C47FE87}"/>
    <hyperlink ref="B21" location="15!A5" display="Créditos Directos por Tipo, Modalidad y Moneda" xr:uid="{CB87C1DD-707F-451E-8D00-CC772E6FA040}"/>
    <hyperlink ref="B22" location="16!A5" display="Morosidad por tipo de crédito y modalidad  " xr:uid="{75246DC3-16E3-4564-8B64-4D60620DCA58}"/>
    <hyperlink ref="B23" location="17!A5" display="Ratios de Morosidad según días de incumplimiento  " xr:uid="{061DEEEB-149F-4EEA-B6D2-6C627A8F0CDC}"/>
    <hyperlink ref="B24" location="18!A5" display="Créditos por Tipo de Garantía   " xr:uid="{D2798404-649B-45FA-9279-1B64CC652F6E}"/>
    <hyperlink ref="B25" location="19!A5" display="Créditos a Actividades Empresariales por Sector Económico  " xr:uid="{88CF8707-948C-4C60-919E-B672B8AC08EA}"/>
    <hyperlink ref="B26" location="20!A5" display="Flujo de Créditos Castigados por Tipo de Crédito  " xr:uid="{81B6E021-5C7D-402E-971E-5A5C55BB8799}"/>
    <hyperlink ref="B27" location="21!A5" display="Ratios de Liquidez  " xr:uid="{419BCF2B-59DE-4702-BDA2-3F22E684DE13}"/>
    <hyperlink ref="B28" location="22!A5" display="Movimiento de los Depósitos  (Moneda Nacional)" xr:uid="{59AFCEA3-E8E5-4AFB-8B50-BAE03569D14A}"/>
    <hyperlink ref="B29" location="23!A5" display="Movimiento de los Depósitos  (Moneda Extranjera)" xr:uid="{50D921D7-81BC-41AB-A442-C2C8CC835045}"/>
    <hyperlink ref="B30" location="24!A5" display="Depósitos del Público por Tipo de Depósito y Plazo (Moneda Nacional)" xr:uid="{388BF844-5068-4DA1-BAFA-6BA3F94A5C29}"/>
    <hyperlink ref="B31" location="25!A5" display="Depósitos del Público por Tipo de Depósito y Plazo (Moneda Extranjera)" xr:uid="{6C22D965-A12A-40DE-8EEE-98090C09CB7B}"/>
    <hyperlink ref="B32" location="26!A5" display="Requerimiento de Patrimonio Efectivo por Riesgo de Mercado  " xr:uid="{BEA44F62-D3F0-4AA9-8024-FFE8E86A22E7}"/>
    <hyperlink ref="B33" location="27!A5" display="Posición Global en Moneda Extranjera  " xr:uid="{6AE31594-3DA6-4350-9A7C-25837CB5AF93}"/>
    <hyperlink ref="B34" location="28!A5" display="Operaciones Forward en Moneda Extranjera" xr:uid="{B84110F3-1891-4814-99F1-1F8E9F0BE041}"/>
    <hyperlink ref="B35" location="29!A5" display="Operaciones Swaps" xr:uid="{869318F4-BDC7-4B32-A132-68AD7392957C}"/>
    <hyperlink ref="B36" location="30!A5" display="Requerimiento de Patrimonio Efectivo por Riesgo Operacional  " xr:uid="{7DAB91BE-59BA-4AAB-BFBE-7FBB84BB62EF}"/>
    <hyperlink ref="B37" location="31!A5" display="Estructura del Activo  " xr:uid="{E56DC532-6F70-4C97-B48B-476AD53D7790}"/>
    <hyperlink ref="B38" location="32!A5" display="Estructura de los Créditos Directos por Modalidad  " xr:uid="{B69254D0-0825-4E4B-8A23-2128DDC0976D}"/>
    <hyperlink ref="B39" location="33!A5" display="Estructura de los Créditos Directos por Tipo y Modalidad  " xr:uid="{6B7D434F-5D03-4475-BC8C-5D0AC9CCD052}"/>
    <hyperlink ref="B40" location="34!A5" display="Estructura de los Créditos Indirectos  " xr:uid="{24FC0639-8F58-49BC-8F42-17B394461A74}"/>
    <hyperlink ref="B41" location="35!A5" display="Estructura del Pasivo  " xr:uid="{57179522-2B33-4742-8761-ACB82CFC8C7C}"/>
    <hyperlink ref="B42" location="36!A5" display="Estructura de los Depósitos por Tipo  " xr:uid="{D69169A4-43E6-4F21-8FF0-0B9AA492C785}"/>
    <hyperlink ref="B43" location="37!A5" display="Estructura de los Adeudos y Obligaciones Financieras  " xr:uid="{C37D843C-D61D-4B74-BA10-AA818AB06FA2}"/>
    <hyperlink ref="B44" location="38!A5" display="Estructura del Patrimonio Efectivo" xr:uid="{CEDDC4FA-FDE1-4EA9-9BD3-FFD4FC54B44F}"/>
    <hyperlink ref="B45" location="39!A5" display="Estructura de los Ingresos Financieros  " xr:uid="{A0B5F763-CD3E-4C86-A5D9-504A9E87DB98}"/>
    <hyperlink ref="B46" location="40!A5" display="Estructura de los Gastos Financieros  " xr:uid="{8C5E348C-A959-4EB7-8DEF-60289CE6460B}"/>
    <hyperlink ref="B47" location="41!A5" display="Estructura de los Gastos de Administración  " xr:uid="{A4593254-B03A-435D-A958-0461A83B439D}"/>
    <hyperlink ref="B48" location="42!A5" display="Estructura de Fideicomisos y Comisiones de Confianza  " xr:uid="{B1FE136C-7444-4FB5-A384-42A95E310099}"/>
    <hyperlink ref="B49" location="43!A5" display="Estructura de Inversiones" xr:uid="{CE63A086-1E2E-43EF-85F4-20074ED12FD3}"/>
    <hyperlink ref="B50" location="44!A5" display="Ranking de Créditos, Depósitos y Patrimonio  " xr:uid="{D71237DD-342B-4C06-A09A-64B598EB3BDF}"/>
    <hyperlink ref="B51" location="45!A5" display="Ranking de Créditos Directos por Tipo  " xr:uid="{491F7EE0-DF56-4226-9A03-DA042E990B59}"/>
    <hyperlink ref="B52" location="46!A5" display="Ranking de Créditos Directos por Modalidad de Operación  " xr:uid="{2F765291-3F6E-4403-B0D5-D364D0590BA9}"/>
    <hyperlink ref="B53" location="47!A5" display="Ranking de Depósitos por Tipo  " xr:uid="{7935EDB2-F582-49FE-9182-7BFF0A4A31C7}"/>
    <hyperlink ref="B54" location="48!A5" display="Distribución de Oficinas por Zona Geográfica (País)" xr:uid="{27E8C8CD-94E5-474B-B177-58F114B6932A}"/>
    <hyperlink ref="B55" location="49!A5" display="Distribución de Oficinas por Zona Geográfica (Lima y Callao)" xr:uid="{ADB4FBCB-A105-4193-8675-95759AEBAACD}"/>
    <hyperlink ref="B56" location="50!A5" display="Créditos Directos y Depósitos por Oficinas  " xr:uid="{850AD25C-B6D7-4204-BDB3-DB4CAAFC7A2B}"/>
    <hyperlink ref="B57" location="51!A5" display="Estructura de los Créditos Directos por Departamento  " xr:uid="{4CFF5F73-9E6F-4EAA-80F6-0749B69DEAA4}"/>
    <hyperlink ref="B58" location="52!A5" display="Estructura de los Depósitos por Departamento  " xr:uid="{2789E94C-C488-49FE-81FE-208DEF71FD5C}"/>
    <hyperlink ref="B59" location="53!A5" display="Depósitos por Tipo y Persona  " xr:uid="{BF069543-6448-425A-A4A7-2548A653C959}"/>
    <hyperlink ref="B60" location="54!A5" display="Número de Depositantes por Tipo de Depósito  " xr:uid="{822E536C-674C-4B32-853C-A7948DE739D2}"/>
    <hyperlink ref="B61" location="55!A5" display="Número de Tarjetas de Débito" xr:uid="{103A4142-4AE5-4B1C-8C5B-50E5CB00409E}"/>
    <hyperlink ref="B62" location="56!A5" display="Número de Deudores según Tipo de Crédito  " xr:uid="{6737E83E-896C-464D-B8E4-4400FC32D4A4}"/>
    <hyperlink ref="B63" location="57!A5" display="Número de Tarjetas de Crédito por Tipo  " xr:uid="{71A514A8-EF1E-444D-AC06-0E8C4928A72A}"/>
    <hyperlink ref="B64" location="58!A5" display="Nuevos Créditos Hipotecarios para Vivienda  " xr:uid="{5B54C564-CF4F-43BF-9F96-31B194808A2B}"/>
    <hyperlink ref="B65" location="59!A5" display="Nuevos Créditos a Principales Sectores Económicos  " xr:uid="{255082D0-9F45-418E-B1B5-91EC602C1C5D}"/>
    <hyperlink ref="B66" location="60!A5" display="Ganancias en Riesgo y Valor Patrimonial en Riesgo" xr:uid="{D7A9B157-6E29-4905-AAD8-E880053FF107}"/>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768F51-E3AA-4676-8CAF-B066E7F16D9C}">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177" bestFit="1" customWidth="1"/>
    <col min="2" max="2" width="69.44140625" style="1177" bestFit="1" customWidth="1"/>
    <col min="3" max="3" width="99.6640625" style="1177" customWidth="1"/>
    <col min="4" max="16384" width="12.6640625" style="1177"/>
  </cols>
  <sheetData>
    <row r="1" spans="1:3" ht="13.8">
      <c r="A1" s="1173" t="s">
        <v>1212</v>
      </c>
    </row>
    <row r="2" spans="1:3" ht="13.8">
      <c r="B2" s="1178" t="s">
        <v>1213</v>
      </c>
    </row>
    <row r="3" spans="1:3" ht="6.6" customHeight="1"/>
    <row r="4" spans="1:3" ht="12.75" customHeight="1">
      <c r="B4" s="1252" t="s">
        <v>1214</v>
      </c>
      <c r="C4" s="1253"/>
    </row>
    <row r="5" spans="1:3">
      <c r="B5" s="1254"/>
      <c r="C5" s="1255"/>
    </row>
    <row r="6" spans="1:3">
      <c r="B6" s="1254"/>
      <c r="C6" s="1255"/>
    </row>
    <row r="7" spans="1:3" ht="30.75" customHeight="1">
      <c r="B7" s="1256"/>
      <c r="C7" s="1257"/>
    </row>
    <row r="8" spans="1:3" ht="14.4">
      <c r="B8" s="1179"/>
      <c r="C8" s="1179"/>
    </row>
    <row r="9" spans="1:3">
      <c r="A9" s="1180"/>
      <c r="B9" s="1180"/>
      <c r="C9" s="1180"/>
    </row>
    <row r="10" spans="1:3">
      <c r="A10" s="1181"/>
      <c r="B10" s="1181" t="s">
        <v>1215</v>
      </c>
      <c r="C10" s="1181"/>
    </row>
    <row r="11" spans="1:3" ht="13.8" thickBot="1">
      <c r="A11" s="1182"/>
      <c r="B11" s="1182"/>
      <c r="C11" s="1182"/>
    </row>
    <row r="12" spans="1:3" ht="24" customHeight="1">
      <c r="B12" s="7" t="s">
        <v>1216</v>
      </c>
      <c r="C12" s="1183"/>
    </row>
    <row r="13" spans="1:3" ht="11.4" customHeight="1">
      <c r="B13" s="7"/>
      <c r="C13" s="1183"/>
    </row>
    <row r="14" spans="1:3">
      <c r="A14" s="1184" t="s">
        <v>1217</v>
      </c>
      <c r="B14" s="7" t="s">
        <v>522</v>
      </c>
      <c r="C14" s="1181" t="str">
        <f>A15&amp;"+"&amp;A16&amp;"+"&amp;A17&amp;"+"&amp;A18</f>
        <v>(A.1)+(A.2)+(A.3)+(A.4)</v>
      </c>
    </row>
    <row r="15" spans="1:3">
      <c r="A15" s="1185" t="s">
        <v>1218</v>
      </c>
      <c r="B15" s="1186" t="s">
        <v>1219</v>
      </c>
      <c r="C15" s="698">
        <v>1101</v>
      </c>
    </row>
    <row r="16" spans="1:3">
      <c r="A16" s="1185" t="s">
        <v>1220</v>
      </c>
      <c r="B16" s="1186" t="s">
        <v>1221</v>
      </c>
      <c r="C16" s="6" t="s">
        <v>1222</v>
      </c>
    </row>
    <row r="17" spans="1:3">
      <c r="A17" s="1185" t="s">
        <v>1223</v>
      </c>
      <c r="B17" s="1186" t="s">
        <v>786</v>
      </c>
      <c r="C17" s="6" t="s">
        <v>1224</v>
      </c>
    </row>
    <row r="18" spans="1:3">
      <c r="A18" s="1185" t="s">
        <v>1225</v>
      </c>
      <c r="B18" s="1186" t="s">
        <v>1226</v>
      </c>
      <c r="C18" s="698">
        <v>1105</v>
      </c>
    </row>
    <row r="19" spans="1:3">
      <c r="A19" s="1184" t="s">
        <v>1227</v>
      </c>
      <c r="B19" s="7" t="s">
        <v>527</v>
      </c>
      <c r="C19" s="699">
        <v>1201</v>
      </c>
    </row>
    <row r="20" spans="1:3" ht="18.75" customHeight="1">
      <c r="A20" s="1184" t="s">
        <v>1228</v>
      </c>
      <c r="B20" s="7" t="s">
        <v>1229</v>
      </c>
      <c r="C20" s="1181" t="str">
        <f>A21&amp;"+"&amp;A22&amp;"+"&amp;A23&amp;"+"&amp;A24&amp;"+"&amp;A25&amp;"+"&amp;A26</f>
        <v>(C.1)+(C.2)+(C.3)+(C.4)+(C.5)+(C.6)</v>
      </c>
    </row>
    <row r="21" spans="1:3">
      <c r="A21" s="1185" t="s">
        <v>1230</v>
      </c>
      <c r="B21" s="1186" t="s">
        <v>1231</v>
      </c>
      <c r="C21" s="6" t="s">
        <v>1232</v>
      </c>
    </row>
    <row r="22" spans="1:3">
      <c r="A22" s="1185" t="s">
        <v>1233</v>
      </c>
      <c r="B22" s="1186" t="s">
        <v>826</v>
      </c>
      <c r="C22" s="6" t="s">
        <v>1234</v>
      </c>
    </row>
    <row r="23" spans="1:3">
      <c r="A23" s="1185" t="s">
        <v>1235</v>
      </c>
      <c r="B23" s="1186" t="s">
        <v>827</v>
      </c>
      <c r="C23" s="698">
        <v>1305</v>
      </c>
    </row>
    <row r="24" spans="1:3">
      <c r="A24" s="1185" t="s">
        <v>1236</v>
      </c>
      <c r="B24" s="1186" t="s">
        <v>829</v>
      </c>
      <c r="C24" s="698">
        <v>1306</v>
      </c>
    </row>
    <row r="25" spans="1:3">
      <c r="A25" s="1185" t="s">
        <v>1237</v>
      </c>
      <c r="B25" s="1186" t="s">
        <v>1238</v>
      </c>
      <c r="C25" s="698" t="s">
        <v>1239</v>
      </c>
    </row>
    <row r="26" spans="1:3">
      <c r="A26" s="1185" t="s">
        <v>1240</v>
      </c>
      <c r="B26" s="1186" t="s">
        <v>1241</v>
      </c>
      <c r="C26" s="1187" t="s">
        <v>1242</v>
      </c>
    </row>
    <row r="27" spans="1:3" ht="19.2" customHeight="1">
      <c r="A27" s="1184" t="s">
        <v>1243</v>
      </c>
      <c r="B27" s="7" t="s">
        <v>1244</v>
      </c>
      <c r="C27" s="1181" t="str">
        <f>A28&amp;"+"&amp;A39&amp;"+"&amp;A40&amp;"+"&amp;A43&amp;"+"&amp;A44</f>
        <v>(D.1)+(D.12)+(D.13)+(D.16)+(D.17)</v>
      </c>
    </row>
    <row r="28" spans="1:3">
      <c r="A28" s="1185" t="s">
        <v>1245</v>
      </c>
      <c r="B28" s="1188" t="s">
        <v>1043</v>
      </c>
      <c r="C28" s="1181" t="str">
        <f>A29&amp;"+"&amp;A30&amp;"+"&amp;A31&amp;"+"&amp;A32&amp;"+"&amp;A33&amp;"+"&amp;A34&amp;"+"&amp;A35&amp;"+"&amp;A36&amp;"+"&amp;A37&amp;"+"&amp;A38</f>
        <v>(D.2)+(D.3)+(D.4)+(D.5)+(D.6)+(D.7)+(D.8)+(D.9)+(D.10)+(D.11)</v>
      </c>
    </row>
    <row r="29" spans="1:3" ht="27.6">
      <c r="A29" s="1185" t="s">
        <v>1246</v>
      </c>
      <c r="B29" s="1189" t="s">
        <v>757</v>
      </c>
      <c r="C29" s="1190" t="s">
        <v>1247</v>
      </c>
    </row>
    <row r="30" spans="1:3" ht="26.4">
      <c r="A30" s="1185" t="s">
        <v>1248</v>
      </c>
      <c r="B30" s="1189" t="s">
        <v>135</v>
      </c>
      <c r="C30" s="1191" t="s">
        <v>1249</v>
      </c>
    </row>
    <row r="31" spans="1:3">
      <c r="A31" s="1185" t="s">
        <v>1250</v>
      </c>
      <c r="B31" s="1189" t="s">
        <v>126</v>
      </c>
      <c r="C31" s="1192" t="s">
        <v>1251</v>
      </c>
    </row>
    <row r="32" spans="1:3">
      <c r="A32" s="1185" t="s">
        <v>1252</v>
      </c>
      <c r="B32" s="1189" t="s">
        <v>761</v>
      </c>
      <c r="C32" s="1192" t="s">
        <v>1253</v>
      </c>
    </row>
    <row r="33" spans="1:3" ht="26.4">
      <c r="A33" s="1185" t="s">
        <v>1254</v>
      </c>
      <c r="B33" s="1189" t="s">
        <v>136</v>
      </c>
      <c r="C33" s="1191" t="s">
        <v>1255</v>
      </c>
    </row>
    <row r="34" spans="1:3" ht="26.4">
      <c r="A34" s="1185" t="s">
        <v>1256</v>
      </c>
      <c r="B34" s="1189" t="s">
        <v>1257</v>
      </c>
      <c r="C34" s="1191" t="s">
        <v>1258</v>
      </c>
    </row>
    <row r="35" spans="1:3">
      <c r="A35" s="1185" t="s">
        <v>1259</v>
      </c>
      <c r="B35" s="1189" t="s">
        <v>760</v>
      </c>
      <c r="C35" s="1193">
        <v>1401.04</v>
      </c>
    </row>
    <row r="36" spans="1:3" ht="14.4">
      <c r="A36" s="1185" t="s">
        <v>1260</v>
      </c>
      <c r="B36" s="1189" t="s">
        <v>763</v>
      </c>
      <c r="C36" s="1194" t="s">
        <v>1261</v>
      </c>
    </row>
    <row r="37" spans="1:3">
      <c r="A37" s="1195" t="s">
        <v>1262</v>
      </c>
      <c r="B37" s="1189" t="s">
        <v>1263</v>
      </c>
      <c r="C37" s="1191" t="s">
        <v>1264</v>
      </c>
    </row>
    <row r="38" spans="1:3" ht="79.2">
      <c r="A38" s="1195" t="s">
        <v>1265</v>
      </c>
      <c r="B38" s="1189" t="s">
        <v>786</v>
      </c>
      <c r="C38" s="1196" t="s">
        <v>1266</v>
      </c>
    </row>
    <row r="39" spans="1:3">
      <c r="A39" s="1195" t="s">
        <v>1267</v>
      </c>
      <c r="B39" s="1188" t="s">
        <v>1268</v>
      </c>
      <c r="C39" s="1197" t="s">
        <v>1269</v>
      </c>
    </row>
    <row r="40" spans="1:3">
      <c r="A40" s="1185" t="s">
        <v>1270</v>
      </c>
      <c r="B40" s="1188" t="s">
        <v>1056</v>
      </c>
      <c r="C40" s="7" t="str">
        <f>A41&amp;"+"&amp;A42</f>
        <v>(D.14)+(D.15)</v>
      </c>
    </row>
    <row r="41" spans="1:3">
      <c r="A41" s="1185" t="s">
        <v>1271</v>
      </c>
      <c r="B41" s="1198" t="s">
        <v>1046</v>
      </c>
      <c r="C41" s="1187">
        <v>1405</v>
      </c>
    </row>
    <row r="42" spans="1:3">
      <c r="A42" s="1185" t="s">
        <v>1272</v>
      </c>
      <c r="B42" s="1198" t="s">
        <v>1273</v>
      </c>
      <c r="C42" s="1187">
        <v>1406</v>
      </c>
    </row>
    <row r="43" spans="1:3">
      <c r="A43" s="1185" t="s">
        <v>1274</v>
      </c>
      <c r="B43" s="1188" t="s">
        <v>1241</v>
      </c>
      <c r="C43" s="1199" t="s">
        <v>1275</v>
      </c>
    </row>
    <row r="44" spans="1:3" ht="24" customHeight="1">
      <c r="A44" s="1185" t="s">
        <v>1276</v>
      </c>
      <c r="B44" s="1188" t="s">
        <v>1277</v>
      </c>
      <c r="C44" s="1200" t="s">
        <v>1278</v>
      </c>
    </row>
    <row r="45" spans="1:3" ht="19.5" customHeight="1">
      <c r="A45" s="1184" t="s">
        <v>1279</v>
      </c>
      <c r="B45" s="7" t="s">
        <v>552</v>
      </c>
      <c r="C45" s="1200" t="s">
        <v>1280</v>
      </c>
    </row>
    <row r="46" spans="1:3">
      <c r="A46" s="1184" t="s">
        <v>1281</v>
      </c>
      <c r="B46" s="7" t="s">
        <v>1282</v>
      </c>
      <c r="C46" s="7" t="str">
        <f>A47&amp;"+"&amp;A48&amp;"+"&amp;A49&amp;"+"&amp;A50&amp;"+"&amp;A51</f>
        <v>(F.1)+(F.2)+(F.3)+(F.4)+(F.5)</v>
      </c>
    </row>
    <row r="47" spans="1:3">
      <c r="A47" s="1185" t="s">
        <v>1283</v>
      </c>
      <c r="B47" s="1186" t="s">
        <v>554</v>
      </c>
      <c r="C47" s="698">
        <v>1108</v>
      </c>
    </row>
    <row r="48" spans="1:3">
      <c r="A48" s="1185" t="s">
        <v>1284</v>
      </c>
      <c r="B48" s="1186" t="s">
        <v>788</v>
      </c>
      <c r="C48" s="698">
        <v>1208</v>
      </c>
    </row>
    <row r="49" spans="1:3">
      <c r="A49" s="1185" t="s">
        <v>1285</v>
      </c>
      <c r="B49" s="1186" t="s">
        <v>789</v>
      </c>
      <c r="C49" s="698">
        <v>1308</v>
      </c>
    </row>
    <row r="50" spans="1:3">
      <c r="A50" s="1185" t="s">
        <v>1286</v>
      </c>
      <c r="B50" s="1186" t="s">
        <v>790</v>
      </c>
      <c r="C50" s="698">
        <v>1408</v>
      </c>
    </row>
    <row r="51" spans="1:3">
      <c r="A51" s="1185" t="s">
        <v>1287</v>
      </c>
      <c r="B51" s="1186" t="s">
        <v>1288</v>
      </c>
      <c r="C51" s="698">
        <v>1508</v>
      </c>
    </row>
    <row r="52" spans="1:3" ht="18.75" customHeight="1">
      <c r="A52" s="1184" t="s">
        <v>1289</v>
      </c>
      <c r="B52" s="1197" t="s">
        <v>559</v>
      </c>
      <c r="C52" s="1201" t="s">
        <v>1290</v>
      </c>
    </row>
    <row r="53" spans="1:3" ht="21" customHeight="1">
      <c r="A53" s="1184" t="s">
        <v>1291</v>
      </c>
      <c r="B53" s="7" t="s">
        <v>1292</v>
      </c>
      <c r="C53" s="699">
        <v>18</v>
      </c>
    </row>
    <row r="54" spans="1:3" ht="42">
      <c r="A54" s="1258" t="s">
        <v>1293</v>
      </c>
      <c r="B54" s="1259" t="s">
        <v>1294</v>
      </c>
      <c r="C54" s="1202" t="s">
        <v>1295</v>
      </c>
    </row>
    <row r="55" spans="1:3" ht="42">
      <c r="A55" s="1258"/>
      <c r="B55" s="1259"/>
      <c r="C55" s="1202" t="s">
        <v>1296</v>
      </c>
    </row>
    <row r="56" spans="1:3" ht="18.600000000000001" customHeight="1">
      <c r="A56" s="1184" t="s">
        <v>1297</v>
      </c>
      <c r="B56" s="7" t="s">
        <v>1298</v>
      </c>
      <c r="C56" s="1181" t="str">
        <f>A14&amp;"+"&amp;A19&amp;"+"&amp;A20&amp;"+"&amp;A27&amp;"+"&amp;A45&amp;"+"&amp;A46&amp;"+"&amp;A52&amp;"+"&amp;A53&amp;"+"&amp;A54</f>
        <v>(A)+(B)+(C)+(D)+(E)+(F)+(G)+(H)+(I)</v>
      </c>
    </row>
    <row r="57" spans="1:3">
      <c r="B57" s="1203"/>
    </row>
    <row r="58" spans="1:3">
      <c r="B58" s="1203"/>
    </row>
    <row r="59" spans="1:3">
      <c r="B59" s="61" t="s">
        <v>1299</v>
      </c>
    </row>
    <row r="60" spans="1:3">
      <c r="B60" s="61"/>
    </row>
    <row r="61" spans="1:3">
      <c r="A61" s="1184" t="s">
        <v>1300</v>
      </c>
      <c r="B61" s="61" t="s">
        <v>566</v>
      </c>
      <c r="C61" s="1181" t="str">
        <f>A62&amp;"+"&amp;A63&amp;"+"&amp;A64&amp;"+"&amp;A69&amp;"+"&amp;A70</f>
        <v>(K.1)+(K.2)+(K.3)+(K.8)+(K.9)</v>
      </c>
    </row>
    <row r="62" spans="1:3" ht="14.4">
      <c r="A62" s="1185" t="s">
        <v>1301</v>
      </c>
      <c r="B62" s="1186" t="s">
        <v>141</v>
      </c>
      <c r="C62" s="1204" t="s">
        <v>1302</v>
      </c>
    </row>
    <row r="63" spans="1:3">
      <c r="A63" s="1185" t="s">
        <v>1303</v>
      </c>
      <c r="B63" s="1186" t="s">
        <v>482</v>
      </c>
      <c r="C63" s="698">
        <v>2102</v>
      </c>
    </row>
    <row r="64" spans="1:3">
      <c r="A64" s="1185" t="s">
        <v>1304</v>
      </c>
      <c r="B64" s="1186" t="s">
        <v>184</v>
      </c>
      <c r="C64" s="1205" t="str">
        <f>A65&amp;"+"&amp;A66&amp;"+"&amp;A67&amp;"+"&amp;A68</f>
        <v>(K.4)+(K.5)+(K.6)+(K.7)</v>
      </c>
    </row>
    <row r="65" spans="1:3">
      <c r="A65" s="1185" t="s">
        <v>1305</v>
      </c>
      <c r="B65" s="1186" t="s">
        <v>1306</v>
      </c>
      <c r="C65" s="1206" t="s">
        <v>1307</v>
      </c>
    </row>
    <row r="66" spans="1:3">
      <c r="A66" s="1185" t="s">
        <v>1308</v>
      </c>
      <c r="B66" s="1186" t="s">
        <v>1309</v>
      </c>
      <c r="C66" s="1206">
        <v>2103.0300000000002</v>
      </c>
    </row>
    <row r="67" spans="1:3">
      <c r="A67" s="1185" t="s">
        <v>1310</v>
      </c>
      <c r="B67" s="1186" t="s">
        <v>1311</v>
      </c>
      <c r="C67" s="1206">
        <v>2103.0500000000002</v>
      </c>
    </row>
    <row r="68" spans="1:3">
      <c r="A68" s="1185" t="s">
        <v>1312</v>
      </c>
      <c r="B68" s="1186" t="s">
        <v>1313</v>
      </c>
      <c r="C68" s="6" t="s">
        <v>1314</v>
      </c>
    </row>
    <row r="69" spans="1:3">
      <c r="A69" s="1185" t="s">
        <v>1315</v>
      </c>
      <c r="B69" s="1186" t="s">
        <v>1316</v>
      </c>
      <c r="C69" s="1206">
        <v>2107</v>
      </c>
    </row>
    <row r="70" spans="1:3">
      <c r="A70" s="1185" t="s">
        <v>1317</v>
      </c>
      <c r="B70" s="1186" t="s">
        <v>1318</v>
      </c>
      <c r="C70" s="1205" t="str">
        <f>A71&amp;"+"&amp;A72</f>
        <v>(K.10)+(K.11)</v>
      </c>
    </row>
    <row r="71" spans="1:3" ht="28.8">
      <c r="A71" s="1195" t="s">
        <v>1319</v>
      </c>
      <c r="B71" s="1207" t="s">
        <v>1320</v>
      </c>
      <c r="C71" s="1194" t="s">
        <v>1321</v>
      </c>
    </row>
    <row r="72" spans="1:3">
      <c r="A72" s="1195" t="s">
        <v>1322</v>
      </c>
      <c r="B72" s="1207" t="s">
        <v>1323</v>
      </c>
      <c r="C72" s="1206">
        <v>2105</v>
      </c>
    </row>
    <row r="73" spans="1:3">
      <c r="A73" s="1184" t="s">
        <v>1324</v>
      </c>
      <c r="B73" s="61" t="s">
        <v>1325</v>
      </c>
      <c r="C73" s="1205" t="str">
        <f>A74&amp;"+"&amp;A75&amp;"+"&amp;A76</f>
        <v>(L.1)+(L.2)+(L.3)</v>
      </c>
    </row>
    <row r="74" spans="1:3">
      <c r="A74" s="1185" t="s">
        <v>1326</v>
      </c>
      <c r="B74" s="1186" t="s">
        <v>141</v>
      </c>
      <c r="C74" s="698">
        <v>2301</v>
      </c>
    </row>
    <row r="75" spans="1:3">
      <c r="A75" s="1185" t="s">
        <v>1327</v>
      </c>
      <c r="B75" s="1186" t="s">
        <v>482</v>
      </c>
      <c r="C75" s="698">
        <v>2302</v>
      </c>
    </row>
    <row r="76" spans="1:3">
      <c r="A76" s="1185" t="s">
        <v>1328</v>
      </c>
      <c r="B76" s="1186" t="s">
        <v>184</v>
      </c>
      <c r="C76" s="698">
        <v>2303</v>
      </c>
    </row>
    <row r="77" spans="1:3">
      <c r="A77" s="1184" t="s">
        <v>1329</v>
      </c>
      <c r="B77" s="61" t="s">
        <v>527</v>
      </c>
      <c r="C77" s="6" t="s">
        <v>1330</v>
      </c>
    </row>
    <row r="78" spans="1:3">
      <c r="A78" s="1184" t="s">
        <v>1331</v>
      </c>
      <c r="B78" s="61" t="s">
        <v>1332</v>
      </c>
      <c r="C78" s="1205" t="str">
        <f>A79&amp;"+"&amp;A80</f>
        <v>(N.1)+(N.2)</v>
      </c>
    </row>
    <row r="79" spans="1:3">
      <c r="A79" s="1185" t="s">
        <v>1333</v>
      </c>
      <c r="B79" s="698" t="s">
        <v>1334</v>
      </c>
      <c r="C79" s="6" t="s">
        <v>1335</v>
      </c>
    </row>
    <row r="80" spans="1:3">
      <c r="A80" s="1185" t="s">
        <v>1336</v>
      </c>
      <c r="B80" s="698" t="s">
        <v>1337</v>
      </c>
      <c r="C80" s="6" t="s">
        <v>1338</v>
      </c>
    </row>
    <row r="81" spans="1:3">
      <c r="A81" s="1184" t="s">
        <v>1339</v>
      </c>
      <c r="B81" s="61" t="s">
        <v>1340</v>
      </c>
      <c r="C81" s="1205" t="str">
        <f>A82&amp;"+"&amp;A83&amp;"+"&amp;A84</f>
        <v>(Ñ.1)+(Ñ.2)+(Ñ.3)</v>
      </c>
    </row>
    <row r="82" spans="1:3">
      <c r="A82" s="1185" t="s">
        <v>1341</v>
      </c>
      <c r="B82" s="1177" t="s">
        <v>1342</v>
      </c>
      <c r="C82" s="698">
        <v>2804</v>
      </c>
    </row>
    <row r="83" spans="1:3" ht="12.75" customHeight="1">
      <c r="A83" s="1185" t="s">
        <v>1343</v>
      </c>
      <c r="B83" s="1177" t="s">
        <v>1344</v>
      </c>
      <c r="C83" s="698">
        <v>2805</v>
      </c>
    </row>
    <row r="84" spans="1:3">
      <c r="A84" s="1185" t="s">
        <v>1345</v>
      </c>
      <c r="B84" s="698" t="s">
        <v>1346</v>
      </c>
      <c r="C84" s="6" t="s">
        <v>1347</v>
      </c>
    </row>
    <row r="85" spans="1:3">
      <c r="A85" s="1184" t="s">
        <v>1348</v>
      </c>
      <c r="B85" s="61" t="s">
        <v>1349</v>
      </c>
      <c r="C85" s="6" t="s">
        <v>1350</v>
      </c>
    </row>
    <row r="86" spans="1:3">
      <c r="A86" s="1184" t="s">
        <v>1351</v>
      </c>
      <c r="B86" s="61" t="s">
        <v>1352</v>
      </c>
      <c r="C86" s="1181" t="str">
        <f>A87&amp;"+"&amp;A88&amp;"+"&amp;A89&amp;"+"&amp;A90&amp;"+"&amp;A91&amp;"+"&amp;A92</f>
        <v>(P.1)+(P.2)+(P.3)+(P.4)+(P.5)+(P.6)</v>
      </c>
    </row>
    <row r="87" spans="1:3">
      <c r="A87" s="1185" t="s">
        <v>1353</v>
      </c>
      <c r="B87" s="698" t="s">
        <v>1354</v>
      </c>
      <c r="C87" s="6" t="s">
        <v>1355</v>
      </c>
    </row>
    <row r="88" spans="1:3">
      <c r="A88" s="1185" t="s">
        <v>1356</v>
      </c>
      <c r="B88" s="698" t="s">
        <v>1357</v>
      </c>
      <c r="C88" s="698">
        <v>2308</v>
      </c>
    </row>
    <row r="89" spans="1:3">
      <c r="A89" s="1185" t="s">
        <v>1358</v>
      </c>
      <c r="B89" s="698" t="s">
        <v>555</v>
      </c>
      <c r="C89" s="698">
        <v>2208</v>
      </c>
    </row>
    <row r="90" spans="1:3">
      <c r="A90" s="1185" t="s">
        <v>1359</v>
      </c>
      <c r="B90" s="698" t="s">
        <v>1360</v>
      </c>
      <c r="C90" s="6" t="s">
        <v>1361</v>
      </c>
    </row>
    <row r="91" spans="1:3">
      <c r="A91" s="1185" t="s">
        <v>1362</v>
      </c>
      <c r="B91" s="698" t="s">
        <v>1363</v>
      </c>
      <c r="C91" s="6" t="s">
        <v>1364</v>
      </c>
    </row>
    <row r="92" spans="1:3">
      <c r="A92" s="1185" t="s">
        <v>1365</v>
      </c>
      <c r="B92" s="698" t="s">
        <v>1366</v>
      </c>
      <c r="C92" s="698">
        <v>2508</v>
      </c>
    </row>
    <row r="93" spans="1:3" ht="72">
      <c r="A93" s="1258" t="s">
        <v>1367</v>
      </c>
      <c r="B93" s="1259" t="s">
        <v>597</v>
      </c>
      <c r="C93" s="1192" t="s">
        <v>1368</v>
      </c>
    </row>
    <row r="94" spans="1:3" ht="43.2">
      <c r="A94" s="1258"/>
      <c r="B94" s="1259"/>
      <c r="C94" s="1192" t="s">
        <v>1369</v>
      </c>
    </row>
    <row r="95" spans="1:3" ht="8.4" customHeight="1">
      <c r="A95" s="1184"/>
      <c r="B95" s="61"/>
      <c r="C95" s="1192"/>
    </row>
    <row r="96" spans="1:3">
      <c r="A96" s="1184" t="s">
        <v>1370</v>
      </c>
      <c r="B96" s="61" t="s">
        <v>599</v>
      </c>
      <c r="C96" s="1205" t="str">
        <f>A97&amp;"+"&amp;A98</f>
        <v>(R.1)+(R.2)</v>
      </c>
    </row>
    <row r="97" spans="1:3">
      <c r="A97" s="1185" t="s">
        <v>1371</v>
      </c>
      <c r="B97" s="1186" t="s">
        <v>1372</v>
      </c>
      <c r="C97" s="698">
        <v>2701</v>
      </c>
    </row>
    <row r="98" spans="1:3">
      <c r="A98" s="1185" t="s">
        <v>1373</v>
      </c>
      <c r="B98" s="1186" t="s">
        <v>1374</v>
      </c>
      <c r="C98" s="1206" t="s">
        <v>1375</v>
      </c>
    </row>
    <row r="99" spans="1:3">
      <c r="A99" s="1184" t="s">
        <v>1376</v>
      </c>
      <c r="B99" s="61" t="s">
        <v>1377</v>
      </c>
      <c r="C99" s="6" t="s">
        <v>1378</v>
      </c>
    </row>
    <row r="100" spans="1:3" ht="6.6" customHeight="1">
      <c r="A100" s="1184"/>
      <c r="B100" s="61"/>
      <c r="C100" s="6"/>
    </row>
    <row r="101" spans="1:3">
      <c r="A101" s="1184" t="s">
        <v>1379</v>
      </c>
      <c r="B101" s="61" t="s">
        <v>603</v>
      </c>
      <c r="C101" s="7" t="str">
        <f>A61&amp;"+"&amp;A73&amp;"+"&amp;A77&amp;"+"&amp;A78&amp;"+"&amp;A81&amp;"+"&amp;A85&amp;"+"&amp;A86&amp;"+"&amp;A93&amp;"+"&amp;A96&amp;"+"&amp;A99</f>
        <v>(K)+(L)+(M)+(N)+(Ñ)+(O)+(P)+(Q)+(R)+(S)</v>
      </c>
    </row>
    <row r="102" spans="1:3" ht="6" customHeight="1">
      <c r="A102" s="1184"/>
      <c r="B102" s="61"/>
      <c r="C102" s="7"/>
    </row>
    <row r="103" spans="1:3">
      <c r="A103" s="1184" t="s">
        <v>1380</v>
      </c>
      <c r="B103" s="61" t="s">
        <v>604</v>
      </c>
      <c r="C103" s="1181" t="str">
        <f>A104&amp;"+"&amp;A105&amp;"+"&amp;A106&amp;"+"&amp;A107&amp;"+"&amp;A108&amp;"+"&amp;A109</f>
        <v>(U.1)+(U.2)+(U.3)+(U.4)+(U.5)+(U.6)</v>
      </c>
    </row>
    <row r="104" spans="1:3">
      <c r="A104" s="1185" t="s">
        <v>1381</v>
      </c>
      <c r="B104" s="1186" t="s">
        <v>1382</v>
      </c>
      <c r="C104" s="6" t="s">
        <v>1383</v>
      </c>
    </row>
    <row r="105" spans="1:3">
      <c r="A105" s="1185" t="s">
        <v>1384</v>
      </c>
      <c r="B105" s="1186" t="s">
        <v>1385</v>
      </c>
      <c r="C105" s="1206" t="s">
        <v>1386</v>
      </c>
    </row>
    <row r="106" spans="1:3">
      <c r="A106" s="1185" t="s">
        <v>1387</v>
      </c>
      <c r="B106" s="1186" t="s">
        <v>1388</v>
      </c>
      <c r="C106" s="6" t="s">
        <v>1389</v>
      </c>
    </row>
    <row r="107" spans="1:3">
      <c r="A107" s="1185" t="s">
        <v>1390</v>
      </c>
      <c r="B107" s="1186" t="s">
        <v>1391</v>
      </c>
      <c r="C107" s="6" t="s">
        <v>1392</v>
      </c>
    </row>
    <row r="108" spans="1:3">
      <c r="A108" s="1185" t="s">
        <v>1393</v>
      </c>
      <c r="B108" s="1186" t="s">
        <v>1394</v>
      </c>
      <c r="C108" s="6" t="s">
        <v>1395</v>
      </c>
    </row>
    <row r="109" spans="1:3">
      <c r="A109" s="1185" t="s">
        <v>1396</v>
      </c>
      <c r="B109" s="1186" t="s">
        <v>1397</v>
      </c>
      <c r="C109" s="6" t="s">
        <v>1398</v>
      </c>
    </row>
    <row r="110" spans="1:3">
      <c r="A110" s="1184" t="s">
        <v>1399</v>
      </c>
      <c r="B110" s="61" t="s">
        <v>611</v>
      </c>
      <c r="C110" s="7" t="str">
        <f>A101&amp;"+"&amp;A103</f>
        <v>(T)+(U)</v>
      </c>
    </row>
    <row r="111" spans="1:3" ht="9.6" customHeight="1">
      <c r="A111" s="1184"/>
      <c r="B111" s="61"/>
      <c r="C111" s="7"/>
    </row>
    <row r="112" spans="1:3">
      <c r="A112" s="1184" t="s">
        <v>1400</v>
      </c>
      <c r="B112" s="61" t="s">
        <v>1401</v>
      </c>
      <c r="C112" s="1205" t="str">
        <f>A113&amp;"+"&amp;A114&amp;"+"&amp;A115&amp;"+"&amp;A116</f>
        <v>(W.1)+(W.2)+(W.3)+(W.4)</v>
      </c>
    </row>
    <row r="113" spans="1:4">
      <c r="A113" s="1185" t="s">
        <v>1402</v>
      </c>
      <c r="B113" s="1186" t="s">
        <v>1372</v>
      </c>
      <c r="C113" s="6" t="s">
        <v>1403</v>
      </c>
    </row>
    <row r="114" spans="1:4">
      <c r="A114" s="1185" t="s">
        <v>1404</v>
      </c>
      <c r="B114" s="1186" t="s">
        <v>1405</v>
      </c>
      <c r="C114" s="698">
        <v>7205</v>
      </c>
    </row>
    <row r="115" spans="1:4">
      <c r="A115" s="1185" t="s">
        <v>1406</v>
      </c>
      <c r="B115" s="1186" t="s">
        <v>1407</v>
      </c>
      <c r="C115" s="698">
        <v>7206</v>
      </c>
    </row>
    <row r="116" spans="1:4">
      <c r="A116" s="1185" t="s">
        <v>1408</v>
      </c>
      <c r="B116" s="1186" t="s">
        <v>1409</v>
      </c>
      <c r="C116" s="1206" t="s">
        <v>1410</v>
      </c>
    </row>
    <row r="117" spans="1:4">
      <c r="B117" s="1186"/>
      <c r="C117" s="1206"/>
    </row>
    <row r="119" spans="1:4">
      <c r="A119" s="1180"/>
      <c r="B119" s="1180"/>
      <c r="C119" s="1180"/>
      <c r="D119" s="1180"/>
    </row>
    <row r="120" spans="1:4" ht="13.8">
      <c r="A120" s="1205"/>
      <c r="B120" s="1260" t="s">
        <v>1411</v>
      </c>
      <c r="C120" s="1260"/>
      <c r="D120" s="1208"/>
    </row>
    <row r="121" spans="1:4" ht="13.8" thickBot="1">
      <c r="A121" s="1182"/>
      <c r="B121" s="1182"/>
      <c r="C121" s="1182"/>
      <c r="D121" s="1182"/>
    </row>
    <row r="122" spans="1:4" ht="13.8">
      <c r="B122" s="1209"/>
      <c r="C122" s="1210"/>
      <c r="D122" s="1211"/>
    </row>
    <row r="123" spans="1:4">
      <c r="A123" s="1184" t="s">
        <v>1217</v>
      </c>
      <c r="B123" s="61" t="s">
        <v>1412</v>
      </c>
      <c r="C123" s="699" t="s">
        <v>1413</v>
      </c>
    </row>
    <row r="124" spans="1:4">
      <c r="A124" s="1185" t="s">
        <v>1218</v>
      </c>
      <c r="B124" s="1186" t="s">
        <v>554</v>
      </c>
      <c r="C124" s="698">
        <v>5101</v>
      </c>
    </row>
    <row r="125" spans="1:4">
      <c r="A125" s="1185" t="s">
        <v>1220</v>
      </c>
      <c r="B125" s="1186" t="s">
        <v>788</v>
      </c>
      <c r="C125" s="698">
        <v>5102</v>
      </c>
    </row>
    <row r="126" spans="1:4">
      <c r="A126" s="1185" t="s">
        <v>1223</v>
      </c>
      <c r="B126" s="1186" t="s">
        <v>789</v>
      </c>
      <c r="C126" s="698">
        <v>5103</v>
      </c>
    </row>
    <row r="127" spans="1:4" ht="14.4">
      <c r="A127" s="1185" t="s">
        <v>1225</v>
      </c>
      <c r="B127" s="1186" t="s">
        <v>1414</v>
      </c>
      <c r="C127" s="698" t="s">
        <v>1415</v>
      </c>
    </row>
    <row r="128" spans="1:4" ht="14.4">
      <c r="A128" s="1185" t="s">
        <v>1416</v>
      </c>
      <c r="B128" s="1186" t="s">
        <v>1417</v>
      </c>
      <c r="C128" s="698" t="s">
        <v>1418</v>
      </c>
    </row>
    <row r="129" spans="1:3">
      <c r="A129" s="1185" t="s">
        <v>1419</v>
      </c>
      <c r="B129" s="1186" t="s">
        <v>1420</v>
      </c>
      <c r="C129" s="698" t="s">
        <v>1421</v>
      </c>
    </row>
    <row r="130" spans="1:3" ht="14.4">
      <c r="A130" s="1185" t="s">
        <v>1422</v>
      </c>
      <c r="B130" s="1186" t="s">
        <v>1423</v>
      </c>
      <c r="C130" s="698" t="s">
        <v>1424</v>
      </c>
    </row>
    <row r="131" spans="1:3" ht="14.4">
      <c r="A131" s="1185" t="s">
        <v>1425</v>
      </c>
      <c r="B131" s="1186" t="s">
        <v>1426</v>
      </c>
      <c r="C131" s="698" t="s">
        <v>1427</v>
      </c>
    </row>
    <row r="132" spans="1:3">
      <c r="A132" s="1185" t="s">
        <v>1428</v>
      </c>
      <c r="B132" s="1186" t="s">
        <v>786</v>
      </c>
      <c r="C132" s="698" t="s">
        <v>1429</v>
      </c>
    </row>
    <row r="133" spans="1:3" ht="9" customHeight="1">
      <c r="A133" s="1212"/>
      <c r="B133" s="1213"/>
      <c r="C133" s="698"/>
    </row>
    <row r="134" spans="1:3">
      <c r="A134" s="1184" t="s">
        <v>1227</v>
      </c>
      <c r="B134" s="61" t="s">
        <v>1430</v>
      </c>
      <c r="C134" s="699" t="s">
        <v>1431</v>
      </c>
    </row>
    <row r="135" spans="1:3">
      <c r="A135" s="1185" t="s">
        <v>1432</v>
      </c>
      <c r="B135" s="1186" t="s">
        <v>860</v>
      </c>
      <c r="C135" s="698">
        <v>4101</v>
      </c>
    </row>
    <row r="136" spans="1:3">
      <c r="A136" s="1185" t="s">
        <v>1433</v>
      </c>
      <c r="B136" s="1186" t="s">
        <v>788</v>
      </c>
      <c r="C136" s="698">
        <v>4102</v>
      </c>
    </row>
    <row r="137" spans="1:3">
      <c r="A137" s="1185" t="s">
        <v>1434</v>
      </c>
      <c r="B137" s="1186" t="s">
        <v>1435</v>
      </c>
      <c r="C137" s="698">
        <v>4103</v>
      </c>
    </row>
    <row r="138" spans="1:3">
      <c r="A138" s="1185" t="s">
        <v>1436</v>
      </c>
      <c r="B138" s="1186" t="s">
        <v>748</v>
      </c>
      <c r="C138" s="698" t="s">
        <v>1437</v>
      </c>
    </row>
    <row r="139" spans="1:3">
      <c r="A139" s="1185" t="s">
        <v>1438</v>
      </c>
      <c r="B139" s="1186" t="s">
        <v>862</v>
      </c>
      <c r="C139" s="698" t="s">
        <v>1439</v>
      </c>
    </row>
    <row r="140" spans="1:3">
      <c r="A140" s="1185" t="s">
        <v>1440</v>
      </c>
      <c r="B140" s="1186" t="s">
        <v>863</v>
      </c>
      <c r="C140" s="698" t="s">
        <v>1441</v>
      </c>
    </row>
    <row r="141" spans="1:3" ht="14.4">
      <c r="A141" s="1185" t="s">
        <v>1442</v>
      </c>
      <c r="B141" s="1186" t="s">
        <v>1443</v>
      </c>
      <c r="C141" s="698" t="s">
        <v>1444</v>
      </c>
    </row>
    <row r="142" spans="1:3" ht="14.4">
      <c r="A142" s="1185" t="s">
        <v>1445</v>
      </c>
      <c r="B142" s="1186" t="s">
        <v>1446</v>
      </c>
      <c r="C142" s="698" t="s">
        <v>1447</v>
      </c>
    </row>
    <row r="143" spans="1:3">
      <c r="A143" s="1185" t="s">
        <v>1448</v>
      </c>
      <c r="B143" s="1186" t="s">
        <v>1449</v>
      </c>
      <c r="C143" s="698">
        <v>4109.05</v>
      </c>
    </row>
    <row r="144" spans="1:3" ht="14.4">
      <c r="A144" s="1195" t="s">
        <v>1450</v>
      </c>
      <c r="B144" s="1186" t="s">
        <v>1451</v>
      </c>
      <c r="C144" s="698" t="s">
        <v>1452</v>
      </c>
    </row>
    <row r="145" spans="1:3" ht="14.4">
      <c r="A145" s="1195" t="s">
        <v>1453</v>
      </c>
      <c r="B145" s="1186" t="s">
        <v>1454</v>
      </c>
      <c r="C145" s="698" t="s">
        <v>1455</v>
      </c>
    </row>
    <row r="146" spans="1:3" ht="14.4">
      <c r="A146" s="1195" t="s">
        <v>1456</v>
      </c>
      <c r="B146" s="1186" t="s">
        <v>786</v>
      </c>
      <c r="C146" s="698" t="s">
        <v>1457</v>
      </c>
    </row>
    <row r="147" spans="1:3" ht="9" customHeight="1">
      <c r="A147" s="1212"/>
      <c r="B147" s="1209"/>
      <c r="C147" s="698"/>
    </row>
    <row r="148" spans="1:3">
      <c r="A148" s="1214" t="s">
        <v>1228</v>
      </c>
      <c r="B148" s="61" t="s">
        <v>643</v>
      </c>
      <c r="C148" s="699" t="s">
        <v>1458</v>
      </c>
    </row>
    <row r="149" spans="1:3">
      <c r="A149" s="1184" t="s">
        <v>1243</v>
      </c>
      <c r="B149" s="1186" t="s">
        <v>1459</v>
      </c>
      <c r="C149" s="698" t="s">
        <v>1460</v>
      </c>
    </row>
    <row r="150" spans="1:3" ht="9" customHeight="1">
      <c r="A150" s="1185"/>
      <c r="B150" s="1186"/>
      <c r="C150" s="698"/>
    </row>
    <row r="151" spans="1:3">
      <c r="A151" s="1214" t="s">
        <v>1279</v>
      </c>
      <c r="B151" s="61" t="s">
        <v>645</v>
      </c>
      <c r="C151" s="699" t="s">
        <v>1461</v>
      </c>
    </row>
    <row r="152" spans="1:3" ht="9" customHeight="1">
      <c r="A152" s="1215"/>
      <c r="B152" s="61"/>
      <c r="C152" s="698"/>
    </row>
    <row r="153" spans="1:3">
      <c r="A153" s="1184" t="s">
        <v>1281</v>
      </c>
      <c r="B153" s="61" t="s">
        <v>646</v>
      </c>
      <c r="C153" s="699" t="s">
        <v>1462</v>
      </c>
    </row>
    <row r="154" spans="1:3">
      <c r="A154" s="1185" t="s">
        <v>1283</v>
      </c>
      <c r="B154" s="1186" t="s">
        <v>1463</v>
      </c>
      <c r="C154" s="698">
        <v>5105</v>
      </c>
    </row>
    <row r="155" spans="1:3">
      <c r="A155" s="1185" t="s">
        <v>1284</v>
      </c>
      <c r="B155" s="1186" t="s">
        <v>1372</v>
      </c>
      <c r="C155" s="698">
        <v>5201</v>
      </c>
    </row>
    <row r="156" spans="1:3">
      <c r="A156" s="1185" t="s">
        <v>1285</v>
      </c>
      <c r="B156" s="1186" t="s">
        <v>1464</v>
      </c>
      <c r="C156" s="698" t="s">
        <v>1465</v>
      </c>
    </row>
    <row r="157" spans="1:3">
      <c r="A157" s="1185" t="s">
        <v>1286</v>
      </c>
      <c r="B157" s="1186" t="s">
        <v>1466</v>
      </c>
      <c r="C157" s="698" t="s">
        <v>1467</v>
      </c>
    </row>
    <row r="158" spans="1:3" ht="9" customHeight="1">
      <c r="A158" s="1185"/>
      <c r="B158" s="1186"/>
      <c r="C158" s="698"/>
    </row>
    <row r="159" spans="1:3">
      <c r="A159" s="1184" t="s">
        <v>1289</v>
      </c>
      <c r="B159" s="61" t="s">
        <v>651</v>
      </c>
      <c r="C159" s="699" t="s">
        <v>1468</v>
      </c>
    </row>
    <row r="160" spans="1:3">
      <c r="A160" s="1185" t="s">
        <v>1469</v>
      </c>
      <c r="B160" s="1186" t="s">
        <v>1470</v>
      </c>
      <c r="C160" s="698">
        <v>4105</v>
      </c>
    </row>
    <row r="161" spans="1:3">
      <c r="A161" s="1185" t="s">
        <v>1471</v>
      </c>
      <c r="B161" s="1186" t="s">
        <v>1472</v>
      </c>
      <c r="C161" s="698" t="s">
        <v>1473</v>
      </c>
    </row>
    <row r="162" spans="1:3">
      <c r="A162" s="1185" t="s">
        <v>1474</v>
      </c>
      <c r="B162" s="1186" t="s">
        <v>1464</v>
      </c>
      <c r="C162" s="698" t="s">
        <v>1475</v>
      </c>
    </row>
    <row r="163" spans="1:3">
      <c r="A163" s="1185" t="s">
        <v>1476</v>
      </c>
      <c r="B163" s="1186" t="s">
        <v>1477</v>
      </c>
      <c r="C163" s="698" t="s">
        <v>1478</v>
      </c>
    </row>
    <row r="164" spans="1:3" ht="9" customHeight="1">
      <c r="A164" s="1185"/>
      <c r="B164" s="1186"/>
      <c r="C164" s="698"/>
    </row>
    <row r="165" spans="1:3">
      <c r="A165" s="1184" t="s">
        <v>1293</v>
      </c>
      <c r="B165" s="61" t="s">
        <v>1479</v>
      </c>
      <c r="C165" s="698" t="s">
        <v>1480</v>
      </c>
    </row>
    <row r="166" spans="1:3" ht="9" customHeight="1">
      <c r="A166" s="1184"/>
      <c r="B166" s="61"/>
      <c r="C166" s="698"/>
    </row>
    <row r="167" spans="1:3">
      <c r="A167" s="1184" t="s">
        <v>1297</v>
      </c>
      <c r="B167" s="61" t="s">
        <v>655</v>
      </c>
      <c r="C167" s="699" t="s">
        <v>1481</v>
      </c>
    </row>
    <row r="168" spans="1:3" ht="9" customHeight="1">
      <c r="A168" s="1184"/>
      <c r="B168" s="61"/>
      <c r="C168" s="698"/>
    </row>
    <row r="169" spans="1:3">
      <c r="A169" s="1184" t="s">
        <v>1300</v>
      </c>
      <c r="B169" s="61" t="s">
        <v>1482</v>
      </c>
      <c r="C169" s="699" t="s">
        <v>1483</v>
      </c>
    </row>
    <row r="170" spans="1:3">
      <c r="A170" s="1185" t="s">
        <v>1301</v>
      </c>
      <c r="B170" s="1186" t="s">
        <v>1484</v>
      </c>
      <c r="C170" s="698">
        <v>4501</v>
      </c>
    </row>
    <row r="171" spans="1:3">
      <c r="A171" s="1185" t="s">
        <v>1303</v>
      </c>
      <c r="B171" s="1186" t="s">
        <v>1485</v>
      </c>
      <c r="C171" s="698">
        <v>4502</v>
      </c>
    </row>
    <row r="172" spans="1:3">
      <c r="A172" s="1185" t="s">
        <v>1304</v>
      </c>
      <c r="B172" s="1186" t="s">
        <v>1486</v>
      </c>
      <c r="C172" s="698">
        <v>4503</v>
      </c>
    </row>
    <row r="173" spans="1:3">
      <c r="A173" s="1185" t="s">
        <v>1305</v>
      </c>
      <c r="B173" s="1186" t="s">
        <v>1487</v>
      </c>
      <c r="C173" s="698">
        <v>4504</v>
      </c>
    </row>
    <row r="174" spans="1:3" ht="9" customHeight="1">
      <c r="A174" s="1185"/>
      <c r="B174" s="1186"/>
      <c r="C174" s="698"/>
    </row>
    <row r="175" spans="1:3">
      <c r="A175" s="1184" t="s">
        <v>1324</v>
      </c>
      <c r="B175" s="61" t="s">
        <v>661</v>
      </c>
      <c r="C175" s="699" t="s">
        <v>1488</v>
      </c>
    </row>
    <row r="176" spans="1:3" ht="9" customHeight="1">
      <c r="A176" s="1184"/>
      <c r="B176" s="61"/>
      <c r="C176" s="698"/>
    </row>
    <row r="177" spans="1:3">
      <c r="A177" s="1184" t="s">
        <v>1329</v>
      </c>
      <c r="B177" s="61" t="s">
        <v>1489</v>
      </c>
      <c r="C177" s="699" t="s">
        <v>1490</v>
      </c>
    </row>
    <row r="178" spans="1:3">
      <c r="A178" s="1185" t="s">
        <v>1491</v>
      </c>
      <c r="B178" s="1186" t="s">
        <v>1492</v>
      </c>
      <c r="C178" s="698" t="s">
        <v>1493</v>
      </c>
    </row>
    <row r="179" spans="1:3">
      <c r="A179" s="1185" t="s">
        <v>1494</v>
      </c>
      <c r="B179" s="1186" t="s">
        <v>1495</v>
      </c>
      <c r="C179" s="698" t="s">
        <v>1496</v>
      </c>
    </row>
    <row r="180" spans="1:3">
      <c r="A180" s="1185" t="s">
        <v>1497</v>
      </c>
      <c r="B180" s="1186" t="s">
        <v>1498</v>
      </c>
      <c r="C180" s="698" t="s">
        <v>1499</v>
      </c>
    </row>
    <row r="181" spans="1:3">
      <c r="A181" s="1185" t="s">
        <v>1500</v>
      </c>
      <c r="B181" s="1186" t="s">
        <v>1501</v>
      </c>
      <c r="C181" s="698" t="s">
        <v>1502</v>
      </c>
    </row>
    <row r="182" spans="1:3">
      <c r="A182" s="1185" t="s">
        <v>1503</v>
      </c>
      <c r="B182" s="1186" t="s">
        <v>1374</v>
      </c>
      <c r="C182" s="698" t="s">
        <v>1504</v>
      </c>
    </row>
    <row r="183" spans="1:3">
      <c r="A183" s="1185" t="s">
        <v>1505</v>
      </c>
      <c r="B183" s="1186" t="s">
        <v>1506</v>
      </c>
      <c r="C183" s="698" t="s">
        <v>1507</v>
      </c>
    </row>
    <row r="184" spans="1:3">
      <c r="A184" s="1185" t="s">
        <v>1508</v>
      </c>
      <c r="B184" s="1186" t="s">
        <v>1509</v>
      </c>
      <c r="C184" s="698" t="s">
        <v>1510</v>
      </c>
    </row>
    <row r="185" spans="1:3" ht="9" customHeight="1">
      <c r="A185" s="1185"/>
      <c r="B185" s="1186"/>
      <c r="C185" s="698"/>
    </row>
    <row r="186" spans="1:3">
      <c r="A186" s="1184" t="s">
        <v>1331</v>
      </c>
      <c r="B186" s="61" t="s">
        <v>1511</v>
      </c>
      <c r="C186" s="699" t="s">
        <v>1512</v>
      </c>
    </row>
    <row r="187" spans="1:3" ht="9" customHeight="1">
      <c r="A187" s="1184"/>
      <c r="B187" s="61"/>
      <c r="C187" s="698"/>
    </row>
    <row r="188" spans="1:3">
      <c r="A188" s="1184" t="s">
        <v>1348</v>
      </c>
      <c r="B188" s="61" t="s">
        <v>1513</v>
      </c>
      <c r="C188" s="699" t="s">
        <v>1514</v>
      </c>
    </row>
    <row r="189" spans="1:3" ht="9" customHeight="1">
      <c r="A189" s="1184"/>
      <c r="B189" s="61"/>
      <c r="C189" s="698"/>
    </row>
    <row r="190" spans="1:3">
      <c r="A190" s="1214" t="s">
        <v>1351</v>
      </c>
      <c r="B190" s="61" t="s">
        <v>672</v>
      </c>
      <c r="C190" s="699">
        <v>6801</v>
      </c>
    </row>
    <row r="191" spans="1:3" ht="9" customHeight="1">
      <c r="A191" s="1214"/>
      <c r="B191" s="61"/>
      <c r="C191" s="698"/>
    </row>
    <row r="192" spans="1:3">
      <c r="A192" s="1184" t="s">
        <v>1367</v>
      </c>
      <c r="B192" s="61" t="s">
        <v>673</v>
      </c>
      <c r="C192" s="699" t="s">
        <v>1515</v>
      </c>
    </row>
    <row r="193" spans="1:4" ht="13.8">
      <c r="A193" s="1212"/>
      <c r="B193" s="1209"/>
      <c r="C193" s="1209"/>
      <c r="D193" s="1209"/>
    </row>
    <row r="194" spans="1:4" ht="13.8">
      <c r="A194" s="1212" t="s">
        <v>1516</v>
      </c>
      <c r="B194" s="1209"/>
      <c r="C194" s="1209"/>
      <c r="D194" s="1209"/>
    </row>
    <row r="195" spans="1:4" ht="13.8">
      <c r="A195" s="1212"/>
      <c r="B195" s="1209" t="s">
        <v>1517</v>
      </c>
      <c r="C195" s="1209"/>
      <c r="D195" s="1209"/>
    </row>
    <row r="196" spans="1:4" ht="13.8">
      <c r="A196" s="1212"/>
      <c r="B196" s="1209" t="s">
        <v>1518</v>
      </c>
      <c r="D196" s="1209"/>
    </row>
    <row r="197" spans="1:4" ht="13.8">
      <c r="B197" s="1209" t="s">
        <v>1519</v>
      </c>
      <c r="D197" s="1209"/>
    </row>
    <row r="198" spans="1:4" ht="13.8">
      <c r="B198" s="1209" t="s">
        <v>1520</v>
      </c>
      <c r="C198" s="1216"/>
    </row>
    <row r="199" spans="1:4" ht="13.8">
      <c r="B199" s="1217"/>
      <c r="C199" s="1216"/>
    </row>
  </sheetData>
  <mergeCells count="6">
    <mergeCell ref="B120:C120"/>
    <mergeCell ref="B4:C7"/>
    <mergeCell ref="A54:A55"/>
    <mergeCell ref="B54:B55"/>
    <mergeCell ref="A93:A94"/>
    <mergeCell ref="B93:B94"/>
  </mergeCells>
  <hyperlinks>
    <hyperlink ref="A1" location="Índice!A1" display="Volver al Índice" xr:uid="{A9824224-FB47-41E7-A406-A98578BCB1C6}"/>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69F63-5200-4A7F-B988-8A7BDC138534}">
  <sheetPr>
    <pageSetUpPr autoPageBreaks="0"/>
  </sheetPr>
  <dimension ref="A1:CR145"/>
  <sheetViews>
    <sheetView showGridLines="0" zoomScale="101" zoomScaleNormal="115" zoomScaleSheetLayoutView="100" workbookViewId="0"/>
  </sheetViews>
  <sheetFormatPr baseColWidth="10" defaultColWidth="11.44140625" defaultRowHeight="13.2"/>
  <cols>
    <col min="1" max="1" width="52.44140625" style="469" customWidth="1"/>
    <col min="2" max="2" width="12.44140625" style="469" bestFit="1" customWidth="1"/>
    <col min="3" max="3" width="12.44140625" style="469" customWidth="1"/>
    <col min="4" max="4" width="12.44140625" style="469" bestFit="1" customWidth="1"/>
    <col min="5" max="5" width="2.44140625" style="469" customWidth="1"/>
    <col min="6" max="8" width="10.44140625" style="469" customWidth="1"/>
    <col min="9" max="9" width="2.44140625" style="469" customWidth="1"/>
    <col min="10" max="10" width="12.44140625" style="469" customWidth="1"/>
    <col min="11" max="12" width="12.44140625" style="469" bestFit="1" customWidth="1"/>
    <col min="13" max="13" width="52.44140625" style="471" customWidth="1"/>
    <col min="14" max="15" width="10.44140625" style="471" customWidth="1"/>
    <col min="16" max="16" width="11.44140625" style="471" bestFit="1" customWidth="1"/>
    <col min="17" max="17" width="2.44140625" style="471" customWidth="1"/>
    <col min="18" max="19" width="10.44140625" style="471" customWidth="1"/>
    <col min="20" max="20" width="11.44140625" style="471" bestFit="1" customWidth="1"/>
    <col min="21" max="21" width="2.44140625" style="471" customWidth="1"/>
    <col min="22" max="24" width="11.44140625" style="471" bestFit="1" customWidth="1"/>
    <col min="25" max="25" width="52.44140625" style="471" customWidth="1"/>
    <col min="26" max="28" width="11.44140625" style="471" customWidth="1"/>
    <col min="29" max="29" width="2.44140625" style="471" customWidth="1"/>
    <col min="30" max="32" width="11.44140625" style="471" customWidth="1"/>
    <col min="33" max="33" width="2.44140625" style="471" customWidth="1"/>
    <col min="34" max="34" width="11.44140625" style="471" bestFit="1" customWidth="1"/>
    <col min="35" max="36" width="11.44140625" style="471" customWidth="1"/>
    <col min="37" max="37" width="52.44140625" style="471" customWidth="1"/>
    <col min="38" max="39" width="11.44140625" style="471" bestFit="1" customWidth="1"/>
    <col min="40" max="40" width="12.44140625" style="471" bestFit="1" customWidth="1"/>
    <col min="41" max="41" width="2.44140625" style="471" customWidth="1"/>
    <col min="42" max="44" width="11.44140625" style="471" customWidth="1"/>
    <col min="45" max="45" width="2.44140625" style="471" customWidth="1"/>
    <col min="46" max="46" width="11.44140625" style="471" bestFit="1" customWidth="1"/>
    <col min="47" max="48" width="12.44140625" style="471" bestFit="1" customWidth="1"/>
    <col min="49" max="49" width="49.44140625" style="471" customWidth="1"/>
    <col min="50" max="52" width="12.44140625" style="471" bestFit="1" customWidth="1"/>
    <col min="53" max="53" width="0.44140625" style="471" customWidth="1"/>
    <col min="54" max="56" width="12.44140625" style="471" bestFit="1" customWidth="1"/>
    <col min="57" max="57" width="0.44140625" style="471" customWidth="1"/>
    <col min="58" max="60" width="12.44140625" style="471" bestFit="1" customWidth="1"/>
    <col min="61" max="61" width="50.44140625" style="471" customWidth="1"/>
    <col min="62" max="64" width="12.44140625" style="471" bestFit="1" customWidth="1"/>
    <col min="65" max="65" width="0.44140625" style="471" customWidth="1"/>
    <col min="66" max="68" width="12.44140625" style="471" bestFit="1" customWidth="1"/>
    <col min="69" max="69" width="0.44140625" style="471" customWidth="1"/>
    <col min="70" max="72" width="13.44140625" style="471" customWidth="1"/>
    <col min="73" max="73" width="0.44140625" style="471" customWidth="1"/>
    <col min="74" max="76" width="13.44140625" style="471" customWidth="1"/>
    <col min="77" max="77" width="50.44140625" style="471" customWidth="1"/>
    <col min="78" max="80" width="12.44140625" style="471" customWidth="1"/>
    <col min="81" max="81" width="0.5546875" style="471" customWidth="1"/>
    <col min="82" max="84" width="12.44140625" style="471" customWidth="1"/>
    <col min="85" max="85" width="0.5546875" style="471" customWidth="1"/>
    <col min="86" max="88" width="12.44140625" style="471" bestFit="1" customWidth="1"/>
    <col min="89" max="89" width="14.44140625" style="472" bestFit="1" customWidth="1"/>
    <col min="90" max="16384" width="11.44140625" style="472"/>
  </cols>
  <sheetData>
    <row r="1" spans="1:96" s="6" customFormat="1" ht="16.350000000000001" customHeight="1">
      <c r="A1" s="1174" t="s">
        <v>1212</v>
      </c>
      <c r="B1" s="365"/>
      <c r="C1" s="365"/>
      <c r="D1" s="365"/>
      <c r="E1" s="365"/>
      <c r="F1" s="365"/>
      <c r="G1" s="365"/>
      <c r="H1" s="365"/>
      <c r="I1" s="365"/>
      <c r="J1" s="365"/>
      <c r="K1" s="365"/>
      <c r="L1" s="365"/>
      <c r="M1" s="1249"/>
      <c r="N1" s="1249"/>
      <c r="O1" s="1249"/>
      <c r="P1" s="1249"/>
      <c r="Q1" s="1249"/>
      <c r="R1" s="1249"/>
      <c r="S1" s="1249"/>
      <c r="T1" s="1249"/>
      <c r="U1" s="1249"/>
      <c r="V1" s="1249"/>
      <c r="W1" s="1249"/>
      <c r="X1" s="1249"/>
      <c r="Y1" s="1249"/>
      <c r="Z1" s="1249"/>
      <c r="AA1" s="1249"/>
      <c r="AB1" s="1249"/>
      <c r="AC1" s="1249"/>
      <c r="AD1" s="1249"/>
      <c r="AE1" s="1249"/>
      <c r="AF1" s="1249"/>
      <c r="AG1" s="1249"/>
      <c r="AH1" s="1249"/>
      <c r="AI1" s="1249"/>
      <c r="AJ1" s="1249"/>
      <c r="AK1" s="1249"/>
      <c r="AL1" s="1249"/>
      <c r="AM1" s="1249"/>
      <c r="AN1" s="1249"/>
      <c r="AO1" s="1249"/>
      <c r="AP1" s="1249"/>
      <c r="AQ1" s="1249"/>
      <c r="AR1" s="1249"/>
      <c r="AS1" s="1249"/>
      <c r="AT1" s="1249"/>
      <c r="AU1" s="1249"/>
      <c r="AV1" s="1249"/>
      <c r="AW1" s="1249"/>
      <c r="AX1" s="1249"/>
      <c r="AY1" s="1249"/>
      <c r="AZ1" s="1249"/>
      <c r="BA1" s="1249"/>
      <c r="BB1" s="1249"/>
      <c r="BC1" s="1249"/>
      <c r="BD1" s="1249"/>
      <c r="BE1" s="1249"/>
      <c r="BF1" s="1249"/>
      <c r="BG1" s="1249"/>
      <c r="BH1" s="1249"/>
      <c r="BI1" s="366"/>
      <c r="BJ1" s="366"/>
      <c r="BK1" s="366"/>
      <c r="BL1" s="366"/>
      <c r="BM1" s="366"/>
      <c r="BN1" s="366"/>
      <c r="BO1" s="366"/>
      <c r="BP1" s="366"/>
      <c r="BQ1" s="366"/>
      <c r="BR1" s="366"/>
      <c r="BS1" s="366"/>
      <c r="BT1" s="366"/>
      <c r="BU1" s="366"/>
      <c r="BV1" s="366"/>
      <c r="BW1" s="366"/>
      <c r="BX1" s="366"/>
      <c r="BZ1" s="366"/>
      <c r="CA1" s="366"/>
      <c r="CB1" s="366"/>
      <c r="CC1" s="366"/>
      <c r="CD1" s="366"/>
      <c r="CE1" s="366"/>
      <c r="CF1" s="366"/>
      <c r="CG1" s="366"/>
    </row>
    <row r="2" spans="1:96" s="369" customFormat="1" ht="27" customHeight="1">
      <c r="A2" s="1246" t="s">
        <v>501</v>
      </c>
      <c r="B2" s="1246"/>
      <c r="C2" s="1246"/>
      <c r="D2" s="1246"/>
      <c r="E2" s="1246"/>
      <c r="F2" s="1246"/>
      <c r="G2" s="1246"/>
      <c r="H2" s="1246"/>
      <c r="I2" s="1246"/>
      <c r="J2" s="1246"/>
      <c r="K2" s="1246"/>
      <c r="L2" s="1246"/>
      <c r="M2" s="1246" t="s">
        <v>501</v>
      </c>
      <c r="N2" s="1246"/>
      <c r="O2" s="1246"/>
      <c r="P2" s="1246"/>
      <c r="Q2" s="1246"/>
      <c r="R2" s="1246"/>
      <c r="S2" s="1246"/>
      <c r="T2" s="1246"/>
      <c r="U2" s="1246"/>
      <c r="V2" s="1246"/>
      <c r="W2" s="1246"/>
      <c r="X2" s="1246"/>
      <c r="Y2" s="1246" t="s">
        <v>501</v>
      </c>
      <c r="Z2" s="1246"/>
      <c r="AA2" s="1246"/>
      <c r="AB2" s="1246"/>
      <c r="AC2" s="1246"/>
      <c r="AD2" s="1246"/>
      <c r="AE2" s="1246"/>
      <c r="AF2" s="1246"/>
      <c r="AG2" s="1246"/>
      <c r="AH2" s="1246"/>
      <c r="AI2" s="1246"/>
      <c r="AJ2" s="1246"/>
      <c r="AK2" s="1246" t="s">
        <v>501</v>
      </c>
      <c r="AL2" s="1246"/>
      <c r="AM2" s="1246"/>
      <c r="AN2" s="1246"/>
      <c r="AO2" s="1246"/>
      <c r="AP2" s="1246"/>
      <c r="AQ2" s="1246"/>
      <c r="AR2" s="1246"/>
      <c r="AS2" s="1246"/>
      <c r="AT2" s="1246"/>
      <c r="AU2" s="1246"/>
      <c r="AV2" s="1246"/>
      <c r="AW2" s="1246" t="s">
        <v>501</v>
      </c>
      <c r="AX2" s="1246"/>
      <c r="AY2" s="1246"/>
      <c r="AZ2" s="1246"/>
      <c r="BA2" s="1246"/>
      <c r="BB2" s="1246"/>
      <c r="BC2" s="1246"/>
      <c r="BD2" s="1246"/>
      <c r="BE2" s="1246"/>
      <c r="BF2" s="1246"/>
      <c r="BG2" s="1246"/>
      <c r="BH2" s="1246"/>
      <c r="BI2" s="1246" t="s">
        <v>501</v>
      </c>
      <c r="BJ2" s="1246"/>
      <c r="BK2" s="1246"/>
      <c r="BL2" s="1246"/>
      <c r="BM2" s="1246"/>
      <c r="BN2" s="1246"/>
      <c r="BO2" s="1246"/>
      <c r="BP2" s="1246"/>
      <c r="BQ2" s="1246"/>
      <c r="BR2" s="1246"/>
      <c r="BS2" s="1246"/>
      <c r="BT2" s="1246"/>
      <c r="BU2" s="367"/>
      <c r="BV2" s="367"/>
      <c r="BW2" s="367"/>
      <c r="BX2" s="367"/>
      <c r="BY2" s="1241" t="s">
        <v>501</v>
      </c>
      <c r="BZ2" s="1241"/>
      <c r="CA2" s="1241"/>
      <c r="CB2" s="1241"/>
      <c r="CC2" s="1241"/>
      <c r="CD2" s="1241"/>
      <c r="CE2" s="1241"/>
      <c r="CF2" s="1241"/>
      <c r="CG2" s="1241"/>
      <c r="CH2" s="1241"/>
      <c r="CI2" s="1241"/>
      <c r="CJ2" s="1241"/>
      <c r="CK2" s="368"/>
      <c r="CL2" s="368"/>
      <c r="CM2" s="368"/>
      <c r="CN2" s="368"/>
      <c r="CO2" s="368"/>
      <c r="CP2" s="368"/>
      <c r="CQ2" s="368"/>
      <c r="CR2" s="368"/>
    </row>
    <row r="3" spans="1:96" s="372" customFormat="1" ht="18" customHeight="1">
      <c r="A3" s="1244">
        <v>46081</v>
      </c>
      <c r="B3" s="1244"/>
      <c r="C3" s="1244"/>
      <c r="D3" s="1244"/>
      <c r="E3" s="1244"/>
      <c r="F3" s="1244"/>
      <c r="G3" s="1244"/>
      <c r="H3" s="1244"/>
      <c r="I3" s="1244"/>
      <c r="J3" s="1244"/>
      <c r="K3" s="1244"/>
      <c r="L3" s="1244"/>
      <c r="M3" s="1244">
        <v>46081</v>
      </c>
      <c r="N3" s="1244"/>
      <c r="O3" s="1244"/>
      <c r="P3" s="1244"/>
      <c r="Q3" s="1244"/>
      <c r="R3" s="1244"/>
      <c r="S3" s="1244"/>
      <c r="T3" s="1244"/>
      <c r="U3" s="1244"/>
      <c r="V3" s="1244"/>
      <c r="W3" s="1244"/>
      <c r="X3" s="1244"/>
      <c r="Y3" s="1244">
        <v>46081</v>
      </c>
      <c r="Z3" s="1244"/>
      <c r="AA3" s="1244"/>
      <c r="AB3" s="1244"/>
      <c r="AC3" s="1244"/>
      <c r="AD3" s="1244"/>
      <c r="AE3" s="1244"/>
      <c r="AF3" s="1244"/>
      <c r="AG3" s="1244"/>
      <c r="AH3" s="1244"/>
      <c r="AI3" s="1244"/>
      <c r="AJ3" s="1244"/>
      <c r="AK3" s="1244">
        <v>46081</v>
      </c>
      <c r="AL3" s="1244"/>
      <c r="AM3" s="1244"/>
      <c r="AN3" s="1244"/>
      <c r="AO3" s="1244"/>
      <c r="AP3" s="1244"/>
      <c r="AQ3" s="1244"/>
      <c r="AR3" s="1244"/>
      <c r="AS3" s="1244"/>
      <c r="AT3" s="1244"/>
      <c r="AU3" s="1244"/>
      <c r="AV3" s="1244"/>
      <c r="AW3" s="1244">
        <v>46081</v>
      </c>
      <c r="AX3" s="1244"/>
      <c r="AY3" s="1244"/>
      <c r="AZ3" s="1244"/>
      <c r="BA3" s="1244"/>
      <c r="BB3" s="1244"/>
      <c r="BC3" s="1244"/>
      <c r="BD3" s="1244"/>
      <c r="BE3" s="1244"/>
      <c r="BF3" s="1244"/>
      <c r="BG3" s="1244"/>
      <c r="BH3" s="1244"/>
      <c r="BI3" s="1244">
        <v>46081</v>
      </c>
      <c r="BJ3" s="1244"/>
      <c r="BK3" s="1244"/>
      <c r="BL3" s="1244"/>
      <c r="BM3" s="1244"/>
      <c r="BN3" s="1244"/>
      <c r="BO3" s="1244"/>
      <c r="BP3" s="1244"/>
      <c r="BQ3" s="1244"/>
      <c r="BR3" s="1244"/>
      <c r="BS3" s="1244"/>
      <c r="BT3" s="1244"/>
      <c r="BU3" s="370"/>
      <c r="BV3" s="370"/>
      <c r="BW3" s="370"/>
      <c r="BX3" s="370"/>
      <c r="BY3" s="1243">
        <v>46081</v>
      </c>
      <c r="BZ3" s="1243"/>
      <c r="CA3" s="1243"/>
      <c r="CB3" s="1243"/>
      <c r="CC3" s="1243"/>
      <c r="CD3" s="1243"/>
      <c r="CE3" s="1243"/>
      <c r="CF3" s="1243"/>
      <c r="CG3" s="1243"/>
      <c r="CH3" s="1243"/>
      <c r="CI3" s="1243"/>
      <c r="CJ3" s="1243"/>
      <c r="CK3" s="371"/>
      <c r="CL3" s="371"/>
      <c r="CM3" s="371"/>
      <c r="CN3" s="371"/>
      <c r="CO3" s="371"/>
      <c r="CP3" s="371"/>
      <c r="CQ3" s="371"/>
      <c r="CR3" s="371"/>
    </row>
    <row r="4" spans="1:96" s="374" customFormat="1" ht="18" customHeight="1">
      <c r="A4" s="1237" t="s">
        <v>502</v>
      </c>
      <c r="B4" s="1240"/>
      <c r="C4" s="1240"/>
      <c r="D4" s="1240"/>
      <c r="E4" s="1240"/>
      <c r="F4" s="1240"/>
      <c r="G4" s="1240"/>
      <c r="H4" s="1240"/>
      <c r="I4" s="1240"/>
      <c r="J4" s="1240"/>
      <c r="K4" s="1240"/>
      <c r="L4" s="1240"/>
      <c r="M4" s="1237" t="s">
        <v>502</v>
      </c>
      <c r="N4" s="1240"/>
      <c r="O4" s="1240"/>
      <c r="P4" s="1240"/>
      <c r="Q4" s="1240"/>
      <c r="R4" s="1240"/>
      <c r="S4" s="1240"/>
      <c r="T4" s="1240"/>
      <c r="U4" s="1240"/>
      <c r="V4" s="1240"/>
      <c r="W4" s="1240"/>
      <c r="X4" s="1240"/>
      <c r="Y4" s="1237" t="s">
        <v>502</v>
      </c>
      <c r="Z4" s="1240"/>
      <c r="AA4" s="1240"/>
      <c r="AB4" s="1240"/>
      <c r="AC4" s="1240"/>
      <c r="AD4" s="1240"/>
      <c r="AE4" s="1240"/>
      <c r="AF4" s="1240"/>
      <c r="AG4" s="1240"/>
      <c r="AH4" s="1240"/>
      <c r="AI4" s="1240"/>
      <c r="AJ4" s="1240"/>
      <c r="AK4" s="1237" t="s">
        <v>502</v>
      </c>
      <c r="AL4" s="1240"/>
      <c r="AM4" s="1240"/>
      <c r="AN4" s="1240"/>
      <c r="AO4" s="1240"/>
      <c r="AP4" s="1240"/>
      <c r="AQ4" s="1240"/>
      <c r="AR4" s="1240"/>
      <c r="AS4" s="1240"/>
      <c r="AT4" s="1240"/>
      <c r="AU4" s="1240"/>
      <c r="AV4" s="1240"/>
      <c r="AW4" s="1237" t="s">
        <v>502</v>
      </c>
      <c r="AX4" s="1240"/>
      <c r="AY4" s="1240"/>
      <c r="AZ4" s="1240"/>
      <c r="BA4" s="1240"/>
      <c r="BB4" s="1240"/>
      <c r="BC4" s="1240"/>
      <c r="BD4" s="1240"/>
      <c r="BE4" s="1240"/>
      <c r="BF4" s="1240"/>
      <c r="BG4" s="1240"/>
      <c r="BH4" s="1240"/>
      <c r="BI4" s="1237" t="s">
        <v>502</v>
      </c>
      <c r="BJ4" s="1237"/>
      <c r="BK4" s="1237"/>
      <c r="BL4" s="1237"/>
      <c r="BM4" s="1237"/>
      <c r="BN4" s="1237"/>
      <c r="BO4" s="1237"/>
      <c r="BP4" s="1237"/>
      <c r="BQ4" s="1237"/>
      <c r="BR4" s="1237"/>
      <c r="BS4" s="1237"/>
      <c r="BT4" s="1237"/>
      <c r="BU4" s="373"/>
      <c r="BV4" s="373"/>
      <c r="BW4" s="373"/>
      <c r="BX4" s="373"/>
      <c r="BY4" s="1237" t="s">
        <v>503</v>
      </c>
      <c r="BZ4" s="1237"/>
      <c r="CA4" s="1237"/>
      <c r="CB4" s="1237"/>
      <c r="CC4" s="1237"/>
      <c r="CD4" s="1237"/>
      <c r="CE4" s="1237"/>
      <c r="CF4" s="1237"/>
      <c r="CG4" s="1237"/>
      <c r="CH4" s="1237"/>
      <c r="CI4" s="1237"/>
      <c r="CJ4" s="1237"/>
      <c r="CK4" s="373"/>
      <c r="CL4" s="373"/>
      <c r="CM4" s="373"/>
      <c r="CN4" s="373"/>
      <c r="CO4" s="373"/>
      <c r="CP4" s="373"/>
      <c r="CQ4" s="373"/>
      <c r="CR4" s="373"/>
    </row>
    <row r="5" spans="1:96" s="6" customFormat="1" ht="4.6500000000000004" customHeight="1" thickBot="1">
      <c r="A5" s="375"/>
      <c r="B5" s="376"/>
      <c r="C5" s="377"/>
      <c r="D5" s="377"/>
      <c r="E5" s="377"/>
      <c r="F5" s="377"/>
      <c r="G5" s="377"/>
      <c r="H5" s="378"/>
      <c r="I5" s="378"/>
      <c r="J5" s="377"/>
      <c r="K5" s="377"/>
      <c r="L5" s="378"/>
      <c r="M5" s="379"/>
      <c r="N5" s="380"/>
      <c r="O5" s="380"/>
      <c r="P5" s="381"/>
      <c r="Q5" s="381"/>
      <c r="R5" s="380"/>
      <c r="S5" s="380"/>
      <c r="T5" s="380"/>
      <c r="U5" s="380"/>
      <c r="V5" s="380"/>
      <c r="W5" s="380"/>
      <c r="X5" s="380"/>
      <c r="Y5" s="379"/>
      <c r="Z5" s="380"/>
      <c r="AA5" s="380"/>
      <c r="AB5" s="380"/>
      <c r="AC5" s="380"/>
      <c r="AD5" s="380"/>
      <c r="AE5" s="380"/>
      <c r="AF5" s="380"/>
      <c r="AG5" s="380"/>
      <c r="AH5" s="380"/>
      <c r="AI5" s="380"/>
      <c r="AJ5" s="380"/>
      <c r="AK5" s="379"/>
      <c r="AL5" s="382"/>
      <c r="AM5" s="380"/>
      <c r="AN5" s="380"/>
      <c r="AO5" s="380"/>
      <c r="AP5" s="380"/>
      <c r="AQ5" s="380"/>
      <c r="AR5" s="380"/>
      <c r="AS5" s="380"/>
      <c r="AT5" s="380"/>
      <c r="AU5" s="380"/>
      <c r="AV5" s="381"/>
      <c r="AW5" s="379"/>
      <c r="AX5" s="379"/>
      <c r="AY5" s="379"/>
      <c r="AZ5" s="379"/>
      <c r="BA5" s="379"/>
      <c r="BB5" s="382"/>
      <c r="BC5" s="380"/>
      <c r="BD5" s="380"/>
      <c r="BE5" s="380"/>
      <c r="BF5" s="380"/>
      <c r="BG5" s="380"/>
      <c r="BH5" s="381"/>
      <c r="BI5" s="379"/>
      <c r="BJ5" s="380"/>
      <c r="BK5" s="380"/>
      <c r="BL5" s="381"/>
      <c r="BM5" s="381"/>
      <c r="BN5" s="380"/>
      <c r="BO5" s="380"/>
      <c r="BP5" s="381"/>
      <c r="BQ5" s="381"/>
      <c r="BR5" s="379"/>
      <c r="BS5" s="379"/>
      <c r="BT5" s="379"/>
      <c r="BU5" s="381"/>
      <c r="BV5" s="379"/>
      <c r="BW5" s="379"/>
      <c r="BX5" s="379"/>
      <c r="BY5" s="379"/>
      <c r="BZ5" s="379"/>
      <c r="CA5" s="379"/>
      <c r="CB5" s="379"/>
      <c r="CC5" s="379"/>
      <c r="CD5" s="379"/>
      <c r="CE5" s="379"/>
      <c r="CF5" s="379"/>
      <c r="CG5" s="379"/>
      <c r="CH5" s="379"/>
      <c r="CI5" s="379"/>
      <c r="CJ5" s="379"/>
    </row>
    <row r="6" spans="1:96" s="12" customFormat="1" ht="27" customHeight="1" thickTop="1">
      <c r="A6" s="1247" t="s">
        <v>504</v>
      </c>
      <c r="B6" s="1239" t="s">
        <v>505</v>
      </c>
      <c r="C6" s="1239"/>
      <c r="D6" s="1239"/>
      <c r="E6" s="384"/>
      <c r="F6" s="1239" t="s">
        <v>30</v>
      </c>
      <c r="G6" s="1239"/>
      <c r="H6" s="1239"/>
      <c r="I6" s="384"/>
      <c r="J6" s="1239" t="s">
        <v>506</v>
      </c>
      <c r="K6" s="1239"/>
      <c r="L6" s="1239"/>
      <c r="M6" s="1247" t="s">
        <v>504</v>
      </c>
      <c r="N6" s="1233" t="s">
        <v>507</v>
      </c>
      <c r="O6" s="1233"/>
      <c r="P6" s="1233"/>
      <c r="Q6" s="386"/>
      <c r="R6" s="1233" t="s">
        <v>508</v>
      </c>
      <c r="S6" s="1233"/>
      <c r="T6" s="1233"/>
      <c r="U6" s="386"/>
      <c r="V6" s="1233" t="s">
        <v>117</v>
      </c>
      <c r="W6" s="1233"/>
      <c r="X6" s="1233"/>
      <c r="Y6" s="1247" t="s">
        <v>504</v>
      </c>
      <c r="Z6" s="1233" t="s">
        <v>35</v>
      </c>
      <c r="AA6" s="1233"/>
      <c r="AB6" s="1233"/>
      <c r="AC6" s="386"/>
      <c r="AD6" s="1233" t="s">
        <v>509</v>
      </c>
      <c r="AE6" s="1233"/>
      <c r="AF6" s="1233"/>
      <c r="AG6" s="386"/>
      <c r="AH6" s="1233" t="s">
        <v>37</v>
      </c>
      <c r="AI6" s="1233"/>
      <c r="AJ6" s="1233"/>
      <c r="AK6" s="1247" t="s">
        <v>504</v>
      </c>
      <c r="AL6" s="1233" t="s">
        <v>510</v>
      </c>
      <c r="AM6" s="1233"/>
      <c r="AN6" s="1233"/>
      <c r="AO6" s="386"/>
      <c r="AP6" s="1233" t="s">
        <v>511</v>
      </c>
      <c r="AQ6" s="1233"/>
      <c r="AR6" s="1233"/>
      <c r="AS6" s="386"/>
      <c r="AT6" s="1233" t="s">
        <v>512</v>
      </c>
      <c r="AU6" s="1233"/>
      <c r="AV6" s="1233"/>
      <c r="AW6" s="1247" t="s">
        <v>504</v>
      </c>
      <c r="AX6" s="1233" t="s">
        <v>513</v>
      </c>
      <c r="AY6" s="1233"/>
      <c r="AZ6" s="1233"/>
      <c r="BA6" s="383"/>
      <c r="BB6" s="1236" t="s">
        <v>42</v>
      </c>
      <c r="BC6" s="1236"/>
      <c r="BD6" s="1236"/>
      <c r="BE6" s="386"/>
      <c r="BF6" s="1233" t="s">
        <v>514</v>
      </c>
      <c r="BG6" s="1233"/>
      <c r="BH6" s="1233"/>
      <c r="BI6" s="383" t="s">
        <v>504</v>
      </c>
      <c r="BJ6" s="1233" t="s">
        <v>44</v>
      </c>
      <c r="BK6" s="1233"/>
      <c r="BL6" s="1233"/>
      <c r="BM6" s="385"/>
      <c r="BN6" s="1233" t="s">
        <v>45</v>
      </c>
      <c r="BO6" s="1233"/>
      <c r="BP6" s="1233"/>
      <c r="BQ6" s="385"/>
      <c r="BR6" s="1233" t="s">
        <v>46</v>
      </c>
      <c r="BS6" s="1233"/>
      <c r="BT6" s="1233"/>
      <c r="BU6" s="385"/>
      <c r="BV6" s="1233" t="s">
        <v>515</v>
      </c>
      <c r="BW6" s="1233"/>
      <c r="BX6" s="1233"/>
      <c r="BY6" s="383" t="s">
        <v>504</v>
      </c>
      <c r="BZ6" s="1233" t="s">
        <v>516</v>
      </c>
      <c r="CA6" s="1233"/>
      <c r="CB6" s="1233"/>
      <c r="CC6" s="385"/>
      <c r="CD6" s="1233" t="s">
        <v>517</v>
      </c>
      <c r="CE6" s="1233"/>
      <c r="CF6" s="1233"/>
      <c r="CG6" s="385"/>
      <c r="CH6" s="1233" t="s">
        <v>518</v>
      </c>
      <c r="CI6" s="1233"/>
      <c r="CJ6" s="1233"/>
    </row>
    <row r="7" spans="1:96" s="12" customFormat="1" ht="13.65" customHeight="1">
      <c r="A7" s="1248"/>
      <c r="B7" s="388" t="s">
        <v>519</v>
      </c>
      <c r="C7" s="389" t="s">
        <v>520</v>
      </c>
      <c r="D7" s="389" t="s">
        <v>521</v>
      </c>
      <c r="E7" s="388"/>
      <c r="F7" s="388" t="s">
        <v>519</v>
      </c>
      <c r="G7" s="389" t="s">
        <v>520</v>
      </c>
      <c r="H7" s="388" t="s">
        <v>521</v>
      </c>
      <c r="I7" s="388"/>
      <c r="J7" s="389" t="s">
        <v>519</v>
      </c>
      <c r="K7" s="389" t="s">
        <v>520</v>
      </c>
      <c r="L7" s="389" t="s">
        <v>521</v>
      </c>
      <c r="M7" s="1248"/>
      <c r="N7" s="390" t="s">
        <v>519</v>
      </c>
      <c r="O7" s="391" t="s">
        <v>520</v>
      </c>
      <c r="P7" s="390" t="s">
        <v>521</v>
      </c>
      <c r="Q7" s="390"/>
      <c r="R7" s="390" t="s">
        <v>519</v>
      </c>
      <c r="S7" s="391" t="s">
        <v>520</v>
      </c>
      <c r="T7" s="390" t="s">
        <v>521</v>
      </c>
      <c r="U7" s="390"/>
      <c r="V7" s="390" t="s">
        <v>519</v>
      </c>
      <c r="W7" s="391" t="s">
        <v>520</v>
      </c>
      <c r="X7" s="391" t="s">
        <v>521</v>
      </c>
      <c r="Y7" s="1248"/>
      <c r="Z7" s="390" t="s">
        <v>519</v>
      </c>
      <c r="AA7" s="391" t="s">
        <v>520</v>
      </c>
      <c r="AB7" s="390" t="s">
        <v>521</v>
      </c>
      <c r="AC7" s="390"/>
      <c r="AD7" s="391" t="s">
        <v>519</v>
      </c>
      <c r="AE7" s="391" t="s">
        <v>520</v>
      </c>
      <c r="AF7" s="391" t="s">
        <v>521</v>
      </c>
      <c r="AG7" s="390"/>
      <c r="AH7" s="390" t="s">
        <v>519</v>
      </c>
      <c r="AI7" s="391" t="s">
        <v>520</v>
      </c>
      <c r="AJ7" s="391" t="s">
        <v>521</v>
      </c>
      <c r="AK7" s="1248"/>
      <c r="AL7" s="391" t="s">
        <v>519</v>
      </c>
      <c r="AM7" s="391" t="s">
        <v>520</v>
      </c>
      <c r="AN7" s="391" t="s">
        <v>521</v>
      </c>
      <c r="AO7" s="390"/>
      <c r="AP7" s="390" t="s">
        <v>519</v>
      </c>
      <c r="AQ7" s="391" t="s">
        <v>520</v>
      </c>
      <c r="AR7" s="390" t="s">
        <v>521</v>
      </c>
      <c r="AS7" s="390"/>
      <c r="AT7" s="390" t="s">
        <v>519</v>
      </c>
      <c r="AU7" s="391" t="s">
        <v>520</v>
      </c>
      <c r="AV7" s="391" t="s">
        <v>521</v>
      </c>
      <c r="AW7" s="1248"/>
      <c r="AX7" s="390" t="s">
        <v>519</v>
      </c>
      <c r="AY7" s="391" t="s">
        <v>520</v>
      </c>
      <c r="AZ7" s="390" t="s">
        <v>521</v>
      </c>
      <c r="BA7" s="387"/>
      <c r="BB7" s="390" t="s">
        <v>519</v>
      </c>
      <c r="BC7" s="391" t="s">
        <v>520</v>
      </c>
      <c r="BD7" s="390" t="s">
        <v>521</v>
      </c>
      <c r="BE7" s="390"/>
      <c r="BF7" s="390" t="s">
        <v>519</v>
      </c>
      <c r="BG7" s="391" t="s">
        <v>520</v>
      </c>
      <c r="BH7" s="390" t="s">
        <v>521</v>
      </c>
      <c r="BI7" s="387"/>
      <c r="BJ7" s="390" t="s">
        <v>519</v>
      </c>
      <c r="BK7" s="391" t="s">
        <v>520</v>
      </c>
      <c r="BL7" s="390" t="s">
        <v>521</v>
      </c>
      <c r="BM7" s="390"/>
      <c r="BN7" s="390" t="s">
        <v>519</v>
      </c>
      <c r="BO7" s="391" t="s">
        <v>520</v>
      </c>
      <c r="BP7" s="390" t="s">
        <v>521</v>
      </c>
      <c r="BQ7" s="390"/>
      <c r="BR7" s="390" t="s">
        <v>519</v>
      </c>
      <c r="BS7" s="391" t="s">
        <v>520</v>
      </c>
      <c r="BT7" s="391" t="s">
        <v>521</v>
      </c>
      <c r="BU7" s="390"/>
      <c r="BV7" s="390" t="s">
        <v>519</v>
      </c>
      <c r="BW7" s="391" t="s">
        <v>520</v>
      </c>
      <c r="BX7" s="391" t="s">
        <v>521</v>
      </c>
      <c r="BY7" s="387"/>
      <c r="BZ7" s="390" t="s">
        <v>519</v>
      </c>
      <c r="CA7" s="391" t="s">
        <v>520</v>
      </c>
      <c r="CB7" s="391" t="s">
        <v>521</v>
      </c>
      <c r="CC7" s="390"/>
      <c r="CD7" s="390" t="s">
        <v>519</v>
      </c>
      <c r="CE7" s="391" t="s">
        <v>520</v>
      </c>
      <c r="CF7" s="391" t="s">
        <v>521</v>
      </c>
      <c r="CG7" s="390"/>
      <c r="CH7" s="390" t="s">
        <v>519</v>
      </c>
      <c r="CI7" s="391" t="s">
        <v>520</v>
      </c>
      <c r="CJ7" s="390" t="s">
        <v>521</v>
      </c>
    </row>
    <row r="8" spans="1:96" s="6" customFormat="1" ht="4.6500000000000004" customHeight="1">
      <c r="A8" s="392"/>
      <c r="B8" s="393"/>
      <c r="C8" s="393"/>
      <c r="D8" s="393"/>
      <c r="E8" s="393"/>
      <c r="F8" s="393"/>
      <c r="G8" s="393"/>
      <c r="H8" s="393"/>
      <c r="I8" s="393"/>
      <c r="J8" s="393"/>
      <c r="K8" s="393"/>
      <c r="L8" s="393"/>
      <c r="M8" s="394"/>
      <c r="N8" s="393"/>
      <c r="O8" s="393"/>
      <c r="P8" s="393"/>
      <c r="Q8" s="393"/>
      <c r="R8" s="393"/>
      <c r="S8" s="393"/>
      <c r="T8" s="393"/>
      <c r="U8" s="393"/>
      <c r="V8" s="393"/>
      <c r="W8" s="393"/>
      <c r="X8" s="393"/>
      <c r="Y8" s="394"/>
      <c r="Z8" s="393"/>
      <c r="AA8" s="393"/>
      <c r="AB8" s="393"/>
      <c r="AC8" s="393"/>
      <c r="AD8" s="393"/>
      <c r="AE8" s="393"/>
      <c r="AF8" s="393"/>
      <c r="AG8" s="393"/>
      <c r="AH8" s="393"/>
      <c r="AI8" s="393"/>
      <c r="AJ8" s="393"/>
      <c r="AK8" s="394"/>
      <c r="AL8" s="393"/>
      <c r="AM8" s="393"/>
      <c r="AN8" s="393"/>
      <c r="AO8" s="393"/>
      <c r="AP8" s="393"/>
      <c r="AQ8" s="393"/>
      <c r="AR8" s="393"/>
      <c r="AS8" s="393"/>
      <c r="AT8" s="393"/>
      <c r="AU8" s="393"/>
      <c r="AV8" s="393"/>
      <c r="AW8" s="394"/>
      <c r="AX8" s="394"/>
      <c r="AY8" s="394"/>
      <c r="AZ8" s="394"/>
      <c r="BA8" s="394"/>
      <c r="BB8" s="393"/>
      <c r="BC8" s="393"/>
      <c r="BD8" s="393"/>
      <c r="BE8" s="393"/>
      <c r="BF8" s="393"/>
      <c r="BG8" s="393"/>
      <c r="BH8" s="393"/>
      <c r="BI8" s="394"/>
      <c r="BJ8" s="393"/>
      <c r="BK8" s="393"/>
      <c r="BL8" s="393"/>
      <c r="BM8" s="393"/>
      <c r="BN8" s="393"/>
      <c r="BO8" s="393"/>
      <c r="BP8" s="393"/>
      <c r="BQ8" s="393"/>
      <c r="BR8" s="394"/>
      <c r="BS8" s="394"/>
      <c r="BT8" s="394"/>
      <c r="BU8" s="393"/>
      <c r="BV8" s="394"/>
      <c r="BW8" s="394"/>
      <c r="BX8" s="394"/>
      <c r="BY8" s="394"/>
      <c r="BZ8" s="394"/>
      <c r="CA8" s="394"/>
      <c r="CB8" s="394"/>
      <c r="CC8" s="394"/>
      <c r="CD8" s="394"/>
      <c r="CE8" s="394"/>
      <c r="CF8" s="394"/>
      <c r="CG8" s="394"/>
      <c r="CH8" s="394"/>
      <c r="CI8" s="394"/>
      <c r="CJ8" s="394"/>
    </row>
    <row r="9" spans="1:96" s="398" customFormat="1" ht="9" customHeight="1">
      <c r="A9" s="395" t="s">
        <v>522</v>
      </c>
      <c r="B9" s="395">
        <v>10506273.744000001</v>
      </c>
      <c r="C9" s="395">
        <v>8635378.2650000006</v>
      </c>
      <c r="D9" s="395">
        <v>19141652.010000002</v>
      </c>
      <c r="E9" s="395"/>
      <c r="F9" s="395">
        <v>154147.74900000001</v>
      </c>
      <c r="G9" s="395">
        <v>184214.69399999999</v>
      </c>
      <c r="H9" s="395">
        <v>338362.44400000002</v>
      </c>
      <c r="I9" s="395"/>
      <c r="J9" s="395">
        <v>4719366.49</v>
      </c>
      <c r="K9" s="395">
        <v>36890514.585000001</v>
      </c>
      <c r="L9" s="395">
        <v>41609881.075999998</v>
      </c>
      <c r="M9" s="395" t="s">
        <v>522</v>
      </c>
      <c r="N9" s="395">
        <v>1216375.0079999999</v>
      </c>
      <c r="O9" s="395">
        <v>973094.32400000002</v>
      </c>
      <c r="P9" s="395">
        <v>2189469.3330000001</v>
      </c>
      <c r="Q9" s="396"/>
      <c r="R9" s="395">
        <v>490362.80300000001</v>
      </c>
      <c r="S9" s="395">
        <v>3655490.4210000001</v>
      </c>
      <c r="T9" s="395">
        <v>4145853.2239999999</v>
      </c>
      <c r="U9" s="396"/>
      <c r="V9" s="395">
        <v>2729200.5839999998</v>
      </c>
      <c r="W9" s="395">
        <v>11352254.842</v>
      </c>
      <c r="X9" s="395">
        <v>14081455.426000001</v>
      </c>
      <c r="Y9" s="395" t="s">
        <v>522</v>
      </c>
      <c r="Z9" s="395">
        <v>3176476.696</v>
      </c>
      <c r="AA9" s="395">
        <v>1097974.0830000001</v>
      </c>
      <c r="AB9" s="395">
        <v>4274450.7790000001</v>
      </c>
      <c r="AC9" s="396"/>
      <c r="AD9" s="395">
        <v>3198999.64</v>
      </c>
      <c r="AE9" s="395">
        <v>10165425.391000001</v>
      </c>
      <c r="AF9" s="395">
        <v>13364425.030999999</v>
      </c>
      <c r="AG9" s="396"/>
      <c r="AH9" s="395">
        <v>861271.03799999994</v>
      </c>
      <c r="AI9" s="395">
        <v>1059325.4539999999</v>
      </c>
      <c r="AJ9" s="395">
        <v>1920596.4920000001</v>
      </c>
      <c r="AK9" s="395" t="s">
        <v>522</v>
      </c>
      <c r="AL9" s="395">
        <v>153507.092</v>
      </c>
      <c r="AM9" s="395">
        <v>372878.73</v>
      </c>
      <c r="AN9" s="395">
        <v>526385.82299999997</v>
      </c>
      <c r="AO9" s="396"/>
      <c r="AP9" s="395">
        <v>159356.11799999999</v>
      </c>
      <c r="AQ9" s="395">
        <v>649850.70799999998</v>
      </c>
      <c r="AR9" s="395">
        <v>809206.826</v>
      </c>
      <c r="AS9" s="396"/>
      <c r="AT9" s="395">
        <v>38758.256000000001</v>
      </c>
      <c r="AU9" s="395">
        <v>2110788.0279999999</v>
      </c>
      <c r="AV9" s="395">
        <v>2149546.2850000001</v>
      </c>
      <c r="AW9" s="395" t="s">
        <v>522</v>
      </c>
      <c r="AX9" s="395">
        <v>297917.71600000001</v>
      </c>
      <c r="AY9" s="395">
        <v>17926.237000000001</v>
      </c>
      <c r="AZ9" s="395">
        <v>315843.95400000003</v>
      </c>
      <c r="BA9" s="396"/>
      <c r="BB9" s="395">
        <v>256928.546</v>
      </c>
      <c r="BC9" s="395">
        <v>161259.93299999999</v>
      </c>
      <c r="BD9" s="395">
        <v>418188.47899999999</v>
      </c>
      <c r="BE9" s="396"/>
      <c r="BF9" s="395">
        <v>82756.438999999998</v>
      </c>
      <c r="BG9" s="395">
        <v>1011046.392</v>
      </c>
      <c r="BH9" s="395">
        <v>1093802.831</v>
      </c>
      <c r="BI9" s="395" t="s">
        <v>522</v>
      </c>
      <c r="BJ9" s="395">
        <v>195704.62299999999</v>
      </c>
      <c r="BK9" s="395">
        <v>1628418.436</v>
      </c>
      <c r="BL9" s="395">
        <v>1824123.0589999999</v>
      </c>
      <c r="BM9" s="395"/>
      <c r="BN9" s="395">
        <v>42537.309000000001</v>
      </c>
      <c r="BO9" s="395">
        <v>1158263.118</v>
      </c>
      <c r="BP9" s="395">
        <v>1200800.4280000001</v>
      </c>
      <c r="BQ9" s="395"/>
      <c r="BR9" s="395">
        <v>610799.99699999997</v>
      </c>
      <c r="BS9" s="395">
        <v>35043.233999999997</v>
      </c>
      <c r="BT9" s="395">
        <v>645843.23199999996</v>
      </c>
      <c r="BU9" s="395"/>
      <c r="BV9" s="395">
        <v>114352.481</v>
      </c>
      <c r="BW9" s="395">
        <v>57301.457999999999</v>
      </c>
      <c r="BX9" s="395">
        <v>171653.93900000001</v>
      </c>
      <c r="BY9" s="395" t="s">
        <v>522</v>
      </c>
      <c r="BZ9" s="395">
        <v>29005092.329</v>
      </c>
      <c r="CA9" s="395">
        <v>81216448.333000019</v>
      </c>
      <c r="CB9" s="395">
        <v>110221540.67099999</v>
      </c>
      <c r="CC9" s="395"/>
      <c r="CD9" s="395">
        <v>4719366.49</v>
      </c>
      <c r="CE9" s="395">
        <v>38133963.472999997</v>
      </c>
      <c r="CF9" s="395">
        <v>42853329.964000002</v>
      </c>
      <c r="CG9" s="395"/>
      <c r="CH9" s="395">
        <v>29005092.329000004</v>
      </c>
      <c r="CI9" s="395">
        <v>82459897.221000016</v>
      </c>
      <c r="CJ9" s="395">
        <v>111464989.559</v>
      </c>
      <c r="CK9" s="397"/>
      <c r="CL9" s="23"/>
      <c r="CM9" s="23"/>
      <c r="CN9" s="23"/>
    </row>
    <row r="10" spans="1:96" s="398" customFormat="1" ht="9" customHeight="1">
      <c r="A10" s="399" t="s">
        <v>523</v>
      </c>
      <c r="B10" s="400">
        <v>1907316.0560000001</v>
      </c>
      <c r="C10" s="400">
        <v>659765.80000000005</v>
      </c>
      <c r="D10" s="400">
        <v>2567081.8560000001</v>
      </c>
      <c r="E10" s="400"/>
      <c r="F10" s="400">
        <v>56765.911</v>
      </c>
      <c r="G10" s="400">
        <v>39476.692000000003</v>
      </c>
      <c r="H10" s="400">
        <v>96242.603000000003</v>
      </c>
      <c r="I10" s="400"/>
      <c r="J10" s="400">
        <v>2498287.355</v>
      </c>
      <c r="K10" s="400">
        <v>1712752.1569999999</v>
      </c>
      <c r="L10" s="400">
        <v>4211039.5120000001</v>
      </c>
      <c r="M10" s="399" t="s">
        <v>523</v>
      </c>
      <c r="N10" s="400">
        <v>66734.997000000003</v>
      </c>
      <c r="O10" s="400">
        <v>57830.425000000003</v>
      </c>
      <c r="P10" s="400">
        <v>124565.423</v>
      </c>
      <c r="Q10" s="401"/>
      <c r="R10" s="400">
        <v>153592.53</v>
      </c>
      <c r="S10" s="400">
        <v>104145.41</v>
      </c>
      <c r="T10" s="400">
        <v>257737.94099999999</v>
      </c>
      <c r="U10" s="401"/>
      <c r="V10" s="400">
        <v>687552.84299999999</v>
      </c>
      <c r="W10" s="400">
        <v>732140.64</v>
      </c>
      <c r="X10" s="400">
        <v>1419693.483</v>
      </c>
      <c r="Y10" s="399" t="s">
        <v>523</v>
      </c>
      <c r="Z10" s="400">
        <v>6619.1350000000002</v>
      </c>
      <c r="AA10" s="400">
        <v>18342.903999999999</v>
      </c>
      <c r="AB10" s="400">
        <v>24962.039000000001</v>
      </c>
      <c r="AC10" s="401"/>
      <c r="AD10" s="400">
        <v>1257349.4350000001</v>
      </c>
      <c r="AE10" s="400">
        <v>783592.38699999999</v>
      </c>
      <c r="AF10" s="400">
        <v>2040941.8219999999</v>
      </c>
      <c r="AG10" s="401"/>
      <c r="AH10" s="400">
        <v>344696.75599999999</v>
      </c>
      <c r="AI10" s="400">
        <v>148508.35999999999</v>
      </c>
      <c r="AJ10" s="400">
        <v>493205.11700000003</v>
      </c>
      <c r="AK10" s="399" t="s">
        <v>523</v>
      </c>
      <c r="AL10" s="400">
        <v>16652.373</v>
      </c>
      <c r="AM10" s="400">
        <v>19448.513999999999</v>
      </c>
      <c r="AN10" s="400">
        <v>36100.887999999999</v>
      </c>
      <c r="AO10" s="401"/>
      <c r="AP10" s="400">
        <v>103099.004</v>
      </c>
      <c r="AQ10" s="400">
        <v>18601.686000000002</v>
      </c>
      <c r="AR10" s="400">
        <v>121700.69</v>
      </c>
      <c r="AS10" s="401"/>
      <c r="AT10" s="400">
        <v>6140.1459999999997</v>
      </c>
      <c r="AU10" s="400">
        <v>827.24300000000005</v>
      </c>
      <c r="AV10" s="400">
        <v>6967.39</v>
      </c>
      <c r="AW10" s="399" t="s">
        <v>523</v>
      </c>
      <c r="AX10" s="400">
        <v>30802.731</v>
      </c>
      <c r="AY10" s="400">
        <v>1759.663</v>
      </c>
      <c r="AZ10" s="400">
        <v>32562.394</v>
      </c>
      <c r="BA10" s="401"/>
      <c r="BB10" s="400">
        <v>31773.587</v>
      </c>
      <c r="BC10" s="400">
        <v>7025.165</v>
      </c>
      <c r="BD10" s="400">
        <v>38798.752</v>
      </c>
      <c r="BE10" s="401"/>
      <c r="BF10" s="400">
        <v>0</v>
      </c>
      <c r="BG10" s="400">
        <v>0</v>
      </c>
      <c r="BH10" s="400">
        <v>0</v>
      </c>
      <c r="BI10" s="399" t="s">
        <v>523</v>
      </c>
      <c r="BJ10" s="400">
        <v>0</v>
      </c>
      <c r="BK10" s="400">
        <v>0</v>
      </c>
      <c r="BL10" s="400">
        <v>0</v>
      </c>
      <c r="BM10" s="400"/>
      <c r="BN10" s="400">
        <v>0</v>
      </c>
      <c r="BO10" s="400">
        <v>0</v>
      </c>
      <c r="BP10" s="400">
        <v>0</v>
      </c>
      <c r="BQ10" s="400"/>
      <c r="BR10" s="400">
        <v>67295.236999999994</v>
      </c>
      <c r="BS10" s="400">
        <v>3753.9859999999999</v>
      </c>
      <c r="BT10" s="400">
        <v>71049.224000000002</v>
      </c>
      <c r="BU10" s="400"/>
      <c r="BV10" s="400">
        <v>49880.006000000001</v>
      </c>
      <c r="BW10" s="400">
        <v>11846.35</v>
      </c>
      <c r="BX10" s="400">
        <v>61726.357000000004</v>
      </c>
      <c r="BY10" s="399" t="s">
        <v>523</v>
      </c>
      <c r="BZ10" s="400">
        <v>7284558.1020000009</v>
      </c>
      <c r="CA10" s="400">
        <v>4319817.3819999993</v>
      </c>
      <c r="CB10" s="400">
        <v>11604375.491000002</v>
      </c>
      <c r="CC10" s="400"/>
      <c r="CD10" s="400">
        <v>2498287.355</v>
      </c>
      <c r="CE10" s="400">
        <v>1712752.1580000001</v>
      </c>
      <c r="CF10" s="400">
        <v>4211039.5130000003</v>
      </c>
      <c r="CG10" s="400"/>
      <c r="CH10" s="400">
        <v>7284558.1020000018</v>
      </c>
      <c r="CI10" s="400">
        <v>4319817.3829999994</v>
      </c>
      <c r="CJ10" s="400">
        <v>11604375.492000002</v>
      </c>
      <c r="CK10" s="397"/>
      <c r="CL10" s="23"/>
      <c r="CM10" s="23"/>
      <c r="CN10" s="23"/>
    </row>
    <row r="11" spans="1:96" s="398" customFormat="1" ht="9" customHeight="1">
      <c r="A11" s="402" t="s">
        <v>524</v>
      </c>
      <c r="B11" s="400">
        <v>7783802.5300000003</v>
      </c>
      <c r="C11" s="400">
        <v>6836925.7230000002</v>
      </c>
      <c r="D11" s="400">
        <v>14620728.254000001</v>
      </c>
      <c r="E11" s="400"/>
      <c r="F11" s="400">
        <v>96605.59</v>
      </c>
      <c r="G11" s="400">
        <v>144692.38399999999</v>
      </c>
      <c r="H11" s="400">
        <v>241297.97399999999</v>
      </c>
      <c r="I11" s="400"/>
      <c r="J11" s="400">
        <v>2145176.4739999999</v>
      </c>
      <c r="K11" s="400">
        <v>34704376.909999996</v>
      </c>
      <c r="L11" s="400">
        <v>36849553.384999998</v>
      </c>
      <c r="M11" s="402" t="s">
        <v>524</v>
      </c>
      <c r="N11" s="400">
        <v>1108652.99</v>
      </c>
      <c r="O11" s="400">
        <v>906660.853</v>
      </c>
      <c r="P11" s="400">
        <v>2015313.844</v>
      </c>
      <c r="Q11" s="400"/>
      <c r="R11" s="400">
        <v>312004.26199999999</v>
      </c>
      <c r="S11" s="400">
        <v>3545033.855</v>
      </c>
      <c r="T11" s="400">
        <v>3857038.1170000001</v>
      </c>
      <c r="U11" s="400"/>
      <c r="V11" s="400">
        <v>1859972.0419999999</v>
      </c>
      <c r="W11" s="400">
        <v>10486849.538000001</v>
      </c>
      <c r="X11" s="400">
        <v>12346821.581</v>
      </c>
      <c r="Y11" s="402" t="s">
        <v>524</v>
      </c>
      <c r="Z11" s="400">
        <v>3168195.9139999999</v>
      </c>
      <c r="AA11" s="400">
        <v>1075442.159</v>
      </c>
      <c r="AB11" s="400">
        <v>4243638.0729999999</v>
      </c>
      <c r="AC11" s="400"/>
      <c r="AD11" s="400">
        <v>1201726.0900000001</v>
      </c>
      <c r="AE11" s="400">
        <v>8880388.5779999997</v>
      </c>
      <c r="AF11" s="400">
        <v>10082114.669</v>
      </c>
      <c r="AG11" s="400"/>
      <c r="AH11" s="400">
        <v>455886.27299999999</v>
      </c>
      <c r="AI11" s="400">
        <v>907166.52800000005</v>
      </c>
      <c r="AJ11" s="400">
        <v>1363052.801</v>
      </c>
      <c r="AK11" s="402" t="s">
        <v>524</v>
      </c>
      <c r="AL11" s="400">
        <v>135270.606</v>
      </c>
      <c r="AM11" s="400">
        <v>353346.34100000001</v>
      </c>
      <c r="AN11" s="400">
        <v>488616.94699999999</v>
      </c>
      <c r="AO11" s="400"/>
      <c r="AP11" s="400">
        <v>55841.65</v>
      </c>
      <c r="AQ11" s="400">
        <v>631249.02099999995</v>
      </c>
      <c r="AR11" s="400">
        <v>687090.67099999997</v>
      </c>
      <c r="AS11" s="400"/>
      <c r="AT11" s="400">
        <v>32095.282999999999</v>
      </c>
      <c r="AU11" s="400">
        <v>2109843.1779999998</v>
      </c>
      <c r="AV11" s="400">
        <v>2141938.4619999998</v>
      </c>
      <c r="AW11" s="402" t="s">
        <v>524</v>
      </c>
      <c r="AX11" s="400">
        <v>267062.685</v>
      </c>
      <c r="AY11" s="400">
        <v>16166.573</v>
      </c>
      <c r="AZ11" s="400">
        <v>283229.25900000002</v>
      </c>
      <c r="BA11" s="400"/>
      <c r="BB11" s="400">
        <v>218790.36199999999</v>
      </c>
      <c r="BC11" s="400">
        <v>150388.32999999999</v>
      </c>
      <c r="BD11" s="400">
        <v>369178.69199999998</v>
      </c>
      <c r="BE11" s="400"/>
      <c r="BF11" s="400">
        <v>82754.002999999997</v>
      </c>
      <c r="BG11" s="400">
        <v>1011021.936</v>
      </c>
      <c r="BH11" s="400">
        <v>1093775.94</v>
      </c>
      <c r="BI11" s="402" t="s">
        <v>524</v>
      </c>
      <c r="BJ11" s="400">
        <v>195704.62299999999</v>
      </c>
      <c r="BK11" s="400">
        <v>1628418.436</v>
      </c>
      <c r="BL11" s="400">
        <v>1824123.0589999999</v>
      </c>
      <c r="BM11" s="400"/>
      <c r="BN11" s="400">
        <v>42503.468999999997</v>
      </c>
      <c r="BO11" s="400">
        <v>1157939.878</v>
      </c>
      <c r="BP11" s="400">
        <v>1200443.348</v>
      </c>
      <c r="BQ11" s="400"/>
      <c r="BR11" s="400">
        <v>540395.58900000004</v>
      </c>
      <c r="BS11" s="400">
        <v>29846.831999999999</v>
      </c>
      <c r="BT11" s="400">
        <v>570242.42200000002</v>
      </c>
      <c r="BU11" s="400"/>
      <c r="BV11" s="400">
        <v>58189.83</v>
      </c>
      <c r="BW11" s="400">
        <v>44239.040999999997</v>
      </c>
      <c r="BX11" s="400">
        <v>102428.872</v>
      </c>
      <c r="BY11" s="402" t="s">
        <v>524</v>
      </c>
      <c r="BZ11" s="400">
        <v>19760630.264999993</v>
      </c>
      <c r="CA11" s="400">
        <v>74619996.094000012</v>
      </c>
      <c r="CB11" s="400">
        <v>94380626.370000005</v>
      </c>
      <c r="CC11" s="400"/>
      <c r="CD11" s="400">
        <v>2145176.4739999999</v>
      </c>
      <c r="CE11" s="400">
        <v>35946987.046999998</v>
      </c>
      <c r="CF11" s="400">
        <v>38092163.522</v>
      </c>
      <c r="CG11" s="400"/>
      <c r="CH11" s="400">
        <v>19760630.264999993</v>
      </c>
      <c r="CI11" s="400">
        <v>75862606.231000006</v>
      </c>
      <c r="CJ11" s="400">
        <v>95623236.506999999</v>
      </c>
      <c r="CK11" s="397"/>
      <c r="CL11" s="23"/>
      <c r="CM11" s="23"/>
      <c r="CN11" s="23"/>
    </row>
    <row r="12" spans="1:96" s="398" customFormat="1" ht="9" customHeight="1">
      <c r="A12" s="402" t="s">
        <v>525</v>
      </c>
      <c r="B12" s="400">
        <v>44121.53</v>
      </c>
      <c r="C12" s="400">
        <v>23528.28</v>
      </c>
      <c r="D12" s="400">
        <v>67649.81</v>
      </c>
      <c r="E12" s="400"/>
      <c r="F12" s="400">
        <v>580.81899999999996</v>
      </c>
      <c r="G12" s="400">
        <v>45.616999999999997</v>
      </c>
      <c r="H12" s="400">
        <v>626.43700000000001</v>
      </c>
      <c r="I12" s="400"/>
      <c r="J12" s="400">
        <v>74516.638999999996</v>
      </c>
      <c r="K12" s="400">
        <v>35429.283000000003</v>
      </c>
      <c r="L12" s="400">
        <v>109945.923</v>
      </c>
      <c r="M12" s="402" t="s">
        <v>525</v>
      </c>
      <c r="N12" s="400">
        <v>5239.6509999999998</v>
      </c>
      <c r="O12" s="400">
        <v>941.40300000000002</v>
      </c>
      <c r="P12" s="400">
        <v>6181.0550000000003</v>
      </c>
      <c r="Q12" s="400"/>
      <c r="R12" s="400">
        <v>5585.7060000000001</v>
      </c>
      <c r="S12" s="400">
        <v>3099.89</v>
      </c>
      <c r="T12" s="400">
        <v>8685.5959999999995</v>
      </c>
      <c r="U12" s="400"/>
      <c r="V12" s="400">
        <v>49258.841999999997</v>
      </c>
      <c r="W12" s="400">
        <v>16191.53</v>
      </c>
      <c r="X12" s="400">
        <v>65450.373</v>
      </c>
      <c r="Y12" s="402" t="s">
        <v>525</v>
      </c>
      <c r="Z12" s="400">
        <v>872.25</v>
      </c>
      <c r="AA12" s="400">
        <v>4189.0190000000002</v>
      </c>
      <c r="AB12" s="400">
        <v>5061.2700000000004</v>
      </c>
      <c r="AC12" s="400"/>
      <c r="AD12" s="400">
        <v>10239.971</v>
      </c>
      <c r="AE12" s="400">
        <v>2010.9190000000001</v>
      </c>
      <c r="AF12" s="400">
        <v>12250.89</v>
      </c>
      <c r="AG12" s="400"/>
      <c r="AH12" s="400">
        <v>2050.748</v>
      </c>
      <c r="AI12" s="400">
        <v>993.95100000000002</v>
      </c>
      <c r="AJ12" s="400">
        <v>3044.7</v>
      </c>
      <c r="AK12" s="402" t="s">
        <v>525</v>
      </c>
      <c r="AL12" s="400">
        <v>1584.1120000000001</v>
      </c>
      <c r="AM12" s="400">
        <v>83.875</v>
      </c>
      <c r="AN12" s="400">
        <v>1667.9870000000001</v>
      </c>
      <c r="AO12" s="400"/>
      <c r="AP12" s="400">
        <v>81.007000000000005</v>
      </c>
      <c r="AQ12" s="400">
        <v>0</v>
      </c>
      <c r="AR12" s="400">
        <v>81.007000000000005</v>
      </c>
      <c r="AS12" s="400"/>
      <c r="AT12" s="400">
        <v>513.96600000000001</v>
      </c>
      <c r="AU12" s="400">
        <v>117.60599999999999</v>
      </c>
      <c r="AV12" s="400">
        <v>631.572</v>
      </c>
      <c r="AW12" s="402" t="s">
        <v>525</v>
      </c>
      <c r="AX12" s="400">
        <v>0</v>
      </c>
      <c r="AY12" s="400">
        <v>0</v>
      </c>
      <c r="AZ12" s="400">
        <v>0</v>
      </c>
      <c r="BA12" s="400"/>
      <c r="BB12" s="400">
        <v>0</v>
      </c>
      <c r="BC12" s="400">
        <v>0</v>
      </c>
      <c r="BD12" s="400">
        <v>0</v>
      </c>
      <c r="BE12" s="400"/>
      <c r="BF12" s="400">
        <v>0</v>
      </c>
      <c r="BG12" s="400">
        <v>0</v>
      </c>
      <c r="BH12" s="400">
        <v>0</v>
      </c>
      <c r="BI12" s="402" t="s">
        <v>525</v>
      </c>
      <c r="BJ12" s="400">
        <v>0</v>
      </c>
      <c r="BK12" s="400">
        <v>0</v>
      </c>
      <c r="BL12" s="400">
        <v>0</v>
      </c>
      <c r="BM12" s="400"/>
      <c r="BN12" s="400">
        <v>0</v>
      </c>
      <c r="BO12" s="400">
        <v>0</v>
      </c>
      <c r="BP12" s="400">
        <v>0</v>
      </c>
      <c r="BQ12" s="400"/>
      <c r="BR12" s="400">
        <v>160.922</v>
      </c>
      <c r="BS12" s="400">
        <v>0</v>
      </c>
      <c r="BT12" s="400">
        <v>160.922</v>
      </c>
      <c r="BU12" s="400"/>
      <c r="BV12" s="400">
        <v>145.10599999999999</v>
      </c>
      <c r="BW12" s="400">
        <v>0</v>
      </c>
      <c r="BX12" s="400">
        <v>145.10599999999999</v>
      </c>
      <c r="BY12" s="402" t="s">
        <v>525</v>
      </c>
      <c r="BZ12" s="400">
        <v>194951.26899999997</v>
      </c>
      <c r="CA12" s="400">
        <v>86631.372999999992</v>
      </c>
      <c r="CB12" s="400">
        <v>281582.64800000004</v>
      </c>
      <c r="CC12" s="400"/>
      <c r="CD12" s="400">
        <v>74516.638999999996</v>
      </c>
      <c r="CE12" s="400">
        <v>35429.283000000003</v>
      </c>
      <c r="CF12" s="400">
        <v>109945.923</v>
      </c>
      <c r="CG12" s="400"/>
      <c r="CH12" s="400">
        <v>194951.26899999997</v>
      </c>
      <c r="CI12" s="400">
        <v>86631.372999999992</v>
      </c>
      <c r="CJ12" s="400">
        <v>281582.64800000004</v>
      </c>
      <c r="CK12" s="397"/>
      <c r="CL12" s="23"/>
      <c r="CM12" s="23"/>
      <c r="CN12" s="23"/>
    </row>
    <row r="13" spans="1:96" s="398" customFormat="1" ht="9" customHeight="1">
      <c r="A13" s="402" t="s">
        <v>526</v>
      </c>
      <c r="B13" s="400">
        <v>771033.62600000005</v>
      </c>
      <c r="C13" s="400">
        <v>1115158.4620000001</v>
      </c>
      <c r="D13" s="400">
        <v>1886192.088</v>
      </c>
      <c r="E13" s="400"/>
      <c r="F13" s="400">
        <v>195.42699999999999</v>
      </c>
      <c r="G13" s="400">
        <v>0</v>
      </c>
      <c r="H13" s="400">
        <v>195.42699999999999</v>
      </c>
      <c r="I13" s="400"/>
      <c r="J13" s="400">
        <v>1386.02</v>
      </c>
      <c r="K13" s="400">
        <v>437956.234</v>
      </c>
      <c r="L13" s="400">
        <v>439342.255</v>
      </c>
      <c r="M13" s="402" t="s">
        <v>526</v>
      </c>
      <c r="N13" s="400">
        <v>35747.368000000002</v>
      </c>
      <c r="O13" s="400">
        <v>7661.6409999999996</v>
      </c>
      <c r="P13" s="400">
        <v>43409.008999999998</v>
      </c>
      <c r="Q13" s="400"/>
      <c r="R13" s="400">
        <v>19180.304</v>
      </c>
      <c r="S13" s="400">
        <v>3211.2649999999999</v>
      </c>
      <c r="T13" s="400">
        <v>22391.569</v>
      </c>
      <c r="U13" s="400"/>
      <c r="V13" s="400">
        <v>132416.85399999999</v>
      </c>
      <c r="W13" s="400">
        <v>117073.132</v>
      </c>
      <c r="X13" s="400">
        <v>249489.98699999999</v>
      </c>
      <c r="Y13" s="402" t="s">
        <v>526</v>
      </c>
      <c r="Z13" s="400">
        <v>789.39599999999996</v>
      </c>
      <c r="AA13" s="400">
        <v>0</v>
      </c>
      <c r="AB13" s="400">
        <v>789.39599999999996</v>
      </c>
      <c r="AC13" s="400"/>
      <c r="AD13" s="400">
        <v>729684.14300000004</v>
      </c>
      <c r="AE13" s="400">
        <v>499433.50400000002</v>
      </c>
      <c r="AF13" s="400">
        <v>1229117.648</v>
      </c>
      <c r="AG13" s="400"/>
      <c r="AH13" s="400">
        <v>58637.258999999998</v>
      </c>
      <c r="AI13" s="400">
        <v>2656.6129999999998</v>
      </c>
      <c r="AJ13" s="400">
        <v>61293.873</v>
      </c>
      <c r="AK13" s="402" t="s">
        <v>526</v>
      </c>
      <c r="AL13" s="400">
        <v>0</v>
      </c>
      <c r="AM13" s="400">
        <v>0</v>
      </c>
      <c r="AN13" s="400">
        <v>0</v>
      </c>
      <c r="AO13" s="400"/>
      <c r="AP13" s="400">
        <v>334.45699999999999</v>
      </c>
      <c r="AQ13" s="400">
        <v>0</v>
      </c>
      <c r="AR13" s="400">
        <v>334.45699999999999</v>
      </c>
      <c r="AS13" s="400"/>
      <c r="AT13" s="400">
        <v>8.86</v>
      </c>
      <c r="AU13" s="400">
        <v>0</v>
      </c>
      <c r="AV13" s="400">
        <v>8.86</v>
      </c>
      <c r="AW13" s="402" t="s">
        <v>526</v>
      </c>
      <c r="AX13" s="400">
        <v>52.3</v>
      </c>
      <c r="AY13" s="400">
        <v>0</v>
      </c>
      <c r="AZ13" s="400">
        <v>52.3</v>
      </c>
      <c r="BA13" s="400"/>
      <c r="BB13" s="400">
        <v>6364.5959999999995</v>
      </c>
      <c r="BC13" s="400">
        <v>3846.4369999999999</v>
      </c>
      <c r="BD13" s="400">
        <v>10211.034</v>
      </c>
      <c r="BE13" s="400"/>
      <c r="BF13" s="400">
        <v>2.4350000000000001</v>
      </c>
      <c r="BG13" s="400">
        <v>24.454999999999998</v>
      </c>
      <c r="BH13" s="400">
        <v>26.890999999999998</v>
      </c>
      <c r="BI13" s="402" t="s">
        <v>526</v>
      </c>
      <c r="BJ13" s="400">
        <v>0</v>
      </c>
      <c r="BK13" s="400">
        <v>0</v>
      </c>
      <c r="BL13" s="400">
        <v>0</v>
      </c>
      <c r="BM13" s="400"/>
      <c r="BN13" s="400">
        <v>33.838999999999999</v>
      </c>
      <c r="BO13" s="400">
        <v>323.24</v>
      </c>
      <c r="BP13" s="400">
        <v>357.08</v>
      </c>
      <c r="BQ13" s="400"/>
      <c r="BR13" s="400">
        <v>2948.2469999999998</v>
      </c>
      <c r="BS13" s="400">
        <v>1442.415</v>
      </c>
      <c r="BT13" s="400">
        <v>4390.6629999999996</v>
      </c>
      <c r="BU13" s="400"/>
      <c r="BV13" s="400">
        <v>6137.5370000000003</v>
      </c>
      <c r="BW13" s="400">
        <v>1216.0650000000001</v>
      </c>
      <c r="BX13" s="400">
        <v>7353.6019999999999</v>
      </c>
      <c r="BY13" s="402" t="s">
        <v>526</v>
      </c>
      <c r="BZ13" s="400">
        <v>1764952.6680000003</v>
      </c>
      <c r="CA13" s="400">
        <v>2190003.463</v>
      </c>
      <c r="CB13" s="400">
        <v>3954956.1390000004</v>
      </c>
      <c r="CC13" s="400"/>
      <c r="CD13" s="400">
        <v>1386.02</v>
      </c>
      <c r="CE13" s="400">
        <v>438794.984</v>
      </c>
      <c r="CF13" s="400">
        <v>440181.005</v>
      </c>
      <c r="CG13" s="400"/>
      <c r="CH13" s="400">
        <v>1764952.6680000003</v>
      </c>
      <c r="CI13" s="400">
        <v>2190842.213</v>
      </c>
      <c r="CJ13" s="400">
        <v>3955794.8890000004</v>
      </c>
      <c r="CK13" s="397"/>
      <c r="CL13" s="23"/>
      <c r="CM13" s="23"/>
      <c r="CN13" s="23"/>
    </row>
    <row r="14" spans="1:96" s="34" customFormat="1" ht="4.6500000000000004" customHeight="1">
      <c r="A14" s="402"/>
      <c r="B14" s="400"/>
      <c r="C14" s="400"/>
      <c r="D14" s="400"/>
      <c r="E14" s="400"/>
      <c r="F14" s="400"/>
      <c r="G14" s="400"/>
      <c r="H14" s="400"/>
      <c r="I14" s="400"/>
      <c r="J14" s="400"/>
      <c r="K14" s="400"/>
      <c r="L14" s="400"/>
      <c r="M14" s="402"/>
      <c r="N14" s="400"/>
      <c r="O14" s="400"/>
      <c r="P14" s="400"/>
      <c r="Q14" s="400"/>
      <c r="R14" s="400"/>
      <c r="S14" s="400"/>
      <c r="T14" s="400"/>
      <c r="U14" s="400"/>
      <c r="V14" s="400"/>
      <c r="W14" s="400"/>
      <c r="X14" s="400"/>
      <c r="Y14" s="402"/>
      <c r="Z14" s="400"/>
      <c r="AA14" s="400"/>
      <c r="AB14" s="400"/>
      <c r="AC14" s="400"/>
      <c r="AD14" s="400"/>
      <c r="AE14" s="400"/>
      <c r="AF14" s="400"/>
      <c r="AG14" s="400"/>
      <c r="AH14" s="400"/>
      <c r="AI14" s="400"/>
      <c r="AJ14" s="400"/>
      <c r="AK14" s="402"/>
      <c r="AL14" s="400"/>
      <c r="AM14" s="400"/>
      <c r="AN14" s="400"/>
      <c r="AO14" s="400"/>
      <c r="AP14" s="400"/>
      <c r="AQ14" s="400"/>
      <c r="AR14" s="400"/>
      <c r="AS14" s="400"/>
      <c r="AT14" s="400"/>
      <c r="AU14" s="400"/>
      <c r="AV14" s="400"/>
      <c r="AW14" s="402"/>
      <c r="AX14" s="400"/>
      <c r="AY14" s="400"/>
      <c r="AZ14" s="400"/>
      <c r="BA14" s="400"/>
      <c r="BB14" s="400"/>
      <c r="BC14" s="400"/>
      <c r="BD14" s="400"/>
      <c r="BE14" s="400"/>
      <c r="BF14" s="400"/>
      <c r="BG14" s="400"/>
      <c r="BH14" s="400"/>
      <c r="BI14" s="402"/>
      <c r="BJ14" s="400"/>
      <c r="BK14" s="400"/>
      <c r="BL14" s="400"/>
      <c r="BM14" s="400"/>
      <c r="BN14" s="400"/>
      <c r="BO14" s="400"/>
      <c r="BP14" s="400"/>
      <c r="BQ14" s="400"/>
      <c r="BR14" s="400"/>
      <c r="BS14" s="400"/>
      <c r="BT14" s="400"/>
      <c r="BU14" s="400"/>
      <c r="BV14" s="400"/>
      <c r="BW14" s="400"/>
      <c r="BX14" s="400"/>
      <c r="BY14" s="402"/>
      <c r="BZ14" s="400"/>
      <c r="CA14" s="400"/>
      <c r="CB14" s="400"/>
      <c r="CC14" s="400"/>
      <c r="CD14" s="400"/>
      <c r="CE14" s="400"/>
      <c r="CF14" s="400"/>
      <c r="CG14" s="400"/>
      <c r="CH14" s="400"/>
      <c r="CI14" s="400"/>
      <c r="CJ14" s="400"/>
      <c r="CK14" s="397"/>
      <c r="CL14" s="17"/>
      <c r="CM14" s="17"/>
      <c r="CN14" s="17"/>
    </row>
    <row r="15" spans="1:96" s="398" customFormat="1" ht="9" customHeight="1">
      <c r="A15" s="403" t="s">
        <v>527</v>
      </c>
      <c r="B15" s="404">
        <v>80000</v>
      </c>
      <c r="C15" s="404">
        <v>0</v>
      </c>
      <c r="D15" s="404">
        <v>80000</v>
      </c>
      <c r="E15" s="404"/>
      <c r="F15" s="404">
        <v>0</v>
      </c>
      <c r="G15" s="404">
        <v>0</v>
      </c>
      <c r="H15" s="404">
        <v>0</v>
      </c>
      <c r="I15" s="404"/>
      <c r="J15" s="404">
        <v>0</v>
      </c>
      <c r="K15" s="404">
        <v>0</v>
      </c>
      <c r="L15" s="404">
        <v>0</v>
      </c>
      <c r="M15" s="403" t="s">
        <v>527</v>
      </c>
      <c r="N15" s="404">
        <v>0</v>
      </c>
      <c r="O15" s="404">
        <v>0</v>
      </c>
      <c r="P15" s="404">
        <v>0</v>
      </c>
      <c r="Q15" s="404"/>
      <c r="R15" s="404">
        <v>80000</v>
      </c>
      <c r="S15" s="404">
        <v>0</v>
      </c>
      <c r="T15" s="404">
        <v>80000</v>
      </c>
      <c r="U15" s="404"/>
      <c r="V15" s="404">
        <v>150000</v>
      </c>
      <c r="W15" s="404">
        <v>0</v>
      </c>
      <c r="X15" s="404">
        <v>150000</v>
      </c>
      <c r="Y15" s="403" t="s">
        <v>527</v>
      </c>
      <c r="Z15" s="404">
        <v>0</v>
      </c>
      <c r="AA15" s="404">
        <v>0</v>
      </c>
      <c r="AB15" s="404">
        <v>0</v>
      </c>
      <c r="AC15" s="404"/>
      <c r="AD15" s="404">
        <v>280000</v>
      </c>
      <c r="AE15" s="404">
        <v>0</v>
      </c>
      <c r="AF15" s="404">
        <v>280000</v>
      </c>
      <c r="AG15" s="404"/>
      <c r="AH15" s="404">
        <v>50000</v>
      </c>
      <c r="AI15" s="404">
        <v>0</v>
      </c>
      <c r="AJ15" s="404">
        <v>50000</v>
      </c>
      <c r="AK15" s="403" t="s">
        <v>527</v>
      </c>
      <c r="AL15" s="404">
        <v>0</v>
      </c>
      <c r="AM15" s="404">
        <v>0</v>
      </c>
      <c r="AN15" s="404">
        <v>0</v>
      </c>
      <c r="AO15" s="404"/>
      <c r="AP15" s="404">
        <v>10000</v>
      </c>
      <c r="AQ15" s="404">
        <v>0</v>
      </c>
      <c r="AR15" s="404">
        <v>10000</v>
      </c>
      <c r="AS15" s="404"/>
      <c r="AT15" s="404">
        <v>0</v>
      </c>
      <c r="AU15" s="404">
        <v>0</v>
      </c>
      <c r="AV15" s="404">
        <v>0</v>
      </c>
      <c r="AW15" s="403" t="s">
        <v>527</v>
      </c>
      <c r="AX15" s="404">
        <v>100000</v>
      </c>
      <c r="AY15" s="404">
        <v>0</v>
      </c>
      <c r="AZ15" s="404">
        <v>100000</v>
      </c>
      <c r="BA15" s="404"/>
      <c r="BB15" s="404">
        <v>0</v>
      </c>
      <c r="BC15" s="404">
        <v>0</v>
      </c>
      <c r="BD15" s="404">
        <v>0</v>
      </c>
      <c r="BE15" s="404"/>
      <c r="BF15" s="404">
        <v>30000</v>
      </c>
      <c r="BG15" s="404">
        <v>0</v>
      </c>
      <c r="BH15" s="404">
        <v>30000</v>
      </c>
      <c r="BI15" s="403" t="s">
        <v>527</v>
      </c>
      <c r="BJ15" s="404">
        <v>130000</v>
      </c>
      <c r="BK15" s="404">
        <v>0</v>
      </c>
      <c r="BL15" s="404">
        <v>130000</v>
      </c>
      <c r="BM15" s="404"/>
      <c r="BN15" s="404">
        <v>45000</v>
      </c>
      <c r="BO15" s="404">
        <v>0</v>
      </c>
      <c r="BP15" s="404">
        <v>45000</v>
      </c>
      <c r="BQ15" s="404"/>
      <c r="BR15" s="404">
        <v>0</v>
      </c>
      <c r="BS15" s="404">
        <v>0</v>
      </c>
      <c r="BT15" s="404">
        <v>0</v>
      </c>
      <c r="BU15" s="404"/>
      <c r="BV15" s="404">
        <v>50000</v>
      </c>
      <c r="BW15" s="404">
        <v>0</v>
      </c>
      <c r="BX15" s="404">
        <v>50000</v>
      </c>
      <c r="BY15" s="403" t="s">
        <v>527</v>
      </c>
      <c r="BZ15" s="404">
        <v>1005000</v>
      </c>
      <c r="CA15" s="404">
        <v>0</v>
      </c>
      <c r="CB15" s="404">
        <v>1005000</v>
      </c>
      <c r="CC15" s="404"/>
      <c r="CD15" s="404">
        <v>0</v>
      </c>
      <c r="CE15" s="404">
        <v>0</v>
      </c>
      <c r="CF15" s="404">
        <v>0</v>
      </c>
      <c r="CG15" s="404"/>
      <c r="CH15" s="404">
        <v>1005000</v>
      </c>
      <c r="CI15" s="404">
        <v>0</v>
      </c>
      <c r="CJ15" s="404">
        <v>1005000</v>
      </c>
      <c r="CK15" s="397"/>
      <c r="CL15" s="23"/>
      <c r="CM15" s="23"/>
      <c r="CN15" s="23"/>
    </row>
    <row r="16" spans="1:96" s="34" customFormat="1" ht="4.6500000000000004" customHeight="1">
      <c r="A16" s="403"/>
      <c r="B16" s="404"/>
      <c r="C16" s="404"/>
      <c r="D16" s="404"/>
      <c r="E16" s="404"/>
      <c r="F16" s="404"/>
      <c r="G16" s="404"/>
      <c r="H16" s="404"/>
      <c r="I16" s="404"/>
      <c r="J16" s="404"/>
      <c r="K16" s="404"/>
      <c r="L16" s="404"/>
      <c r="M16" s="403"/>
      <c r="N16" s="404"/>
      <c r="O16" s="404"/>
      <c r="P16" s="404"/>
      <c r="Q16" s="404"/>
      <c r="R16" s="404"/>
      <c r="S16" s="404"/>
      <c r="T16" s="404"/>
      <c r="U16" s="404"/>
      <c r="V16" s="404"/>
      <c r="W16" s="404"/>
      <c r="X16" s="404"/>
      <c r="Y16" s="403"/>
      <c r="Z16" s="404"/>
      <c r="AA16" s="404"/>
      <c r="AB16" s="404"/>
      <c r="AC16" s="404"/>
      <c r="AD16" s="404"/>
      <c r="AE16" s="404"/>
      <c r="AF16" s="404"/>
      <c r="AG16" s="404"/>
      <c r="AH16" s="404"/>
      <c r="AI16" s="404"/>
      <c r="AJ16" s="404"/>
      <c r="AK16" s="403"/>
      <c r="AL16" s="404"/>
      <c r="AM16" s="404"/>
      <c r="AN16" s="404"/>
      <c r="AO16" s="404"/>
      <c r="AP16" s="404"/>
      <c r="AQ16" s="404"/>
      <c r="AR16" s="404"/>
      <c r="AS16" s="404"/>
      <c r="AT16" s="404"/>
      <c r="AU16" s="404"/>
      <c r="AV16" s="404"/>
      <c r="AW16" s="403"/>
      <c r="AX16" s="404"/>
      <c r="AY16" s="404"/>
      <c r="AZ16" s="404"/>
      <c r="BA16" s="404"/>
      <c r="BB16" s="404"/>
      <c r="BC16" s="404"/>
      <c r="BD16" s="404"/>
      <c r="BE16" s="404"/>
      <c r="BF16" s="404"/>
      <c r="BG16" s="404"/>
      <c r="BH16" s="404"/>
      <c r="BI16" s="403"/>
      <c r="BJ16" s="404"/>
      <c r="BK16" s="404"/>
      <c r="BL16" s="404"/>
      <c r="BM16" s="404"/>
      <c r="BN16" s="404"/>
      <c r="BO16" s="404"/>
      <c r="BP16" s="404"/>
      <c r="BQ16" s="404"/>
      <c r="BR16" s="404"/>
      <c r="BS16" s="404"/>
      <c r="BT16" s="404"/>
      <c r="BU16" s="404"/>
      <c r="BV16" s="404"/>
      <c r="BW16" s="404"/>
      <c r="BX16" s="404"/>
      <c r="BY16" s="403"/>
      <c r="BZ16" s="404"/>
      <c r="CA16" s="404"/>
      <c r="CB16" s="404"/>
      <c r="CC16" s="404"/>
      <c r="CD16" s="404"/>
      <c r="CE16" s="404"/>
      <c r="CF16" s="404"/>
      <c r="CG16" s="404"/>
      <c r="CH16" s="404"/>
      <c r="CI16" s="404"/>
      <c r="CJ16" s="404"/>
      <c r="CK16" s="397"/>
      <c r="CL16" s="17"/>
      <c r="CM16" s="17"/>
      <c r="CN16" s="17"/>
    </row>
    <row r="17" spans="1:92" s="398" customFormat="1" ht="9" customHeight="1">
      <c r="A17" s="395" t="s">
        <v>528</v>
      </c>
      <c r="B17" s="396">
        <v>7428937.0920000002</v>
      </c>
      <c r="C17" s="396">
        <v>6963004.2199999997</v>
      </c>
      <c r="D17" s="396">
        <v>14391941.312000001</v>
      </c>
      <c r="E17" s="396"/>
      <c r="F17" s="396">
        <v>56706.832000000002</v>
      </c>
      <c r="G17" s="396">
        <v>0</v>
      </c>
      <c r="H17" s="396">
        <v>56706.832000000002</v>
      </c>
      <c r="I17" s="396"/>
      <c r="J17" s="396">
        <v>32190278.482999999</v>
      </c>
      <c r="K17" s="396">
        <v>4439364.9330000002</v>
      </c>
      <c r="L17" s="396">
        <v>36629643.416000001</v>
      </c>
      <c r="M17" s="395" t="s">
        <v>528</v>
      </c>
      <c r="N17" s="396">
        <v>745297.93799999997</v>
      </c>
      <c r="O17" s="396">
        <v>34544.006999999998</v>
      </c>
      <c r="P17" s="396">
        <v>779841.94499999995</v>
      </c>
      <c r="Q17" s="396"/>
      <c r="R17" s="396">
        <v>3045759.05</v>
      </c>
      <c r="S17" s="396">
        <v>453715.57</v>
      </c>
      <c r="T17" s="396">
        <v>3499474.6209999998</v>
      </c>
      <c r="U17" s="396"/>
      <c r="V17" s="396">
        <v>7909851.665</v>
      </c>
      <c r="W17" s="396">
        <v>1164875.1159999999</v>
      </c>
      <c r="X17" s="396">
        <v>9074726.7819999997</v>
      </c>
      <c r="Y17" s="395" t="s">
        <v>528</v>
      </c>
      <c r="Z17" s="396">
        <v>1946007.56</v>
      </c>
      <c r="AA17" s="396">
        <v>335313.94300000003</v>
      </c>
      <c r="AB17" s="396">
        <v>2281321.503</v>
      </c>
      <c r="AC17" s="396"/>
      <c r="AD17" s="396">
        <v>12066736.096999999</v>
      </c>
      <c r="AE17" s="396">
        <v>1245457.548</v>
      </c>
      <c r="AF17" s="396">
        <v>13312193.645</v>
      </c>
      <c r="AG17" s="396"/>
      <c r="AH17" s="396">
        <v>2839435.5090000001</v>
      </c>
      <c r="AI17" s="396">
        <v>42722.214</v>
      </c>
      <c r="AJ17" s="396">
        <v>2882157.7239999999</v>
      </c>
      <c r="AK17" s="395" t="s">
        <v>528</v>
      </c>
      <c r="AL17" s="396">
        <v>1180539.7109999999</v>
      </c>
      <c r="AM17" s="396">
        <v>0</v>
      </c>
      <c r="AN17" s="396">
        <v>1180539.7109999999</v>
      </c>
      <c r="AO17" s="396"/>
      <c r="AP17" s="396">
        <v>472464.17300000001</v>
      </c>
      <c r="AQ17" s="396">
        <v>0</v>
      </c>
      <c r="AR17" s="396">
        <v>472464.17300000001</v>
      </c>
      <c r="AS17" s="396"/>
      <c r="AT17" s="396">
        <v>890735.223</v>
      </c>
      <c r="AU17" s="396">
        <v>267314.04200000002</v>
      </c>
      <c r="AV17" s="396">
        <v>1158049.2660000001</v>
      </c>
      <c r="AW17" s="395" t="s">
        <v>528</v>
      </c>
      <c r="AX17" s="396">
        <v>158631.22099999999</v>
      </c>
      <c r="AY17" s="396">
        <v>0</v>
      </c>
      <c r="AZ17" s="396">
        <v>158631.22099999999</v>
      </c>
      <c r="BA17" s="396"/>
      <c r="BB17" s="396">
        <v>50.947000000000003</v>
      </c>
      <c r="BC17" s="396">
        <v>0</v>
      </c>
      <c r="BD17" s="396">
        <v>50.947000000000003</v>
      </c>
      <c r="BE17" s="396"/>
      <c r="BF17" s="396">
        <v>283568.80099999998</v>
      </c>
      <c r="BG17" s="396">
        <v>38488.78</v>
      </c>
      <c r="BH17" s="396">
        <v>322057.58100000001</v>
      </c>
      <c r="BI17" s="395" t="s">
        <v>528</v>
      </c>
      <c r="BJ17" s="396">
        <v>206147.49600000001</v>
      </c>
      <c r="BK17" s="396">
        <v>136076.03700000001</v>
      </c>
      <c r="BL17" s="396">
        <v>342223.533</v>
      </c>
      <c r="BM17" s="396"/>
      <c r="BN17" s="396">
        <v>855244.10199999996</v>
      </c>
      <c r="BO17" s="396">
        <v>0</v>
      </c>
      <c r="BP17" s="396">
        <v>855244.10199999996</v>
      </c>
      <c r="BQ17" s="396"/>
      <c r="BR17" s="396">
        <v>454521.82900000003</v>
      </c>
      <c r="BS17" s="396">
        <v>0</v>
      </c>
      <c r="BT17" s="396">
        <v>454521.82900000003</v>
      </c>
      <c r="BU17" s="396"/>
      <c r="BV17" s="396">
        <v>115031.569</v>
      </c>
      <c r="BW17" s="396">
        <v>3.0000000000000001E-3</v>
      </c>
      <c r="BX17" s="396">
        <v>115031.572</v>
      </c>
      <c r="BY17" s="395" t="s">
        <v>528</v>
      </c>
      <c r="BZ17" s="396">
        <v>72845945.297999993</v>
      </c>
      <c r="CA17" s="396">
        <v>15120876.413000001</v>
      </c>
      <c r="CB17" s="396">
        <v>87966821.714999989</v>
      </c>
      <c r="CC17" s="396"/>
      <c r="CD17" s="396">
        <v>32190278.482999999</v>
      </c>
      <c r="CE17" s="396">
        <v>4061249.7110000001</v>
      </c>
      <c r="CF17" s="396">
        <v>36251528.193999998</v>
      </c>
      <c r="CG17" s="396"/>
      <c r="CH17" s="396">
        <v>72845945.297999993</v>
      </c>
      <c r="CI17" s="396">
        <v>14742761.191</v>
      </c>
      <c r="CJ17" s="396">
        <v>87588706.492999986</v>
      </c>
      <c r="CK17" s="397"/>
      <c r="CL17" s="23"/>
      <c r="CM17" s="23"/>
      <c r="CN17" s="23"/>
    </row>
    <row r="18" spans="1:92" s="398" customFormat="1" ht="9" customHeight="1">
      <c r="A18" s="402" t="s">
        <v>529</v>
      </c>
      <c r="B18" s="400">
        <v>3683777.8539999998</v>
      </c>
      <c r="C18" s="400">
        <v>0</v>
      </c>
      <c r="D18" s="400">
        <v>3683777.8539999998</v>
      </c>
      <c r="E18" s="400"/>
      <c r="F18" s="400">
        <v>0</v>
      </c>
      <c r="G18" s="400">
        <v>0</v>
      </c>
      <c r="H18" s="400">
        <v>0</v>
      </c>
      <c r="I18" s="400"/>
      <c r="J18" s="400">
        <v>493095.52899999998</v>
      </c>
      <c r="K18" s="400">
        <v>82361.498999999996</v>
      </c>
      <c r="L18" s="400">
        <v>575457.02899999998</v>
      </c>
      <c r="M18" s="402" t="s">
        <v>529</v>
      </c>
      <c r="N18" s="400">
        <v>0</v>
      </c>
      <c r="O18" s="400">
        <v>0</v>
      </c>
      <c r="P18" s="400">
        <v>0</v>
      </c>
      <c r="Q18" s="400"/>
      <c r="R18" s="400">
        <v>8931.7929999999997</v>
      </c>
      <c r="S18" s="400">
        <v>0</v>
      </c>
      <c r="T18" s="400">
        <v>8931.7929999999997</v>
      </c>
      <c r="U18" s="400"/>
      <c r="V18" s="400">
        <v>1894492.1059999999</v>
      </c>
      <c r="W18" s="400">
        <v>1186.1079999999999</v>
      </c>
      <c r="X18" s="400">
        <v>1895678.2150000001</v>
      </c>
      <c r="Y18" s="402" t="s">
        <v>529</v>
      </c>
      <c r="Z18" s="400">
        <v>537093.78</v>
      </c>
      <c r="AA18" s="400">
        <v>335313.94300000003</v>
      </c>
      <c r="AB18" s="400">
        <v>872407.723</v>
      </c>
      <c r="AC18" s="400"/>
      <c r="AD18" s="400">
        <v>1199373.5870000001</v>
      </c>
      <c r="AE18" s="400">
        <v>12496.269</v>
      </c>
      <c r="AF18" s="400">
        <v>1211869.8559999999</v>
      </c>
      <c r="AG18" s="400"/>
      <c r="AH18" s="400">
        <v>0</v>
      </c>
      <c r="AI18" s="400">
        <v>0</v>
      </c>
      <c r="AJ18" s="400">
        <v>0</v>
      </c>
      <c r="AK18" s="402" t="s">
        <v>529</v>
      </c>
      <c r="AL18" s="400">
        <v>0</v>
      </c>
      <c r="AM18" s="400">
        <v>0</v>
      </c>
      <c r="AN18" s="400">
        <v>0</v>
      </c>
      <c r="AO18" s="400"/>
      <c r="AP18" s="400">
        <v>0</v>
      </c>
      <c r="AQ18" s="400">
        <v>0</v>
      </c>
      <c r="AR18" s="400">
        <v>0</v>
      </c>
      <c r="AS18" s="400"/>
      <c r="AT18" s="400">
        <v>511696.924</v>
      </c>
      <c r="AU18" s="400">
        <v>0</v>
      </c>
      <c r="AV18" s="400">
        <v>511696.924</v>
      </c>
      <c r="AW18" s="402" t="s">
        <v>529</v>
      </c>
      <c r="AX18" s="400">
        <v>0</v>
      </c>
      <c r="AY18" s="400">
        <v>0</v>
      </c>
      <c r="AZ18" s="400">
        <v>0</v>
      </c>
      <c r="BA18" s="400"/>
      <c r="BB18" s="400">
        <v>0</v>
      </c>
      <c r="BC18" s="400">
        <v>0</v>
      </c>
      <c r="BD18" s="400">
        <v>0</v>
      </c>
      <c r="BE18" s="400"/>
      <c r="BF18" s="400">
        <v>0</v>
      </c>
      <c r="BG18" s="400">
        <v>0</v>
      </c>
      <c r="BH18" s="400">
        <v>0</v>
      </c>
      <c r="BI18" s="402" t="s">
        <v>529</v>
      </c>
      <c r="BJ18" s="400">
        <v>0</v>
      </c>
      <c r="BK18" s="400">
        <v>0</v>
      </c>
      <c r="BL18" s="400">
        <v>0</v>
      </c>
      <c r="BM18" s="400"/>
      <c r="BN18" s="400">
        <v>17065.196</v>
      </c>
      <c r="BO18" s="400">
        <v>0</v>
      </c>
      <c r="BP18" s="400">
        <v>17065.196</v>
      </c>
      <c r="BQ18" s="400"/>
      <c r="BR18" s="400">
        <v>0</v>
      </c>
      <c r="BS18" s="400">
        <v>0</v>
      </c>
      <c r="BT18" s="400">
        <v>0</v>
      </c>
      <c r="BU18" s="400"/>
      <c r="BV18" s="400">
        <v>0</v>
      </c>
      <c r="BW18" s="400">
        <v>0</v>
      </c>
      <c r="BX18" s="400">
        <v>0</v>
      </c>
      <c r="BY18" s="402" t="s">
        <v>529</v>
      </c>
      <c r="BZ18" s="400">
        <v>8345526.7690000003</v>
      </c>
      <c r="CA18" s="400">
        <v>431357.81900000002</v>
      </c>
      <c r="CB18" s="400">
        <v>8776884.5899999999</v>
      </c>
      <c r="CC18" s="400"/>
      <c r="CD18" s="400">
        <v>493095.52899999998</v>
      </c>
      <c r="CE18" s="400">
        <v>82361.498999999996</v>
      </c>
      <c r="CF18" s="400">
        <v>575457.02899999998</v>
      </c>
      <c r="CG18" s="400"/>
      <c r="CH18" s="400">
        <v>8345526.7690000003</v>
      </c>
      <c r="CI18" s="400">
        <v>431357.81900000002</v>
      </c>
      <c r="CJ18" s="400">
        <v>8776884.5899999999</v>
      </c>
      <c r="CK18" s="397"/>
      <c r="CL18" s="23"/>
      <c r="CM18" s="23"/>
      <c r="CN18" s="23"/>
    </row>
    <row r="19" spans="1:92" s="398" customFormat="1" ht="9" customHeight="1">
      <c r="A19" s="402" t="s">
        <v>530</v>
      </c>
      <c r="B19" s="400">
        <v>3478642.0660000001</v>
      </c>
      <c r="C19" s="400">
        <v>6963004.2199999997</v>
      </c>
      <c r="D19" s="400">
        <v>10441646.286</v>
      </c>
      <c r="E19" s="400"/>
      <c r="F19" s="400">
        <v>33048.633999999998</v>
      </c>
      <c r="G19" s="400">
        <v>0</v>
      </c>
      <c r="H19" s="400">
        <v>33048.633999999998</v>
      </c>
      <c r="I19" s="400"/>
      <c r="J19" s="400">
        <v>21358624.458999999</v>
      </c>
      <c r="K19" s="400">
        <v>3986922.909</v>
      </c>
      <c r="L19" s="400">
        <v>25345547.368000001</v>
      </c>
      <c r="M19" s="402" t="s">
        <v>530</v>
      </c>
      <c r="N19" s="400">
        <v>268.34500000000003</v>
      </c>
      <c r="O19" s="400">
        <v>0</v>
      </c>
      <c r="P19" s="400">
        <v>268.34500000000003</v>
      </c>
      <c r="Q19" s="400"/>
      <c r="R19" s="400">
        <v>2360581.52</v>
      </c>
      <c r="S19" s="400">
        <v>263976.37099999998</v>
      </c>
      <c r="T19" s="400">
        <v>2624557.892</v>
      </c>
      <c r="U19" s="400"/>
      <c r="V19" s="400">
        <v>5668720.7929999996</v>
      </c>
      <c r="W19" s="400">
        <v>1163689.0079999999</v>
      </c>
      <c r="X19" s="400">
        <v>6832409.801</v>
      </c>
      <c r="Y19" s="402" t="s">
        <v>530</v>
      </c>
      <c r="Z19" s="400">
        <v>1408913.78</v>
      </c>
      <c r="AA19" s="400">
        <v>0</v>
      </c>
      <c r="AB19" s="400">
        <v>1408913.78</v>
      </c>
      <c r="AC19" s="400"/>
      <c r="AD19" s="400">
        <v>6863084.8210000005</v>
      </c>
      <c r="AE19" s="400">
        <v>1233847.23</v>
      </c>
      <c r="AF19" s="400">
        <v>8096932.051</v>
      </c>
      <c r="AG19" s="400"/>
      <c r="AH19" s="400">
        <v>2741879.6529999999</v>
      </c>
      <c r="AI19" s="400">
        <v>42722.214</v>
      </c>
      <c r="AJ19" s="400">
        <v>2784601.8670000001</v>
      </c>
      <c r="AK19" s="402" t="s">
        <v>530</v>
      </c>
      <c r="AL19" s="400">
        <v>815987.054</v>
      </c>
      <c r="AM19" s="400">
        <v>0</v>
      </c>
      <c r="AN19" s="400">
        <v>815987.054</v>
      </c>
      <c r="AO19" s="400"/>
      <c r="AP19" s="400">
        <v>428152.81099999999</v>
      </c>
      <c r="AQ19" s="400">
        <v>0</v>
      </c>
      <c r="AR19" s="400">
        <v>428152.81099999999</v>
      </c>
      <c r="AS19" s="400"/>
      <c r="AT19" s="400">
        <v>379038.299</v>
      </c>
      <c r="AU19" s="400">
        <v>267314.04200000002</v>
      </c>
      <c r="AV19" s="400">
        <v>646352.34100000001</v>
      </c>
      <c r="AW19" s="402" t="s">
        <v>530</v>
      </c>
      <c r="AX19" s="400">
        <v>158631.22099999999</v>
      </c>
      <c r="AY19" s="400">
        <v>0</v>
      </c>
      <c r="AZ19" s="400">
        <v>158631.22099999999</v>
      </c>
      <c r="BA19" s="400"/>
      <c r="BB19" s="400">
        <v>50.947000000000003</v>
      </c>
      <c r="BC19" s="400">
        <v>0</v>
      </c>
      <c r="BD19" s="400">
        <v>50.947000000000003</v>
      </c>
      <c r="BE19" s="400"/>
      <c r="BF19" s="400">
        <v>199198.11</v>
      </c>
      <c r="BG19" s="400">
        <v>0</v>
      </c>
      <c r="BH19" s="400">
        <v>199198.11</v>
      </c>
      <c r="BI19" s="402" t="s">
        <v>530</v>
      </c>
      <c r="BJ19" s="400">
        <v>124968.837</v>
      </c>
      <c r="BK19" s="400">
        <v>62612.351999999999</v>
      </c>
      <c r="BL19" s="400">
        <v>187581.18900000001</v>
      </c>
      <c r="BM19" s="400"/>
      <c r="BN19" s="400">
        <v>838178.90500000003</v>
      </c>
      <c r="BO19" s="400">
        <v>0</v>
      </c>
      <c r="BP19" s="400">
        <v>838178.90500000003</v>
      </c>
      <c r="BQ19" s="400"/>
      <c r="BR19" s="400">
        <v>440841.527</v>
      </c>
      <c r="BS19" s="400">
        <v>0</v>
      </c>
      <c r="BT19" s="400">
        <v>440841.527</v>
      </c>
      <c r="BU19" s="400"/>
      <c r="BV19" s="400">
        <v>115031.569</v>
      </c>
      <c r="BW19" s="400">
        <v>3.0000000000000001E-3</v>
      </c>
      <c r="BX19" s="400">
        <v>115031.572</v>
      </c>
      <c r="BY19" s="402" t="s">
        <v>530</v>
      </c>
      <c r="BZ19" s="400">
        <v>47413843.350999989</v>
      </c>
      <c r="CA19" s="400">
        <v>13984088.348999999</v>
      </c>
      <c r="CB19" s="400">
        <v>61397931.70099999</v>
      </c>
      <c r="CC19" s="400"/>
      <c r="CD19" s="400">
        <v>21358624.458999999</v>
      </c>
      <c r="CE19" s="400">
        <v>3987262.3390000002</v>
      </c>
      <c r="CF19" s="400">
        <v>25345886.798999999</v>
      </c>
      <c r="CG19" s="400"/>
      <c r="CH19" s="400">
        <v>47413843.350999989</v>
      </c>
      <c r="CI19" s="400">
        <v>13984427.778999999</v>
      </c>
      <c r="CJ19" s="400">
        <v>61398271.131999984</v>
      </c>
      <c r="CK19" s="23"/>
      <c r="CL19" s="23"/>
      <c r="CM19" s="23"/>
      <c r="CN19" s="23"/>
    </row>
    <row r="20" spans="1:92" s="398" customFormat="1" ht="9" customHeight="1">
      <c r="A20" s="402" t="s">
        <v>531</v>
      </c>
      <c r="B20" s="400">
        <v>0</v>
      </c>
      <c r="C20" s="400">
        <v>0</v>
      </c>
      <c r="D20" s="400">
        <v>0</v>
      </c>
      <c r="E20" s="400"/>
      <c r="F20" s="400">
        <v>0</v>
      </c>
      <c r="G20" s="400">
        <v>0</v>
      </c>
      <c r="H20" s="400">
        <v>0</v>
      </c>
      <c r="I20" s="400"/>
      <c r="J20" s="400">
        <v>7536409.0429999996</v>
      </c>
      <c r="K20" s="400">
        <v>1053.559</v>
      </c>
      <c r="L20" s="400">
        <v>7537462.6030000001</v>
      </c>
      <c r="M20" s="402" t="s">
        <v>531</v>
      </c>
      <c r="N20" s="400">
        <v>745231.56499999994</v>
      </c>
      <c r="O20" s="400">
        <v>34532.533000000003</v>
      </c>
      <c r="P20" s="400">
        <v>779764.098</v>
      </c>
      <c r="Q20" s="400"/>
      <c r="R20" s="400">
        <v>676245.73600000003</v>
      </c>
      <c r="S20" s="400">
        <v>189739.198</v>
      </c>
      <c r="T20" s="400">
        <v>865984.93400000001</v>
      </c>
      <c r="U20" s="400"/>
      <c r="V20" s="400">
        <v>0</v>
      </c>
      <c r="W20" s="400">
        <v>0</v>
      </c>
      <c r="X20" s="400">
        <v>0</v>
      </c>
      <c r="Y20" s="402" t="s">
        <v>531</v>
      </c>
      <c r="Z20" s="400">
        <v>0</v>
      </c>
      <c r="AA20" s="400">
        <v>0</v>
      </c>
      <c r="AB20" s="400">
        <v>0</v>
      </c>
      <c r="AC20" s="400"/>
      <c r="AD20" s="400">
        <v>3756677.3289999999</v>
      </c>
      <c r="AE20" s="400">
        <v>0</v>
      </c>
      <c r="AF20" s="400">
        <v>3756677.3289999999</v>
      </c>
      <c r="AG20" s="400"/>
      <c r="AH20" s="400">
        <v>98323.650999999998</v>
      </c>
      <c r="AI20" s="400">
        <v>0</v>
      </c>
      <c r="AJ20" s="400">
        <v>98323.650999999998</v>
      </c>
      <c r="AK20" s="402" t="s">
        <v>531</v>
      </c>
      <c r="AL20" s="400">
        <v>365551.99099999998</v>
      </c>
      <c r="AM20" s="400">
        <v>0</v>
      </c>
      <c r="AN20" s="400">
        <v>365551.99099999998</v>
      </c>
      <c r="AO20" s="400"/>
      <c r="AP20" s="400">
        <v>0</v>
      </c>
      <c r="AQ20" s="400">
        <v>0</v>
      </c>
      <c r="AR20" s="400">
        <v>0</v>
      </c>
      <c r="AS20" s="400"/>
      <c r="AT20" s="400">
        <v>0</v>
      </c>
      <c r="AU20" s="400">
        <v>0</v>
      </c>
      <c r="AV20" s="400">
        <v>0</v>
      </c>
      <c r="AW20" s="402" t="s">
        <v>531</v>
      </c>
      <c r="AX20" s="400">
        <v>0</v>
      </c>
      <c r="AY20" s="400">
        <v>0</v>
      </c>
      <c r="AZ20" s="400">
        <v>0</v>
      </c>
      <c r="BA20" s="400"/>
      <c r="BB20" s="400">
        <v>0</v>
      </c>
      <c r="BC20" s="400">
        <v>0</v>
      </c>
      <c r="BD20" s="400">
        <v>0</v>
      </c>
      <c r="BE20" s="400"/>
      <c r="BF20" s="400">
        <v>84370.69</v>
      </c>
      <c r="BG20" s="400">
        <v>38488.78</v>
      </c>
      <c r="BH20" s="400">
        <v>122859.47100000001</v>
      </c>
      <c r="BI20" s="402" t="s">
        <v>531</v>
      </c>
      <c r="BJ20" s="400">
        <v>81178.659</v>
      </c>
      <c r="BK20" s="400">
        <v>73463.684999999998</v>
      </c>
      <c r="BL20" s="400">
        <v>154642.34400000001</v>
      </c>
      <c r="BM20" s="400"/>
      <c r="BN20" s="400">
        <v>0</v>
      </c>
      <c r="BO20" s="400">
        <v>0</v>
      </c>
      <c r="BP20" s="400">
        <v>0</v>
      </c>
      <c r="BQ20" s="400"/>
      <c r="BR20" s="400">
        <v>0</v>
      </c>
      <c r="BS20" s="400">
        <v>0</v>
      </c>
      <c r="BT20" s="400">
        <v>0</v>
      </c>
      <c r="BU20" s="400"/>
      <c r="BV20" s="400">
        <v>0</v>
      </c>
      <c r="BW20" s="400">
        <v>0</v>
      </c>
      <c r="BX20" s="400">
        <v>0</v>
      </c>
      <c r="BY20" s="402" t="s">
        <v>531</v>
      </c>
      <c r="BZ20" s="400">
        <v>13343988.663999999</v>
      </c>
      <c r="CA20" s="400">
        <v>337277.755</v>
      </c>
      <c r="CB20" s="400">
        <v>13681266.421000002</v>
      </c>
      <c r="CC20" s="400"/>
      <c r="CD20" s="400">
        <v>7536409.0429999996</v>
      </c>
      <c r="CE20" s="400">
        <v>1053.559</v>
      </c>
      <c r="CF20" s="400">
        <v>7537462.6030000001</v>
      </c>
      <c r="CG20" s="400"/>
      <c r="CH20" s="400">
        <v>13343988.663999999</v>
      </c>
      <c r="CI20" s="400">
        <v>337277.755</v>
      </c>
      <c r="CJ20" s="400">
        <v>13681266.421000002</v>
      </c>
      <c r="CK20" s="23"/>
      <c r="CL20" s="23"/>
      <c r="CM20" s="23"/>
      <c r="CN20" s="23"/>
    </row>
    <row r="21" spans="1:92" s="398" customFormat="1" ht="9" customHeight="1">
      <c r="A21" s="402" t="s">
        <v>532</v>
      </c>
      <c r="B21" s="400">
        <v>270291.63900000002</v>
      </c>
      <c r="C21" s="400">
        <v>0</v>
      </c>
      <c r="D21" s="400">
        <v>270291.63900000002</v>
      </c>
      <c r="E21" s="400"/>
      <c r="F21" s="400">
        <v>23658.197</v>
      </c>
      <c r="G21" s="400">
        <v>0</v>
      </c>
      <c r="H21" s="400">
        <v>23658.197</v>
      </c>
      <c r="I21" s="400"/>
      <c r="J21" s="400">
        <v>2807447.4909999999</v>
      </c>
      <c r="K21" s="400">
        <v>378454.652</v>
      </c>
      <c r="L21" s="400">
        <v>3185902.1430000002</v>
      </c>
      <c r="M21" s="402" t="s">
        <v>532</v>
      </c>
      <c r="N21" s="400">
        <v>0</v>
      </c>
      <c r="O21" s="400">
        <v>11.473000000000001</v>
      </c>
      <c r="P21" s="400">
        <v>11.473000000000001</v>
      </c>
      <c r="Q21" s="400"/>
      <c r="R21" s="400">
        <v>0</v>
      </c>
      <c r="S21" s="400">
        <v>0</v>
      </c>
      <c r="T21" s="400">
        <v>0</v>
      </c>
      <c r="U21" s="400"/>
      <c r="V21" s="400">
        <v>346638.76500000001</v>
      </c>
      <c r="W21" s="400">
        <v>0</v>
      </c>
      <c r="X21" s="400">
        <v>346638.76500000001</v>
      </c>
      <c r="Y21" s="402" t="s">
        <v>532</v>
      </c>
      <c r="Z21" s="400">
        <v>0</v>
      </c>
      <c r="AA21" s="400">
        <v>0</v>
      </c>
      <c r="AB21" s="400">
        <v>0</v>
      </c>
      <c r="AC21" s="400"/>
      <c r="AD21" s="400">
        <v>256386.06400000001</v>
      </c>
      <c r="AE21" s="400">
        <v>0</v>
      </c>
      <c r="AF21" s="400">
        <v>256386.06400000001</v>
      </c>
      <c r="AG21" s="400"/>
      <c r="AH21" s="400">
        <v>220.434</v>
      </c>
      <c r="AI21" s="400">
        <v>0</v>
      </c>
      <c r="AJ21" s="400">
        <v>220.434</v>
      </c>
      <c r="AK21" s="402" t="s">
        <v>532</v>
      </c>
      <c r="AL21" s="400">
        <v>0</v>
      </c>
      <c r="AM21" s="400">
        <v>0</v>
      </c>
      <c r="AN21" s="400">
        <v>0</v>
      </c>
      <c r="AO21" s="400"/>
      <c r="AP21" s="400">
        <v>44311.360999999997</v>
      </c>
      <c r="AQ21" s="400">
        <v>0</v>
      </c>
      <c r="AR21" s="400">
        <v>44311.360999999997</v>
      </c>
      <c r="AS21" s="400"/>
      <c r="AT21" s="400">
        <v>0</v>
      </c>
      <c r="AU21" s="400">
        <v>0</v>
      </c>
      <c r="AV21" s="400">
        <v>0</v>
      </c>
      <c r="AW21" s="402" t="s">
        <v>532</v>
      </c>
      <c r="AX21" s="400">
        <v>0</v>
      </c>
      <c r="AY21" s="400">
        <v>0</v>
      </c>
      <c r="AZ21" s="400">
        <v>0</v>
      </c>
      <c r="BA21" s="400"/>
      <c r="BB21" s="400">
        <v>0</v>
      </c>
      <c r="BC21" s="400">
        <v>0</v>
      </c>
      <c r="BD21" s="400">
        <v>0</v>
      </c>
      <c r="BE21" s="400"/>
      <c r="BF21" s="400">
        <v>0</v>
      </c>
      <c r="BG21" s="400">
        <v>0</v>
      </c>
      <c r="BH21" s="400">
        <v>0</v>
      </c>
      <c r="BI21" s="402" t="s">
        <v>532</v>
      </c>
      <c r="BJ21" s="400">
        <v>0</v>
      </c>
      <c r="BK21" s="400">
        <v>0</v>
      </c>
      <c r="BL21" s="400">
        <v>0</v>
      </c>
      <c r="BM21" s="400"/>
      <c r="BN21" s="400">
        <v>0</v>
      </c>
      <c r="BO21" s="400">
        <v>0</v>
      </c>
      <c r="BP21" s="400">
        <v>0</v>
      </c>
      <c r="BQ21" s="400"/>
      <c r="BR21" s="400">
        <v>13680.300999999999</v>
      </c>
      <c r="BS21" s="400">
        <v>0</v>
      </c>
      <c r="BT21" s="400">
        <v>13680.300999999999</v>
      </c>
      <c r="BU21" s="400"/>
      <c r="BV21" s="400">
        <v>0</v>
      </c>
      <c r="BW21" s="400">
        <v>0</v>
      </c>
      <c r="BX21" s="400">
        <v>0</v>
      </c>
      <c r="BY21" s="402" t="s">
        <v>532</v>
      </c>
      <c r="BZ21" s="400">
        <v>3762634.2520000003</v>
      </c>
      <c r="CA21" s="400">
        <v>378466.125</v>
      </c>
      <c r="CB21" s="400">
        <v>4141100.3770000003</v>
      </c>
      <c r="CC21" s="400"/>
      <c r="CD21" s="400">
        <v>2807447.4909999999</v>
      </c>
      <c r="CE21" s="400">
        <v>0</v>
      </c>
      <c r="CF21" s="400">
        <v>2807447.4909999999</v>
      </c>
      <c r="CG21" s="400"/>
      <c r="CH21" s="400">
        <v>3762634.2520000003</v>
      </c>
      <c r="CI21" s="400">
        <v>11.472999999998137</v>
      </c>
      <c r="CJ21" s="400">
        <v>3762645.7250000001</v>
      </c>
      <c r="CK21" s="397"/>
      <c r="CL21" s="23"/>
      <c r="CM21" s="23"/>
      <c r="CN21" s="23"/>
    </row>
    <row r="22" spans="1:92" s="398" customFormat="1" ht="9" customHeight="1">
      <c r="A22" s="402" t="s">
        <v>533</v>
      </c>
      <c r="B22" s="400">
        <v>0</v>
      </c>
      <c r="C22" s="400">
        <v>0</v>
      </c>
      <c r="D22" s="400">
        <v>0</v>
      </c>
      <c r="E22" s="400"/>
      <c r="F22" s="400">
        <v>0</v>
      </c>
      <c r="G22" s="400">
        <v>0</v>
      </c>
      <c r="H22" s="400">
        <v>0</v>
      </c>
      <c r="I22" s="400"/>
      <c r="J22" s="400">
        <v>0</v>
      </c>
      <c r="K22" s="400">
        <v>0</v>
      </c>
      <c r="L22" s="400">
        <v>0</v>
      </c>
      <c r="M22" s="402" t="s">
        <v>533</v>
      </c>
      <c r="N22" s="400">
        <v>0</v>
      </c>
      <c r="O22" s="400">
        <v>0</v>
      </c>
      <c r="P22" s="400">
        <v>0</v>
      </c>
      <c r="Q22" s="400"/>
      <c r="R22" s="400">
        <v>0</v>
      </c>
      <c r="S22" s="400">
        <v>0</v>
      </c>
      <c r="T22" s="400">
        <v>0</v>
      </c>
      <c r="U22" s="400"/>
      <c r="V22" s="400">
        <v>0</v>
      </c>
      <c r="W22" s="400">
        <v>0</v>
      </c>
      <c r="X22" s="400">
        <v>0</v>
      </c>
      <c r="Y22" s="402" t="s">
        <v>533</v>
      </c>
      <c r="Z22" s="400">
        <v>0</v>
      </c>
      <c r="AA22" s="400">
        <v>0</v>
      </c>
      <c r="AB22" s="400">
        <v>0</v>
      </c>
      <c r="AC22" s="400"/>
      <c r="AD22" s="400">
        <v>0</v>
      </c>
      <c r="AE22" s="400">
        <v>0</v>
      </c>
      <c r="AF22" s="400">
        <v>0</v>
      </c>
      <c r="AG22" s="400"/>
      <c r="AH22" s="400">
        <v>0</v>
      </c>
      <c r="AI22" s="400">
        <v>0</v>
      </c>
      <c r="AJ22" s="400">
        <v>0</v>
      </c>
      <c r="AK22" s="402" t="s">
        <v>533</v>
      </c>
      <c r="AL22" s="400">
        <v>0</v>
      </c>
      <c r="AM22" s="400">
        <v>0</v>
      </c>
      <c r="AN22" s="400">
        <v>0</v>
      </c>
      <c r="AO22" s="400"/>
      <c r="AP22" s="400">
        <v>0</v>
      </c>
      <c r="AQ22" s="400">
        <v>0</v>
      </c>
      <c r="AR22" s="400">
        <v>0</v>
      </c>
      <c r="AS22" s="400"/>
      <c r="AT22" s="400">
        <v>0</v>
      </c>
      <c r="AU22" s="400">
        <v>0</v>
      </c>
      <c r="AV22" s="400">
        <v>0</v>
      </c>
      <c r="AW22" s="402" t="s">
        <v>533</v>
      </c>
      <c r="AX22" s="400">
        <v>0</v>
      </c>
      <c r="AY22" s="400">
        <v>0</v>
      </c>
      <c r="AZ22" s="400">
        <v>0</v>
      </c>
      <c r="BA22" s="400"/>
      <c r="BB22" s="400">
        <v>0</v>
      </c>
      <c r="BC22" s="400">
        <v>0</v>
      </c>
      <c r="BD22" s="400">
        <v>0</v>
      </c>
      <c r="BE22" s="400"/>
      <c r="BF22" s="400">
        <v>0</v>
      </c>
      <c r="BG22" s="400">
        <v>0</v>
      </c>
      <c r="BH22" s="400">
        <v>0</v>
      </c>
      <c r="BI22" s="402" t="s">
        <v>533</v>
      </c>
      <c r="BJ22" s="400">
        <v>0</v>
      </c>
      <c r="BK22" s="400">
        <v>0</v>
      </c>
      <c r="BL22" s="400">
        <v>0</v>
      </c>
      <c r="BM22" s="400"/>
      <c r="BN22" s="400">
        <v>0</v>
      </c>
      <c r="BO22" s="400">
        <v>0</v>
      </c>
      <c r="BP22" s="400">
        <v>0</v>
      </c>
      <c r="BQ22" s="400"/>
      <c r="BR22" s="400">
        <v>0</v>
      </c>
      <c r="BS22" s="400">
        <v>0</v>
      </c>
      <c r="BT22" s="400">
        <v>0</v>
      </c>
      <c r="BU22" s="400"/>
      <c r="BV22" s="400">
        <v>0</v>
      </c>
      <c r="BW22" s="400">
        <v>0</v>
      </c>
      <c r="BX22" s="400">
        <v>0</v>
      </c>
      <c r="BY22" s="402" t="s">
        <v>533</v>
      </c>
      <c r="BZ22" s="400">
        <v>0</v>
      </c>
      <c r="CA22" s="400">
        <v>0</v>
      </c>
      <c r="CB22" s="400">
        <v>0</v>
      </c>
      <c r="CC22" s="400"/>
      <c r="CD22" s="400">
        <v>0</v>
      </c>
      <c r="CE22" s="400">
        <v>0</v>
      </c>
      <c r="CF22" s="400">
        <v>0</v>
      </c>
      <c r="CG22" s="400"/>
      <c r="CH22" s="400">
        <v>0</v>
      </c>
      <c r="CI22" s="400">
        <v>0</v>
      </c>
      <c r="CJ22" s="400">
        <v>0</v>
      </c>
      <c r="CK22" s="397"/>
      <c r="CL22" s="23"/>
      <c r="CM22" s="23"/>
      <c r="CN22" s="23"/>
    </row>
    <row r="23" spans="1:92" s="398" customFormat="1" ht="9" customHeight="1">
      <c r="A23" s="402" t="s">
        <v>534</v>
      </c>
      <c r="B23" s="400">
        <v>-3774.4670000000001</v>
      </c>
      <c r="C23" s="400">
        <v>0</v>
      </c>
      <c r="D23" s="400">
        <v>-3774.4670000000001</v>
      </c>
      <c r="E23" s="400"/>
      <c r="F23" s="400">
        <v>0</v>
      </c>
      <c r="G23" s="400">
        <v>0</v>
      </c>
      <c r="H23" s="400">
        <v>0</v>
      </c>
      <c r="I23" s="400"/>
      <c r="J23" s="400">
        <v>-5298.04</v>
      </c>
      <c r="K23" s="400">
        <v>-9427.6869999999999</v>
      </c>
      <c r="L23" s="400">
        <v>-14725.727000000001</v>
      </c>
      <c r="M23" s="402" t="s">
        <v>534</v>
      </c>
      <c r="N23" s="400">
        <v>-201.97200000000001</v>
      </c>
      <c r="O23" s="400">
        <v>0</v>
      </c>
      <c r="P23" s="400">
        <v>-201.97200000000001</v>
      </c>
      <c r="Q23" s="400"/>
      <c r="R23" s="400">
        <v>0</v>
      </c>
      <c r="S23" s="400">
        <v>0</v>
      </c>
      <c r="T23" s="400">
        <v>0</v>
      </c>
      <c r="U23" s="400"/>
      <c r="V23" s="400">
        <v>0</v>
      </c>
      <c r="W23" s="400">
        <v>0</v>
      </c>
      <c r="X23" s="400">
        <v>0</v>
      </c>
      <c r="Y23" s="402" t="s">
        <v>534</v>
      </c>
      <c r="Z23" s="400">
        <v>0</v>
      </c>
      <c r="AA23" s="400">
        <v>0</v>
      </c>
      <c r="AB23" s="400">
        <v>0</v>
      </c>
      <c r="AC23" s="400"/>
      <c r="AD23" s="400">
        <v>-8785.7049999999999</v>
      </c>
      <c r="AE23" s="400">
        <v>-885.95100000000002</v>
      </c>
      <c r="AF23" s="400">
        <v>-9671.6560000000009</v>
      </c>
      <c r="AG23" s="400"/>
      <c r="AH23" s="400">
        <v>-988.22900000000004</v>
      </c>
      <c r="AI23" s="400">
        <v>0</v>
      </c>
      <c r="AJ23" s="400">
        <v>-988.22900000000004</v>
      </c>
      <c r="AK23" s="402" t="s">
        <v>534</v>
      </c>
      <c r="AL23" s="400">
        <v>-999.33399999999995</v>
      </c>
      <c r="AM23" s="400">
        <v>0</v>
      </c>
      <c r="AN23" s="400">
        <v>-999.33399999999995</v>
      </c>
      <c r="AO23" s="400"/>
      <c r="AP23" s="400">
        <v>0</v>
      </c>
      <c r="AQ23" s="400">
        <v>0</v>
      </c>
      <c r="AR23" s="400">
        <v>0</v>
      </c>
      <c r="AS23" s="400"/>
      <c r="AT23" s="400">
        <v>0</v>
      </c>
      <c r="AU23" s="400">
        <v>0</v>
      </c>
      <c r="AV23" s="400">
        <v>0</v>
      </c>
      <c r="AW23" s="402" t="s">
        <v>534</v>
      </c>
      <c r="AX23" s="400">
        <v>0</v>
      </c>
      <c r="AY23" s="400">
        <v>0</v>
      </c>
      <c r="AZ23" s="400">
        <v>0</v>
      </c>
      <c r="BA23" s="400"/>
      <c r="BB23" s="400">
        <v>0</v>
      </c>
      <c r="BC23" s="400">
        <v>0</v>
      </c>
      <c r="BD23" s="400">
        <v>0</v>
      </c>
      <c r="BE23" s="400"/>
      <c r="BF23" s="400">
        <v>0</v>
      </c>
      <c r="BG23" s="400">
        <v>0</v>
      </c>
      <c r="BH23" s="400">
        <v>0</v>
      </c>
      <c r="BI23" s="402" t="s">
        <v>534</v>
      </c>
      <c r="BJ23" s="400">
        <v>0</v>
      </c>
      <c r="BK23" s="400">
        <v>0</v>
      </c>
      <c r="BL23" s="400">
        <v>0</v>
      </c>
      <c r="BM23" s="400"/>
      <c r="BN23" s="400">
        <v>0</v>
      </c>
      <c r="BO23" s="400">
        <v>0</v>
      </c>
      <c r="BP23" s="400">
        <v>0</v>
      </c>
      <c r="BQ23" s="400"/>
      <c r="BR23" s="400">
        <v>0</v>
      </c>
      <c r="BS23" s="400">
        <v>0</v>
      </c>
      <c r="BT23" s="400">
        <v>0</v>
      </c>
      <c r="BU23" s="400"/>
      <c r="BV23" s="400">
        <v>0</v>
      </c>
      <c r="BW23" s="400">
        <v>0</v>
      </c>
      <c r="BX23" s="400">
        <v>0</v>
      </c>
      <c r="BY23" s="402" t="s">
        <v>534</v>
      </c>
      <c r="BZ23" s="400">
        <v>-20047.746999999999</v>
      </c>
      <c r="CA23" s="400">
        <v>-10313.637999999999</v>
      </c>
      <c r="CB23" s="400">
        <v>-30361.384999999998</v>
      </c>
      <c r="CC23" s="400"/>
      <c r="CD23" s="400">
        <v>-5298.04</v>
      </c>
      <c r="CE23" s="400">
        <v>-9427.6869999999999</v>
      </c>
      <c r="CF23" s="400">
        <v>-14725.727000000001</v>
      </c>
      <c r="CG23" s="400"/>
      <c r="CH23" s="400">
        <v>-20047.746999999999</v>
      </c>
      <c r="CI23" s="400">
        <v>-10313.637999999999</v>
      </c>
      <c r="CJ23" s="400">
        <v>-30361.384999999998</v>
      </c>
      <c r="CK23" s="397"/>
      <c r="CL23" s="23"/>
      <c r="CM23" s="23"/>
      <c r="CN23" s="23"/>
    </row>
    <row r="24" spans="1:92" s="34" customFormat="1" ht="4.6500000000000004" customHeight="1">
      <c r="A24" s="402"/>
      <c r="B24" s="400"/>
      <c r="C24" s="400"/>
      <c r="D24" s="400"/>
      <c r="E24" s="400"/>
      <c r="F24" s="400"/>
      <c r="G24" s="400"/>
      <c r="H24" s="400"/>
      <c r="I24" s="400"/>
      <c r="J24" s="400"/>
      <c r="K24" s="400"/>
      <c r="L24" s="400"/>
      <c r="M24" s="402"/>
      <c r="N24" s="400"/>
      <c r="O24" s="400"/>
      <c r="P24" s="400"/>
      <c r="Q24" s="400"/>
      <c r="R24" s="400"/>
      <c r="S24" s="400"/>
      <c r="T24" s="400"/>
      <c r="U24" s="400"/>
      <c r="V24" s="400"/>
      <c r="W24" s="400"/>
      <c r="X24" s="400"/>
      <c r="Y24" s="402"/>
      <c r="Z24" s="400"/>
      <c r="AA24" s="400"/>
      <c r="AB24" s="400"/>
      <c r="AC24" s="400"/>
      <c r="AD24" s="400"/>
      <c r="AE24" s="400"/>
      <c r="AF24" s="400"/>
      <c r="AG24" s="400"/>
      <c r="AH24" s="400"/>
      <c r="AI24" s="400"/>
      <c r="AJ24" s="400"/>
      <c r="AK24" s="402"/>
      <c r="AL24" s="400"/>
      <c r="AM24" s="400"/>
      <c r="AN24" s="400"/>
      <c r="AO24" s="400"/>
      <c r="AP24" s="400"/>
      <c r="AQ24" s="400"/>
      <c r="AR24" s="400"/>
      <c r="AS24" s="400"/>
      <c r="AT24" s="400"/>
      <c r="AU24" s="400"/>
      <c r="AV24" s="400"/>
      <c r="AW24" s="402"/>
      <c r="AX24" s="400"/>
      <c r="AY24" s="400"/>
      <c r="AZ24" s="400"/>
      <c r="BA24" s="400"/>
      <c r="BB24" s="400"/>
      <c r="BC24" s="400"/>
      <c r="BD24" s="400"/>
      <c r="BE24" s="400"/>
      <c r="BF24" s="400"/>
      <c r="BG24" s="400"/>
      <c r="BH24" s="400"/>
      <c r="BI24" s="402"/>
      <c r="BJ24" s="400"/>
      <c r="BK24" s="400"/>
      <c r="BL24" s="400"/>
      <c r="BM24" s="400"/>
      <c r="BN24" s="400"/>
      <c r="BO24" s="400"/>
      <c r="BP24" s="400"/>
      <c r="BQ24" s="400"/>
      <c r="BR24" s="400"/>
      <c r="BS24" s="400"/>
      <c r="BT24" s="400"/>
      <c r="BU24" s="400"/>
      <c r="BV24" s="400"/>
      <c r="BW24" s="400"/>
      <c r="BX24" s="400"/>
      <c r="BY24" s="402"/>
      <c r="BZ24" s="400"/>
      <c r="CA24" s="400"/>
      <c r="CB24" s="400"/>
      <c r="CC24" s="400"/>
      <c r="CD24" s="400"/>
      <c r="CE24" s="400"/>
      <c r="CF24" s="400"/>
      <c r="CG24" s="400"/>
      <c r="CH24" s="400"/>
      <c r="CI24" s="400"/>
      <c r="CJ24" s="400"/>
      <c r="CK24" s="397"/>
      <c r="CL24" s="17"/>
      <c r="CM24" s="17"/>
      <c r="CN24" s="17"/>
    </row>
    <row r="25" spans="1:92" s="398" customFormat="1" ht="9" customHeight="1">
      <c r="A25" s="395" t="s">
        <v>535</v>
      </c>
      <c r="B25" s="395">
        <v>57463947.362999998</v>
      </c>
      <c r="C25" s="395">
        <v>19761394.436000001</v>
      </c>
      <c r="D25" s="395">
        <v>77225341.798999995</v>
      </c>
      <c r="E25" s="395"/>
      <c r="F25" s="395">
        <v>1544281.963</v>
      </c>
      <c r="G25" s="395">
        <v>115505.143</v>
      </c>
      <c r="H25" s="395">
        <v>1659787.1070000001</v>
      </c>
      <c r="I25" s="395"/>
      <c r="J25" s="395">
        <v>79524815.937999994</v>
      </c>
      <c r="K25" s="395">
        <v>36845674.112000003</v>
      </c>
      <c r="L25" s="395">
        <v>116370490.051</v>
      </c>
      <c r="M25" s="395" t="s">
        <v>535</v>
      </c>
      <c r="N25" s="395">
        <v>4746004.6430000002</v>
      </c>
      <c r="O25" s="395">
        <v>1599192.858</v>
      </c>
      <c r="P25" s="395">
        <v>6345197.5010000002</v>
      </c>
      <c r="Q25" s="396"/>
      <c r="R25" s="395">
        <v>9602179.2990000006</v>
      </c>
      <c r="S25" s="395">
        <v>4067477.3689999999</v>
      </c>
      <c r="T25" s="395">
        <v>13669656.669</v>
      </c>
      <c r="U25" s="396"/>
      <c r="V25" s="395">
        <v>35425454.666000001</v>
      </c>
      <c r="W25" s="395">
        <v>10275221.870999999</v>
      </c>
      <c r="X25" s="395">
        <v>45700676.538000003</v>
      </c>
      <c r="Y25" s="395" t="s">
        <v>535</v>
      </c>
      <c r="Z25" s="395">
        <v>654072.58799999999</v>
      </c>
      <c r="AA25" s="395">
        <v>419653.38</v>
      </c>
      <c r="AB25" s="395">
        <v>1073725.969</v>
      </c>
      <c r="AC25" s="396"/>
      <c r="AD25" s="395">
        <v>35485359.487000003</v>
      </c>
      <c r="AE25" s="395">
        <v>12899547.995999999</v>
      </c>
      <c r="AF25" s="395">
        <v>48384907.483000003</v>
      </c>
      <c r="AG25" s="396"/>
      <c r="AH25" s="395">
        <v>12845418.122</v>
      </c>
      <c r="AI25" s="395">
        <v>3808.5880000000002</v>
      </c>
      <c r="AJ25" s="395">
        <v>12849226.710000001</v>
      </c>
      <c r="AK25" s="395" t="s">
        <v>535</v>
      </c>
      <c r="AL25" s="395">
        <v>3259140.4929999998</v>
      </c>
      <c r="AM25" s="395">
        <v>992758.28700000001</v>
      </c>
      <c r="AN25" s="395">
        <v>4251898.7810000004</v>
      </c>
      <c r="AO25" s="396"/>
      <c r="AP25" s="395">
        <v>3340387.7059999998</v>
      </c>
      <c r="AQ25" s="395">
        <v>0</v>
      </c>
      <c r="AR25" s="395">
        <v>3340387.7059999998</v>
      </c>
      <c r="AS25" s="396"/>
      <c r="AT25" s="395">
        <v>2382954.2889999999</v>
      </c>
      <c r="AU25" s="395">
        <v>3000214.622</v>
      </c>
      <c r="AV25" s="395">
        <v>5383168.9110000003</v>
      </c>
      <c r="AW25" s="395" t="s">
        <v>535</v>
      </c>
      <c r="AX25" s="395">
        <v>1313635.382</v>
      </c>
      <c r="AY25" s="395">
        <v>0</v>
      </c>
      <c r="AZ25" s="395">
        <v>1313635.382</v>
      </c>
      <c r="BA25" s="396"/>
      <c r="BB25" s="395">
        <v>905396.33600000001</v>
      </c>
      <c r="BC25" s="395">
        <v>45281.089</v>
      </c>
      <c r="BD25" s="395">
        <v>950677.42599999998</v>
      </c>
      <c r="BE25" s="396"/>
      <c r="BF25" s="395">
        <v>472215.02100000001</v>
      </c>
      <c r="BG25" s="395">
        <v>591930.63500000001</v>
      </c>
      <c r="BH25" s="395">
        <v>1064145.6569999999</v>
      </c>
      <c r="BI25" s="395" t="s">
        <v>535</v>
      </c>
      <c r="BJ25" s="395">
        <v>88377</v>
      </c>
      <c r="BK25" s="395">
        <v>79556.577999999994</v>
      </c>
      <c r="BL25" s="395">
        <v>167933.57800000001</v>
      </c>
      <c r="BM25" s="395"/>
      <c r="BN25" s="395">
        <v>1456857.52</v>
      </c>
      <c r="BO25" s="395">
        <v>895849.54200000002</v>
      </c>
      <c r="BP25" s="395">
        <v>2352707.0619999999</v>
      </c>
      <c r="BQ25" s="395"/>
      <c r="BR25" s="395">
        <v>4317261.5970000001</v>
      </c>
      <c r="BS25" s="395">
        <v>0</v>
      </c>
      <c r="BT25" s="395">
        <v>4317261.5970000001</v>
      </c>
      <c r="BU25" s="395"/>
      <c r="BV25" s="395">
        <v>2106869.7799999998</v>
      </c>
      <c r="BW25" s="395">
        <v>-237.61600000000001</v>
      </c>
      <c r="BX25" s="395">
        <v>2106632.1639999999</v>
      </c>
      <c r="BY25" s="395" t="s">
        <v>535</v>
      </c>
      <c r="BZ25" s="395">
        <v>256934629.19300005</v>
      </c>
      <c r="CA25" s="395">
        <v>91592828.889999986</v>
      </c>
      <c r="CB25" s="395">
        <v>348527458.09099996</v>
      </c>
      <c r="CC25" s="395"/>
      <c r="CD25" s="395">
        <v>79524815.937999994</v>
      </c>
      <c r="CE25" s="395">
        <v>37670105.497000001</v>
      </c>
      <c r="CF25" s="395">
        <v>117194921.435</v>
      </c>
      <c r="CG25" s="395"/>
      <c r="CH25" s="395">
        <v>256934629.19300005</v>
      </c>
      <c r="CI25" s="395">
        <v>92417260.274999976</v>
      </c>
      <c r="CJ25" s="395">
        <v>349351889.47499996</v>
      </c>
      <c r="CK25" s="397"/>
      <c r="CL25" s="405"/>
      <c r="CM25" s="23"/>
      <c r="CN25" s="23"/>
    </row>
    <row r="26" spans="1:92" s="398" customFormat="1" ht="9" customHeight="1">
      <c r="A26" s="403" t="s">
        <v>536</v>
      </c>
      <c r="B26" s="403">
        <v>57431259.303999998</v>
      </c>
      <c r="C26" s="403">
        <v>19706339.940000001</v>
      </c>
      <c r="D26" s="403">
        <v>77137599.245000005</v>
      </c>
      <c r="E26" s="403"/>
      <c r="F26" s="403">
        <v>1549864.6540000001</v>
      </c>
      <c r="G26" s="403">
        <v>115296.461</v>
      </c>
      <c r="H26" s="403">
        <v>1665161.115</v>
      </c>
      <c r="I26" s="403"/>
      <c r="J26" s="403">
        <v>80585084.826000005</v>
      </c>
      <c r="K26" s="403">
        <v>37085393.103</v>
      </c>
      <c r="L26" s="403">
        <v>117670477.93000001</v>
      </c>
      <c r="M26" s="403" t="s">
        <v>536</v>
      </c>
      <c r="N26" s="403">
        <v>4792163.801</v>
      </c>
      <c r="O26" s="403">
        <v>1607185.7320000001</v>
      </c>
      <c r="P26" s="403">
        <v>6399349.5329999998</v>
      </c>
      <c r="Q26" s="404"/>
      <c r="R26" s="403">
        <v>9717599.9179999996</v>
      </c>
      <c r="S26" s="403">
        <v>4169442.61</v>
      </c>
      <c r="T26" s="403">
        <v>13887042.528999999</v>
      </c>
      <c r="U26" s="404"/>
      <c r="V26" s="403">
        <v>35299957.365999997</v>
      </c>
      <c r="W26" s="403">
        <v>10480177.129000001</v>
      </c>
      <c r="X26" s="403">
        <v>45780134.495999999</v>
      </c>
      <c r="Y26" s="403" t="s">
        <v>536</v>
      </c>
      <c r="Z26" s="403">
        <v>666808.71200000006</v>
      </c>
      <c r="AA26" s="403">
        <v>423894.07900000003</v>
      </c>
      <c r="AB26" s="403">
        <v>1090702.7919999999</v>
      </c>
      <c r="AC26" s="404"/>
      <c r="AD26" s="403">
        <v>35691322.655000001</v>
      </c>
      <c r="AE26" s="403">
        <v>12918541.192</v>
      </c>
      <c r="AF26" s="403">
        <v>48609863.847000003</v>
      </c>
      <c r="AG26" s="404"/>
      <c r="AH26" s="403">
        <v>13044511.741</v>
      </c>
      <c r="AI26" s="403">
        <v>6826.5360000000001</v>
      </c>
      <c r="AJ26" s="403">
        <v>13051338.278000001</v>
      </c>
      <c r="AK26" s="403" t="s">
        <v>536</v>
      </c>
      <c r="AL26" s="403">
        <v>3290627.9470000002</v>
      </c>
      <c r="AM26" s="403">
        <v>1000719.672</v>
      </c>
      <c r="AN26" s="403">
        <v>4291347.6189999999</v>
      </c>
      <c r="AO26" s="404"/>
      <c r="AP26" s="403">
        <v>3476669.7</v>
      </c>
      <c r="AQ26" s="403">
        <v>0</v>
      </c>
      <c r="AR26" s="403">
        <v>3476669.7</v>
      </c>
      <c r="AS26" s="404"/>
      <c r="AT26" s="403">
        <v>2522131.6800000002</v>
      </c>
      <c r="AU26" s="403">
        <v>2867713.7420000001</v>
      </c>
      <c r="AV26" s="403">
        <v>5389845.4230000004</v>
      </c>
      <c r="AW26" s="403" t="s">
        <v>536</v>
      </c>
      <c r="AX26" s="403">
        <v>1347498.6580000001</v>
      </c>
      <c r="AY26" s="403">
        <v>0</v>
      </c>
      <c r="AZ26" s="403">
        <v>1347498.6580000001</v>
      </c>
      <c r="BA26" s="404"/>
      <c r="BB26" s="403">
        <v>920676.04299999995</v>
      </c>
      <c r="BC26" s="403">
        <v>45645.911</v>
      </c>
      <c r="BD26" s="403">
        <v>966321.95400000003</v>
      </c>
      <c r="BE26" s="404"/>
      <c r="BF26" s="403">
        <v>475717.99900000001</v>
      </c>
      <c r="BG26" s="403">
        <v>596400.52300000004</v>
      </c>
      <c r="BH26" s="403">
        <v>1072118.523</v>
      </c>
      <c r="BI26" s="403" t="s">
        <v>536</v>
      </c>
      <c r="BJ26" s="403">
        <v>89000</v>
      </c>
      <c r="BK26" s="403">
        <v>80117.399999999994</v>
      </c>
      <c r="BL26" s="403">
        <v>169117.4</v>
      </c>
      <c r="BM26" s="403"/>
      <c r="BN26" s="403">
        <v>1473556.71</v>
      </c>
      <c r="BO26" s="403">
        <v>905601.1</v>
      </c>
      <c r="BP26" s="403">
        <v>2379157.8110000002</v>
      </c>
      <c r="BQ26" s="403"/>
      <c r="BR26" s="403">
        <v>4486723.8830000004</v>
      </c>
      <c r="BS26" s="403">
        <v>0</v>
      </c>
      <c r="BT26" s="403">
        <v>4486723.8830000004</v>
      </c>
      <c r="BU26" s="403"/>
      <c r="BV26" s="403">
        <v>2172484.077</v>
      </c>
      <c r="BW26" s="403">
        <v>26.658999999999999</v>
      </c>
      <c r="BX26" s="403">
        <v>2172510.7370000002</v>
      </c>
      <c r="BY26" s="403" t="s">
        <v>536</v>
      </c>
      <c r="BZ26" s="403">
        <v>259033659.67400002</v>
      </c>
      <c r="CA26" s="403">
        <v>92009321.78899999</v>
      </c>
      <c r="CB26" s="403">
        <v>351042981.47299993</v>
      </c>
      <c r="CC26" s="403"/>
      <c r="CD26" s="403">
        <v>80585084.826000005</v>
      </c>
      <c r="CE26" s="403">
        <v>37914110.777999997</v>
      </c>
      <c r="CF26" s="403">
        <v>118499195.604</v>
      </c>
      <c r="CG26" s="403"/>
      <c r="CH26" s="403">
        <v>259033659.67400002</v>
      </c>
      <c r="CI26" s="403">
        <v>92838039.463999987</v>
      </c>
      <c r="CJ26" s="403">
        <v>351871699.14699996</v>
      </c>
      <c r="CK26" s="397"/>
      <c r="CL26" s="23"/>
      <c r="CM26" s="23"/>
      <c r="CN26" s="23"/>
    </row>
    <row r="27" spans="1:92" s="398" customFormat="1" ht="9" customHeight="1">
      <c r="A27" s="402" t="s">
        <v>537</v>
      </c>
      <c r="B27" s="400">
        <v>5633.915</v>
      </c>
      <c r="C27" s="400">
        <v>996.04499999999996</v>
      </c>
      <c r="D27" s="400">
        <v>6629.9610000000002</v>
      </c>
      <c r="E27" s="400"/>
      <c r="F27" s="400">
        <v>0.436</v>
      </c>
      <c r="G27" s="400">
        <v>0</v>
      </c>
      <c r="H27" s="400">
        <v>0.436</v>
      </c>
      <c r="I27" s="400"/>
      <c r="J27" s="400">
        <v>222931.32</v>
      </c>
      <c r="K27" s="400">
        <v>53898.781000000003</v>
      </c>
      <c r="L27" s="400">
        <v>276830.10100000002</v>
      </c>
      <c r="M27" s="402" t="s">
        <v>537</v>
      </c>
      <c r="N27" s="400">
        <v>116.374</v>
      </c>
      <c r="O27" s="400">
        <v>1338.9739999999999</v>
      </c>
      <c r="P27" s="400">
        <v>1455.3489999999999</v>
      </c>
      <c r="Q27" s="400"/>
      <c r="R27" s="400">
        <v>1088.771</v>
      </c>
      <c r="S27" s="400">
        <v>1846.058</v>
      </c>
      <c r="T27" s="400">
        <v>2934.8290000000002</v>
      </c>
      <c r="U27" s="400"/>
      <c r="V27" s="400">
        <v>741.22299999999996</v>
      </c>
      <c r="W27" s="400">
        <v>5382.7190000000001</v>
      </c>
      <c r="X27" s="400">
        <v>6123.9430000000002</v>
      </c>
      <c r="Y27" s="402" t="s">
        <v>537</v>
      </c>
      <c r="Z27" s="400">
        <v>68575.017000000007</v>
      </c>
      <c r="AA27" s="400">
        <v>1773.3820000000001</v>
      </c>
      <c r="AB27" s="400">
        <v>70348.399000000005</v>
      </c>
      <c r="AC27" s="400"/>
      <c r="AD27" s="400">
        <v>27337.572</v>
      </c>
      <c r="AE27" s="400">
        <v>32454.937000000002</v>
      </c>
      <c r="AF27" s="400">
        <v>59792.508999999998</v>
      </c>
      <c r="AG27" s="400"/>
      <c r="AH27" s="400">
        <v>0</v>
      </c>
      <c r="AI27" s="400">
        <v>0</v>
      </c>
      <c r="AJ27" s="400">
        <v>0</v>
      </c>
      <c r="AK27" s="402" t="s">
        <v>537</v>
      </c>
      <c r="AL27" s="400">
        <v>0</v>
      </c>
      <c r="AM27" s="400">
        <v>0</v>
      </c>
      <c r="AN27" s="400">
        <v>0</v>
      </c>
      <c r="AO27" s="400"/>
      <c r="AP27" s="400">
        <v>0</v>
      </c>
      <c r="AQ27" s="400">
        <v>0</v>
      </c>
      <c r="AR27" s="400">
        <v>0</v>
      </c>
      <c r="AS27" s="400"/>
      <c r="AT27" s="400">
        <v>29.213000000000001</v>
      </c>
      <c r="AU27" s="400">
        <v>924.53700000000003</v>
      </c>
      <c r="AV27" s="400">
        <v>953.75</v>
      </c>
      <c r="AW27" s="402" t="s">
        <v>537</v>
      </c>
      <c r="AX27" s="400">
        <v>0</v>
      </c>
      <c r="AY27" s="400">
        <v>0</v>
      </c>
      <c r="AZ27" s="400">
        <v>0</v>
      </c>
      <c r="BA27" s="400"/>
      <c r="BB27" s="400">
        <v>0</v>
      </c>
      <c r="BC27" s="400">
        <v>0</v>
      </c>
      <c r="BD27" s="400">
        <v>0</v>
      </c>
      <c r="BE27" s="400"/>
      <c r="BF27" s="400">
        <v>0</v>
      </c>
      <c r="BG27" s="400">
        <v>0</v>
      </c>
      <c r="BH27" s="400">
        <v>0</v>
      </c>
      <c r="BI27" s="402" t="s">
        <v>537</v>
      </c>
      <c r="BJ27" s="400">
        <v>0</v>
      </c>
      <c r="BK27" s="400">
        <v>0</v>
      </c>
      <c r="BL27" s="400">
        <v>0</v>
      </c>
      <c r="BM27" s="400"/>
      <c r="BN27" s="400">
        <v>0</v>
      </c>
      <c r="BO27" s="400">
        <v>0</v>
      </c>
      <c r="BP27" s="400">
        <v>0</v>
      </c>
      <c r="BQ27" s="400"/>
      <c r="BR27" s="400">
        <v>0</v>
      </c>
      <c r="BS27" s="400">
        <v>0</v>
      </c>
      <c r="BT27" s="400">
        <v>0</v>
      </c>
      <c r="BU27" s="400"/>
      <c r="BV27" s="400">
        <v>0</v>
      </c>
      <c r="BW27" s="400">
        <v>0</v>
      </c>
      <c r="BX27" s="400">
        <v>0</v>
      </c>
      <c r="BY27" s="402" t="s">
        <v>537</v>
      </c>
      <c r="BZ27" s="400">
        <v>326453.84100000001</v>
      </c>
      <c r="CA27" s="400">
        <v>98615.43299999999</v>
      </c>
      <c r="CB27" s="400">
        <v>425069.27700000006</v>
      </c>
      <c r="CC27" s="400"/>
      <c r="CD27" s="400">
        <v>222931.32</v>
      </c>
      <c r="CE27" s="400">
        <v>53912.093000000001</v>
      </c>
      <c r="CF27" s="400">
        <v>276843.41399999999</v>
      </c>
      <c r="CG27" s="400"/>
      <c r="CH27" s="400">
        <v>326453.84100000001</v>
      </c>
      <c r="CI27" s="400">
        <v>98628.744999999995</v>
      </c>
      <c r="CJ27" s="400">
        <v>425082.59</v>
      </c>
      <c r="CK27" s="406"/>
      <c r="CL27" s="23"/>
      <c r="CM27" s="23"/>
      <c r="CN27" s="23"/>
    </row>
    <row r="28" spans="1:92" s="398" customFormat="1" ht="9" customHeight="1">
      <c r="A28" s="402" t="s">
        <v>538</v>
      </c>
      <c r="B28" s="400">
        <v>3446120.7459999998</v>
      </c>
      <c r="C28" s="400">
        <v>462415.31699999998</v>
      </c>
      <c r="D28" s="400">
        <v>3908536.0639999998</v>
      </c>
      <c r="E28" s="400"/>
      <c r="F28" s="400">
        <v>1974.2629999999999</v>
      </c>
      <c r="G28" s="400">
        <v>200.52500000000001</v>
      </c>
      <c r="H28" s="400">
        <v>2174.788</v>
      </c>
      <c r="I28" s="400"/>
      <c r="J28" s="400">
        <v>5132459.8669999996</v>
      </c>
      <c r="K28" s="400">
        <v>1047200.556</v>
      </c>
      <c r="L28" s="400">
        <v>6179660.4239999996</v>
      </c>
      <c r="M28" s="402" t="s">
        <v>538</v>
      </c>
      <c r="N28" s="400">
        <v>492728.73499999999</v>
      </c>
      <c r="O28" s="400">
        <v>83605.08</v>
      </c>
      <c r="P28" s="400">
        <v>576333.81499999994</v>
      </c>
      <c r="Q28" s="400"/>
      <c r="R28" s="400">
        <v>161359.984</v>
      </c>
      <c r="S28" s="400">
        <v>28285.682000000001</v>
      </c>
      <c r="T28" s="400">
        <v>189645.66699999999</v>
      </c>
      <c r="U28" s="400"/>
      <c r="V28" s="400">
        <v>1598601.6810000001</v>
      </c>
      <c r="W28" s="400">
        <v>283412.511</v>
      </c>
      <c r="X28" s="400">
        <v>1882014.192</v>
      </c>
      <c r="Y28" s="402" t="s">
        <v>538</v>
      </c>
      <c r="Z28" s="400">
        <v>18943.433000000001</v>
      </c>
      <c r="AA28" s="400">
        <v>8559.4259999999995</v>
      </c>
      <c r="AB28" s="400">
        <v>27502.86</v>
      </c>
      <c r="AC28" s="400"/>
      <c r="AD28" s="400">
        <v>2418881.8369999998</v>
      </c>
      <c r="AE28" s="400">
        <v>443054.41499999998</v>
      </c>
      <c r="AF28" s="400">
        <v>2861936.2519999999</v>
      </c>
      <c r="AG28" s="400"/>
      <c r="AH28" s="400">
        <v>0</v>
      </c>
      <c r="AI28" s="400">
        <v>0</v>
      </c>
      <c r="AJ28" s="400">
        <v>0</v>
      </c>
      <c r="AK28" s="402" t="s">
        <v>538</v>
      </c>
      <c r="AL28" s="400">
        <v>9065.1389999999992</v>
      </c>
      <c r="AM28" s="400">
        <v>593.00400000000002</v>
      </c>
      <c r="AN28" s="400">
        <v>9658.1440000000002</v>
      </c>
      <c r="AO28" s="400"/>
      <c r="AP28" s="400">
        <v>1618731.7279999999</v>
      </c>
      <c r="AQ28" s="400">
        <v>0</v>
      </c>
      <c r="AR28" s="400">
        <v>1618731.7279999999</v>
      </c>
      <c r="AS28" s="400"/>
      <c r="AT28" s="400">
        <v>0</v>
      </c>
      <c r="AU28" s="400">
        <v>0</v>
      </c>
      <c r="AV28" s="400">
        <v>0</v>
      </c>
      <c r="AW28" s="402" t="s">
        <v>538</v>
      </c>
      <c r="AX28" s="400">
        <v>486981.34899999999</v>
      </c>
      <c r="AY28" s="400">
        <v>0</v>
      </c>
      <c r="AZ28" s="400">
        <v>486981.34899999999</v>
      </c>
      <c r="BA28" s="400"/>
      <c r="BB28" s="400">
        <v>0</v>
      </c>
      <c r="BC28" s="400">
        <v>0</v>
      </c>
      <c r="BD28" s="400">
        <v>0</v>
      </c>
      <c r="BE28" s="400"/>
      <c r="BF28" s="400">
        <v>0</v>
      </c>
      <c r="BG28" s="400">
        <v>0</v>
      </c>
      <c r="BH28" s="400">
        <v>0</v>
      </c>
      <c r="BI28" s="402" t="s">
        <v>538</v>
      </c>
      <c r="BJ28" s="400">
        <v>0</v>
      </c>
      <c r="BK28" s="400">
        <v>0</v>
      </c>
      <c r="BL28" s="400">
        <v>0</v>
      </c>
      <c r="BM28" s="400"/>
      <c r="BN28" s="400">
        <v>0</v>
      </c>
      <c r="BO28" s="400">
        <v>0</v>
      </c>
      <c r="BP28" s="400">
        <v>0</v>
      </c>
      <c r="BQ28" s="400"/>
      <c r="BR28" s="400">
        <v>0</v>
      </c>
      <c r="BS28" s="400">
        <v>0</v>
      </c>
      <c r="BT28" s="400">
        <v>0</v>
      </c>
      <c r="BU28" s="400"/>
      <c r="BV28" s="400">
        <v>184698.07500000001</v>
      </c>
      <c r="BW28" s="400">
        <v>0</v>
      </c>
      <c r="BX28" s="400">
        <v>184698.07500000001</v>
      </c>
      <c r="BY28" s="402" t="s">
        <v>538</v>
      </c>
      <c r="BZ28" s="400">
        <v>15570546.836999996</v>
      </c>
      <c r="CA28" s="400">
        <v>2357326.5160000003</v>
      </c>
      <c r="CB28" s="400">
        <v>17927873.357999995</v>
      </c>
      <c r="CC28" s="400"/>
      <c r="CD28" s="400">
        <v>5132459.8669999996</v>
      </c>
      <c r="CE28" s="400">
        <v>1047200.556</v>
      </c>
      <c r="CF28" s="400">
        <v>6179660.4239999996</v>
      </c>
      <c r="CG28" s="400"/>
      <c r="CH28" s="400">
        <v>15570546.836999994</v>
      </c>
      <c r="CI28" s="400">
        <v>2357326.5160000003</v>
      </c>
      <c r="CJ28" s="400">
        <v>17927873.357999995</v>
      </c>
      <c r="CK28" s="397"/>
      <c r="CL28" s="23"/>
      <c r="CM28" s="23"/>
      <c r="CN28" s="23"/>
    </row>
    <row r="29" spans="1:92" s="398" customFormat="1" ht="9" customHeight="1">
      <c r="A29" s="402" t="s">
        <v>539</v>
      </c>
      <c r="B29" s="400">
        <v>369247.56</v>
      </c>
      <c r="C29" s="400">
        <v>559717.61699999997</v>
      </c>
      <c r="D29" s="400">
        <v>928965.17700000003</v>
      </c>
      <c r="E29" s="400"/>
      <c r="F29" s="400">
        <v>640.84100000000001</v>
      </c>
      <c r="G29" s="400">
        <v>448.45</v>
      </c>
      <c r="H29" s="400">
        <v>1089.2909999999999</v>
      </c>
      <c r="I29" s="400"/>
      <c r="J29" s="400">
        <v>1792132.425</v>
      </c>
      <c r="K29" s="400">
        <v>1834252.2479999999</v>
      </c>
      <c r="L29" s="400">
        <v>3626384.6740000001</v>
      </c>
      <c r="M29" s="402" t="s">
        <v>539</v>
      </c>
      <c r="N29" s="400">
        <v>15523.415000000001</v>
      </c>
      <c r="O29" s="400">
        <v>22333.346000000001</v>
      </c>
      <c r="P29" s="400">
        <v>37856.762000000002</v>
      </c>
      <c r="Q29" s="400"/>
      <c r="R29" s="400">
        <v>98929.194000000003</v>
      </c>
      <c r="S29" s="400">
        <v>201898.55</v>
      </c>
      <c r="T29" s="400">
        <v>300827.74400000001</v>
      </c>
      <c r="U29" s="400"/>
      <c r="V29" s="400">
        <v>323043.61700000003</v>
      </c>
      <c r="W29" s="400">
        <v>429602.59100000001</v>
      </c>
      <c r="X29" s="400">
        <v>752646.20799999998</v>
      </c>
      <c r="Y29" s="402" t="s">
        <v>539</v>
      </c>
      <c r="Z29" s="400">
        <v>0</v>
      </c>
      <c r="AA29" s="400">
        <v>0</v>
      </c>
      <c r="AB29" s="400">
        <v>0</v>
      </c>
      <c r="AC29" s="400"/>
      <c r="AD29" s="400">
        <v>872791.52</v>
      </c>
      <c r="AE29" s="400">
        <v>709103.19900000002</v>
      </c>
      <c r="AF29" s="400">
        <v>1581894.719</v>
      </c>
      <c r="AG29" s="400"/>
      <c r="AH29" s="400">
        <v>0</v>
      </c>
      <c r="AI29" s="400">
        <v>0</v>
      </c>
      <c r="AJ29" s="400">
        <v>0</v>
      </c>
      <c r="AK29" s="402" t="s">
        <v>539</v>
      </c>
      <c r="AL29" s="400">
        <v>4706.6719999999996</v>
      </c>
      <c r="AM29" s="400">
        <v>4918.7960000000003</v>
      </c>
      <c r="AN29" s="400">
        <v>9625.4689999999991</v>
      </c>
      <c r="AO29" s="400"/>
      <c r="AP29" s="400">
        <v>0</v>
      </c>
      <c r="AQ29" s="400">
        <v>0</v>
      </c>
      <c r="AR29" s="400">
        <v>0</v>
      </c>
      <c r="AS29" s="400"/>
      <c r="AT29" s="400">
        <v>30251.592000000001</v>
      </c>
      <c r="AU29" s="400">
        <v>42183.082999999999</v>
      </c>
      <c r="AV29" s="400">
        <v>72434.675000000003</v>
      </c>
      <c r="AW29" s="402" t="s">
        <v>539</v>
      </c>
      <c r="AX29" s="400">
        <v>0</v>
      </c>
      <c r="AY29" s="400">
        <v>0</v>
      </c>
      <c r="AZ29" s="400">
        <v>0</v>
      </c>
      <c r="BA29" s="400"/>
      <c r="BB29" s="400">
        <v>20.248999999999999</v>
      </c>
      <c r="BC29" s="400">
        <v>0</v>
      </c>
      <c r="BD29" s="400">
        <v>20.248999999999999</v>
      </c>
      <c r="BE29" s="400"/>
      <c r="BF29" s="400">
        <v>243.304</v>
      </c>
      <c r="BG29" s="400">
        <v>0</v>
      </c>
      <c r="BH29" s="400">
        <v>243.304</v>
      </c>
      <c r="BI29" s="402" t="s">
        <v>539</v>
      </c>
      <c r="BJ29" s="400">
        <v>0</v>
      </c>
      <c r="BK29" s="400">
        <v>0</v>
      </c>
      <c r="BL29" s="400">
        <v>0</v>
      </c>
      <c r="BM29" s="400"/>
      <c r="BN29" s="400">
        <v>0</v>
      </c>
      <c r="BO29" s="400">
        <v>0</v>
      </c>
      <c r="BP29" s="400">
        <v>0</v>
      </c>
      <c r="BQ29" s="400"/>
      <c r="BR29" s="400">
        <v>0</v>
      </c>
      <c r="BS29" s="400">
        <v>0</v>
      </c>
      <c r="BT29" s="400">
        <v>0</v>
      </c>
      <c r="BU29" s="400"/>
      <c r="BV29" s="400">
        <v>0</v>
      </c>
      <c r="BW29" s="400">
        <v>0</v>
      </c>
      <c r="BX29" s="400">
        <v>0</v>
      </c>
      <c r="BY29" s="402" t="s">
        <v>539</v>
      </c>
      <c r="BZ29" s="400">
        <v>3507530.389</v>
      </c>
      <c r="CA29" s="400">
        <v>3804457.88</v>
      </c>
      <c r="CB29" s="400">
        <v>7311988.271999998</v>
      </c>
      <c r="CC29" s="400"/>
      <c r="CD29" s="400">
        <v>1792132.425</v>
      </c>
      <c r="CE29" s="400">
        <v>1834252.2479999999</v>
      </c>
      <c r="CF29" s="400">
        <v>3626384.6740000001</v>
      </c>
      <c r="CG29" s="400"/>
      <c r="CH29" s="400">
        <v>3507530.389</v>
      </c>
      <c r="CI29" s="400">
        <v>3804457.88</v>
      </c>
      <c r="CJ29" s="400">
        <v>7311988.271999998</v>
      </c>
      <c r="CK29" s="397"/>
      <c r="CL29" s="23"/>
      <c r="CM29" s="23"/>
      <c r="CN29" s="23"/>
    </row>
    <row r="30" spans="1:92" s="398" customFormat="1" ht="9" customHeight="1">
      <c r="A30" s="402" t="s">
        <v>540</v>
      </c>
      <c r="B30" s="400">
        <v>0</v>
      </c>
      <c r="C30" s="400">
        <v>125455.56200000001</v>
      </c>
      <c r="D30" s="400">
        <v>125455.56200000001</v>
      </c>
      <c r="E30" s="400"/>
      <c r="F30" s="400">
        <v>0</v>
      </c>
      <c r="G30" s="400">
        <v>196.095</v>
      </c>
      <c r="H30" s="400">
        <v>196.095</v>
      </c>
      <c r="I30" s="400"/>
      <c r="J30" s="400">
        <v>0</v>
      </c>
      <c r="K30" s="400">
        <v>0</v>
      </c>
      <c r="L30" s="400">
        <v>0</v>
      </c>
      <c r="M30" s="402" t="s">
        <v>540</v>
      </c>
      <c r="N30" s="400">
        <v>0</v>
      </c>
      <c r="O30" s="400">
        <v>0</v>
      </c>
      <c r="P30" s="400">
        <v>0</v>
      </c>
      <c r="Q30" s="400"/>
      <c r="R30" s="400">
        <v>217589.33900000001</v>
      </c>
      <c r="S30" s="400">
        <v>141351.23699999999</v>
      </c>
      <c r="T30" s="400">
        <v>358940.57699999999</v>
      </c>
      <c r="U30" s="400"/>
      <c r="V30" s="400">
        <v>472274.51299999998</v>
      </c>
      <c r="W30" s="400">
        <v>766559.18</v>
      </c>
      <c r="X30" s="400">
        <v>1238833.6939999999</v>
      </c>
      <c r="Y30" s="402" t="s">
        <v>540</v>
      </c>
      <c r="Z30" s="400">
        <v>245424.18599999999</v>
      </c>
      <c r="AA30" s="400">
        <v>324720.87</v>
      </c>
      <c r="AB30" s="400">
        <v>570145.05700000003</v>
      </c>
      <c r="AC30" s="400"/>
      <c r="AD30" s="400">
        <v>377447.02899999998</v>
      </c>
      <c r="AE30" s="400">
        <v>709744.71499999997</v>
      </c>
      <c r="AF30" s="400">
        <v>1087191.7450000001</v>
      </c>
      <c r="AG30" s="400"/>
      <c r="AH30" s="400">
        <v>0</v>
      </c>
      <c r="AI30" s="400">
        <v>0</v>
      </c>
      <c r="AJ30" s="400">
        <v>0</v>
      </c>
      <c r="AK30" s="402" t="s">
        <v>540</v>
      </c>
      <c r="AL30" s="400">
        <v>0</v>
      </c>
      <c r="AM30" s="400">
        <v>0</v>
      </c>
      <c r="AN30" s="400">
        <v>0</v>
      </c>
      <c r="AO30" s="400"/>
      <c r="AP30" s="400">
        <v>0</v>
      </c>
      <c r="AQ30" s="400">
        <v>0</v>
      </c>
      <c r="AR30" s="400">
        <v>0</v>
      </c>
      <c r="AS30" s="400"/>
      <c r="AT30" s="400">
        <v>51929.540999999997</v>
      </c>
      <c r="AU30" s="400">
        <v>196566.29199999999</v>
      </c>
      <c r="AV30" s="400">
        <v>248495.834</v>
      </c>
      <c r="AW30" s="402" t="s">
        <v>540</v>
      </c>
      <c r="AX30" s="400">
        <v>0</v>
      </c>
      <c r="AY30" s="400">
        <v>0</v>
      </c>
      <c r="AZ30" s="400">
        <v>0</v>
      </c>
      <c r="BA30" s="400"/>
      <c r="BB30" s="400">
        <v>0</v>
      </c>
      <c r="BC30" s="400">
        <v>0</v>
      </c>
      <c r="BD30" s="400">
        <v>0</v>
      </c>
      <c r="BE30" s="400"/>
      <c r="BF30" s="400">
        <v>0</v>
      </c>
      <c r="BG30" s="400">
        <v>0</v>
      </c>
      <c r="BH30" s="400">
        <v>0</v>
      </c>
      <c r="BI30" s="402" t="s">
        <v>540</v>
      </c>
      <c r="BJ30" s="400">
        <v>0</v>
      </c>
      <c r="BK30" s="400">
        <v>0</v>
      </c>
      <c r="BL30" s="400">
        <v>0</v>
      </c>
      <c r="BM30" s="400"/>
      <c r="BN30" s="400">
        <v>0</v>
      </c>
      <c r="BO30" s="400">
        <v>0</v>
      </c>
      <c r="BP30" s="400">
        <v>0</v>
      </c>
      <c r="BQ30" s="400"/>
      <c r="BR30" s="400">
        <v>0</v>
      </c>
      <c r="BS30" s="400">
        <v>0</v>
      </c>
      <c r="BT30" s="400">
        <v>0</v>
      </c>
      <c r="BU30" s="400"/>
      <c r="BV30" s="400">
        <v>0</v>
      </c>
      <c r="BW30" s="400">
        <v>0</v>
      </c>
      <c r="BX30" s="400">
        <v>0</v>
      </c>
      <c r="BY30" s="402" t="s">
        <v>540</v>
      </c>
      <c r="BZ30" s="400">
        <v>1364664.6079999998</v>
      </c>
      <c r="CA30" s="400">
        <v>2264593.9509999999</v>
      </c>
      <c r="CB30" s="400">
        <v>3629258.5639999998</v>
      </c>
      <c r="CC30" s="400"/>
      <c r="CD30" s="400">
        <v>0</v>
      </c>
      <c r="CE30" s="400">
        <v>0</v>
      </c>
      <c r="CF30" s="400">
        <v>0</v>
      </c>
      <c r="CG30" s="400"/>
      <c r="CH30" s="400">
        <v>1364664.6079999998</v>
      </c>
      <c r="CI30" s="400">
        <v>2264593.9509999999</v>
      </c>
      <c r="CJ30" s="400">
        <v>3629258.5639999998</v>
      </c>
      <c r="CK30" s="397"/>
      <c r="CL30" s="23"/>
      <c r="CM30" s="23"/>
      <c r="CN30" s="23"/>
    </row>
    <row r="31" spans="1:92" s="398" customFormat="1" ht="9" customHeight="1">
      <c r="A31" s="402" t="s">
        <v>541</v>
      </c>
      <c r="B31" s="400">
        <v>32272420.947000001</v>
      </c>
      <c r="C31" s="400">
        <v>7964900.4570000004</v>
      </c>
      <c r="D31" s="400">
        <v>40237321.405000001</v>
      </c>
      <c r="E31" s="400"/>
      <c r="F31" s="400">
        <v>1108800.247</v>
      </c>
      <c r="G31" s="400">
        <v>41353.794000000002</v>
      </c>
      <c r="H31" s="400">
        <v>1150154.041</v>
      </c>
      <c r="I31" s="400"/>
      <c r="J31" s="400">
        <v>46906888.758000001</v>
      </c>
      <c r="K31" s="400">
        <v>23865034.322000001</v>
      </c>
      <c r="L31" s="400">
        <v>70771923.079999998</v>
      </c>
      <c r="M31" s="402" t="s">
        <v>541</v>
      </c>
      <c r="N31" s="400">
        <v>2475316.4079999998</v>
      </c>
      <c r="O31" s="400">
        <v>391236.61300000001</v>
      </c>
      <c r="P31" s="400">
        <v>2866553.0210000002</v>
      </c>
      <c r="Q31" s="400"/>
      <c r="R31" s="400">
        <v>5108080.6739999996</v>
      </c>
      <c r="S31" s="400">
        <v>1827995.7150000001</v>
      </c>
      <c r="T31" s="400">
        <v>6936076.3890000004</v>
      </c>
      <c r="U31" s="400"/>
      <c r="V31" s="400">
        <v>21641791.805</v>
      </c>
      <c r="W31" s="400">
        <v>4704528.2560000001</v>
      </c>
      <c r="X31" s="400">
        <v>26346320.061000001</v>
      </c>
      <c r="Y31" s="402" t="s">
        <v>541</v>
      </c>
      <c r="Z31" s="400">
        <v>50000</v>
      </c>
      <c r="AA31" s="400">
        <v>0</v>
      </c>
      <c r="AB31" s="400">
        <v>50000</v>
      </c>
      <c r="AC31" s="400"/>
      <c r="AD31" s="400">
        <v>19743606.855999999</v>
      </c>
      <c r="AE31" s="400">
        <v>6824190.875</v>
      </c>
      <c r="AF31" s="400">
        <v>26567797.730999999</v>
      </c>
      <c r="AG31" s="400"/>
      <c r="AH31" s="400">
        <v>12730242.877</v>
      </c>
      <c r="AI31" s="400">
        <v>4310.8590000000004</v>
      </c>
      <c r="AJ31" s="400">
        <v>12734553.736</v>
      </c>
      <c r="AK31" s="402" t="s">
        <v>541</v>
      </c>
      <c r="AL31" s="400">
        <v>2695554.3530000001</v>
      </c>
      <c r="AM31" s="400">
        <v>365651.41499999998</v>
      </c>
      <c r="AN31" s="400">
        <v>3061205.7680000002</v>
      </c>
      <c r="AO31" s="400"/>
      <c r="AP31" s="400">
        <v>1857937.9709999999</v>
      </c>
      <c r="AQ31" s="400">
        <v>0</v>
      </c>
      <c r="AR31" s="400">
        <v>1857937.9709999999</v>
      </c>
      <c r="AS31" s="400"/>
      <c r="AT31" s="400">
        <v>1804230.425</v>
      </c>
      <c r="AU31" s="400">
        <v>2086384.9809999999</v>
      </c>
      <c r="AV31" s="400">
        <v>3890615.406</v>
      </c>
      <c r="AW31" s="402" t="s">
        <v>541</v>
      </c>
      <c r="AX31" s="400">
        <v>860517.30900000001</v>
      </c>
      <c r="AY31" s="400">
        <v>0</v>
      </c>
      <c r="AZ31" s="400">
        <v>860517.30900000001</v>
      </c>
      <c r="BA31" s="400"/>
      <c r="BB31" s="400">
        <v>920655.79399999999</v>
      </c>
      <c r="BC31" s="400">
        <v>45645.911</v>
      </c>
      <c r="BD31" s="400">
        <v>966301.70499999996</v>
      </c>
      <c r="BE31" s="400"/>
      <c r="BF31" s="400">
        <v>438148.58100000001</v>
      </c>
      <c r="BG31" s="400">
        <v>399742.92599999998</v>
      </c>
      <c r="BH31" s="400">
        <v>837891.50800000003</v>
      </c>
      <c r="BI31" s="402" t="s">
        <v>541</v>
      </c>
      <c r="BJ31" s="400">
        <v>89000</v>
      </c>
      <c r="BK31" s="400">
        <v>80117.399999999994</v>
      </c>
      <c r="BL31" s="400">
        <v>169117.4</v>
      </c>
      <c r="BM31" s="400"/>
      <c r="BN31" s="400">
        <v>1354090.379</v>
      </c>
      <c r="BO31" s="400">
        <v>533142.49800000002</v>
      </c>
      <c r="BP31" s="400">
        <v>1887232.878</v>
      </c>
      <c r="BQ31" s="400"/>
      <c r="BR31" s="400">
        <v>4486723.8830000004</v>
      </c>
      <c r="BS31" s="400">
        <v>0</v>
      </c>
      <c r="BT31" s="400">
        <v>4486723.8830000004</v>
      </c>
      <c r="BU31" s="400"/>
      <c r="BV31" s="400">
        <v>1895465.0560000001</v>
      </c>
      <c r="BW31" s="400">
        <v>0</v>
      </c>
      <c r="BX31" s="400">
        <v>1895465.0560000001</v>
      </c>
      <c r="BY31" s="402" t="s">
        <v>541</v>
      </c>
      <c r="BZ31" s="400">
        <v>158439472.32299998</v>
      </c>
      <c r="CA31" s="400">
        <v>49134236.021999992</v>
      </c>
      <c r="CB31" s="400">
        <v>207573708.34799993</v>
      </c>
      <c r="CC31" s="400"/>
      <c r="CD31" s="400">
        <v>46906888.758000001</v>
      </c>
      <c r="CE31" s="400">
        <v>24374173.666999999</v>
      </c>
      <c r="CF31" s="400">
        <v>71281062.424999997</v>
      </c>
      <c r="CG31" s="400"/>
      <c r="CH31" s="400">
        <v>158439472.32299998</v>
      </c>
      <c r="CI31" s="400">
        <v>49643375.366999991</v>
      </c>
      <c r="CJ31" s="400">
        <v>208082847.69299996</v>
      </c>
      <c r="CK31" s="397"/>
      <c r="CL31" s="23"/>
      <c r="CM31" s="23"/>
      <c r="CN31" s="23"/>
    </row>
    <row r="32" spans="1:92" s="398" customFormat="1" ht="9" customHeight="1">
      <c r="A32" s="402" t="s">
        <v>542</v>
      </c>
      <c r="B32" s="400">
        <v>1228424.456</v>
      </c>
      <c r="C32" s="400">
        <v>1742009.4369999999</v>
      </c>
      <c r="D32" s="400">
        <v>2970433.8939999999</v>
      </c>
      <c r="E32" s="400"/>
      <c r="F32" s="400">
        <v>6014.308</v>
      </c>
      <c r="G32" s="400">
        <v>7661.2809999999999</v>
      </c>
      <c r="H32" s="400">
        <v>13675.59</v>
      </c>
      <c r="I32" s="400"/>
      <c r="J32" s="400">
        <v>1622946.7760000001</v>
      </c>
      <c r="K32" s="400">
        <v>3328028.2910000002</v>
      </c>
      <c r="L32" s="400">
        <v>4950975.068</v>
      </c>
      <c r="M32" s="402" t="s">
        <v>542</v>
      </c>
      <c r="N32" s="400">
        <v>480.85199999999998</v>
      </c>
      <c r="O32" s="400">
        <v>368.125</v>
      </c>
      <c r="P32" s="400">
        <v>848.97699999999998</v>
      </c>
      <c r="Q32" s="400"/>
      <c r="R32" s="400">
        <v>360246.15600000002</v>
      </c>
      <c r="S32" s="400">
        <v>430107.10800000001</v>
      </c>
      <c r="T32" s="400">
        <v>790353.26399999997</v>
      </c>
      <c r="U32" s="400"/>
      <c r="V32" s="400">
        <v>837155.16399999999</v>
      </c>
      <c r="W32" s="400">
        <v>1058621.0900000001</v>
      </c>
      <c r="X32" s="400">
        <v>1895776.254</v>
      </c>
      <c r="Y32" s="402" t="s">
        <v>542</v>
      </c>
      <c r="Z32" s="400">
        <v>0</v>
      </c>
      <c r="AA32" s="400">
        <v>0</v>
      </c>
      <c r="AB32" s="400">
        <v>0</v>
      </c>
      <c r="AC32" s="400"/>
      <c r="AD32" s="400">
        <v>463409.68599999999</v>
      </c>
      <c r="AE32" s="400">
        <v>1024112.088</v>
      </c>
      <c r="AF32" s="400">
        <v>1487521.774</v>
      </c>
      <c r="AG32" s="400"/>
      <c r="AH32" s="400">
        <v>0</v>
      </c>
      <c r="AI32" s="400">
        <v>0</v>
      </c>
      <c r="AJ32" s="400">
        <v>0</v>
      </c>
      <c r="AK32" s="402" t="s">
        <v>542</v>
      </c>
      <c r="AL32" s="400">
        <v>36566.660000000003</v>
      </c>
      <c r="AM32" s="400">
        <v>49136.124000000003</v>
      </c>
      <c r="AN32" s="400">
        <v>85702.784</v>
      </c>
      <c r="AO32" s="400"/>
      <c r="AP32" s="400">
        <v>0</v>
      </c>
      <c r="AQ32" s="400">
        <v>0</v>
      </c>
      <c r="AR32" s="400">
        <v>0</v>
      </c>
      <c r="AS32" s="400"/>
      <c r="AT32" s="400">
        <v>91852.001999999993</v>
      </c>
      <c r="AU32" s="400">
        <v>160877.674</v>
      </c>
      <c r="AV32" s="400">
        <v>252729.677</v>
      </c>
      <c r="AW32" s="402" t="s">
        <v>542</v>
      </c>
      <c r="AX32" s="400">
        <v>0</v>
      </c>
      <c r="AY32" s="400">
        <v>0</v>
      </c>
      <c r="AZ32" s="400">
        <v>0</v>
      </c>
      <c r="BA32" s="400"/>
      <c r="BB32" s="400">
        <v>0</v>
      </c>
      <c r="BC32" s="400">
        <v>0</v>
      </c>
      <c r="BD32" s="400">
        <v>0</v>
      </c>
      <c r="BE32" s="400"/>
      <c r="BF32" s="400">
        <v>17062.297999999999</v>
      </c>
      <c r="BG32" s="400">
        <v>31486.661</v>
      </c>
      <c r="BH32" s="400">
        <v>48548.959999999999</v>
      </c>
      <c r="BI32" s="402" t="s">
        <v>542</v>
      </c>
      <c r="BJ32" s="400">
        <v>0</v>
      </c>
      <c r="BK32" s="400">
        <v>0</v>
      </c>
      <c r="BL32" s="400">
        <v>0</v>
      </c>
      <c r="BM32" s="400"/>
      <c r="BN32" s="400">
        <v>0</v>
      </c>
      <c r="BO32" s="400">
        <v>0</v>
      </c>
      <c r="BP32" s="400">
        <v>0</v>
      </c>
      <c r="BQ32" s="400"/>
      <c r="BR32" s="400">
        <v>0</v>
      </c>
      <c r="BS32" s="400">
        <v>0</v>
      </c>
      <c r="BT32" s="400">
        <v>0</v>
      </c>
      <c r="BU32" s="400"/>
      <c r="BV32" s="400">
        <v>0</v>
      </c>
      <c r="BW32" s="400">
        <v>0</v>
      </c>
      <c r="BX32" s="400">
        <v>0</v>
      </c>
      <c r="BY32" s="402" t="s">
        <v>542</v>
      </c>
      <c r="BZ32" s="400">
        <v>4664158.3580000009</v>
      </c>
      <c r="CA32" s="400">
        <v>7832407.8789999997</v>
      </c>
      <c r="CB32" s="400">
        <v>12496566.242000001</v>
      </c>
      <c r="CC32" s="400"/>
      <c r="CD32" s="400">
        <v>1622946.7760000001</v>
      </c>
      <c r="CE32" s="400">
        <v>3328028.2910000002</v>
      </c>
      <c r="CF32" s="400">
        <v>4950975.068</v>
      </c>
      <c r="CG32" s="400"/>
      <c r="CH32" s="400">
        <v>4664158.3580000009</v>
      </c>
      <c r="CI32" s="400">
        <v>7832407.8789999997</v>
      </c>
      <c r="CJ32" s="400">
        <v>12496566.242000001</v>
      </c>
      <c r="CK32" s="397"/>
      <c r="CL32" s="23"/>
      <c r="CM32" s="23"/>
      <c r="CN32" s="23"/>
    </row>
    <row r="33" spans="1:92" s="398" customFormat="1" ht="9" customHeight="1">
      <c r="A33" s="402" t="s">
        <v>543</v>
      </c>
      <c r="B33" s="400">
        <v>16773618.539000001</v>
      </c>
      <c r="C33" s="400">
        <v>1258858.246</v>
      </c>
      <c r="D33" s="400">
        <v>18032476.785</v>
      </c>
      <c r="E33" s="400"/>
      <c r="F33" s="400">
        <v>94517.377999999997</v>
      </c>
      <c r="G33" s="400">
        <v>164.67500000000001</v>
      </c>
      <c r="H33" s="400">
        <v>94682.053</v>
      </c>
      <c r="I33" s="400"/>
      <c r="J33" s="400">
        <v>21862892.555</v>
      </c>
      <c r="K33" s="400">
        <v>1490327.3049999999</v>
      </c>
      <c r="L33" s="400">
        <v>23353219.861000001</v>
      </c>
      <c r="M33" s="402" t="s">
        <v>543</v>
      </c>
      <c r="N33" s="400">
        <v>1497532.031</v>
      </c>
      <c r="O33" s="400">
        <v>3560.5709999999999</v>
      </c>
      <c r="P33" s="400">
        <v>1501092.602</v>
      </c>
      <c r="Q33" s="400"/>
      <c r="R33" s="400">
        <v>3399625.5929999999</v>
      </c>
      <c r="S33" s="400">
        <v>39326.478000000003</v>
      </c>
      <c r="T33" s="400">
        <v>3438952.0720000002</v>
      </c>
      <c r="U33" s="400"/>
      <c r="V33" s="400">
        <v>9951951.0069999993</v>
      </c>
      <c r="W33" s="400">
        <v>483544.64399999997</v>
      </c>
      <c r="X33" s="400">
        <v>10435495.651000001</v>
      </c>
      <c r="Y33" s="402" t="s">
        <v>543</v>
      </c>
      <c r="Z33" s="400">
        <v>0</v>
      </c>
      <c r="AA33" s="400">
        <v>0</v>
      </c>
      <c r="AB33" s="400">
        <v>0</v>
      </c>
      <c r="AC33" s="400"/>
      <c r="AD33" s="400">
        <v>10762939.084000001</v>
      </c>
      <c r="AE33" s="400">
        <v>426154.658</v>
      </c>
      <c r="AF33" s="400">
        <v>11189093.742000001</v>
      </c>
      <c r="AG33" s="400"/>
      <c r="AH33" s="400">
        <v>314268.864</v>
      </c>
      <c r="AI33" s="400">
        <v>2515.6770000000001</v>
      </c>
      <c r="AJ33" s="400">
        <v>316784.54200000002</v>
      </c>
      <c r="AK33" s="402" t="s">
        <v>543</v>
      </c>
      <c r="AL33" s="400">
        <v>514675.75</v>
      </c>
      <c r="AM33" s="400">
        <v>13169.44</v>
      </c>
      <c r="AN33" s="400">
        <v>527845.19099999999</v>
      </c>
      <c r="AO33" s="400"/>
      <c r="AP33" s="400">
        <v>0</v>
      </c>
      <c r="AQ33" s="400">
        <v>0</v>
      </c>
      <c r="AR33" s="400">
        <v>0</v>
      </c>
      <c r="AS33" s="400"/>
      <c r="AT33" s="400">
        <v>0</v>
      </c>
      <c r="AU33" s="400">
        <v>0</v>
      </c>
      <c r="AV33" s="400">
        <v>0</v>
      </c>
      <c r="AW33" s="402" t="s">
        <v>543</v>
      </c>
      <c r="AX33" s="400">
        <v>0</v>
      </c>
      <c r="AY33" s="400">
        <v>0</v>
      </c>
      <c r="AZ33" s="400">
        <v>0</v>
      </c>
      <c r="BA33" s="400"/>
      <c r="BB33" s="400">
        <v>0</v>
      </c>
      <c r="BC33" s="400">
        <v>0</v>
      </c>
      <c r="BD33" s="400">
        <v>0</v>
      </c>
      <c r="BE33" s="400"/>
      <c r="BF33" s="400">
        <v>0</v>
      </c>
      <c r="BG33" s="400">
        <v>0</v>
      </c>
      <c r="BH33" s="400">
        <v>0</v>
      </c>
      <c r="BI33" s="402" t="s">
        <v>543</v>
      </c>
      <c r="BJ33" s="400">
        <v>0</v>
      </c>
      <c r="BK33" s="400">
        <v>0</v>
      </c>
      <c r="BL33" s="400">
        <v>0</v>
      </c>
      <c r="BM33" s="400"/>
      <c r="BN33" s="400">
        <v>0</v>
      </c>
      <c r="BO33" s="400">
        <v>0</v>
      </c>
      <c r="BP33" s="400">
        <v>0</v>
      </c>
      <c r="BQ33" s="400"/>
      <c r="BR33" s="400">
        <v>0</v>
      </c>
      <c r="BS33" s="400">
        <v>0</v>
      </c>
      <c r="BT33" s="400">
        <v>0</v>
      </c>
      <c r="BU33" s="400"/>
      <c r="BV33" s="400">
        <v>58656.124000000003</v>
      </c>
      <c r="BW33" s="400">
        <v>26.658999999999999</v>
      </c>
      <c r="BX33" s="400">
        <v>58682.784</v>
      </c>
      <c r="BY33" s="402" t="s">
        <v>543</v>
      </c>
      <c r="BZ33" s="400">
        <v>65230676.925000004</v>
      </c>
      <c r="CA33" s="400">
        <v>3717648.3529999997</v>
      </c>
      <c r="CB33" s="400">
        <v>68948325.282999992</v>
      </c>
      <c r="CC33" s="400"/>
      <c r="CD33" s="400">
        <v>21862892.555</v>
      </c>
      <c r="CE33" s="400">
        <v>1490327.3049999999</v>
      </c>
      <c r="CF33" s="400">
        <v>23353219.861000001</v>
      </c>
      <c r="CG33" s="400"/>
      <c r="CH33" s="400">
        <v>65230676.925000004</v>
      </c>
      <c r="CI33" s="400">
        <v>3717648.3529999992</v>
      </c>
      <c r="CJ33" s="400">
        <v>68948325.282999992</v>
      </c>
      <c r="CK33" s="397"/>
      <c r="CL33" s="23"/>
      <c r="CM33" s="23"/>
      <c r="CN33" s="23"/>
    </row>
    <row r="34" spans="1:92" s="398" customFormat="1" ht="9" customHeight="1">
      <c r="A34" s="402" t="s">
        <v>544</v>
      </c>
      <c r="B34" s="400">
        <v>974410.71299999999</v>
      </c>
      <c r="C34" s="400">
        <v>4220105.3530000001</v>
      </c>
      <c r="D34" s="400">
        <v>5194516.0669999998</v>
      </c>
      <c r="E34" s="400"/>
      <c r="F34" s="400">
        <v>3931.8359999999998</v>
      </c>
      <c r="G34" s="400">
        <v>65271.639000000003</v>
      </c>
      <c r="H34" s="400">
        <v>69203.475000000006</v>
      </c>
      <c r="I34" s="400"/>
      <c r="J34" s="400">
        <v>177396.67499999999</v>
      </c>
      <c r="K34" s="400">
        <v>3433586.7549999999</v>
      </c>
      <c r="L34" s="400">
        <v>3610983.43</v>
      </c>
      <c r="M34" s="402" t="s">
        <v>544</v>
      </c>
      <c r="N34" s="400">
        <v>103431.916</v>
      </c>
      <c r="O34" s="400">
        <v>589114.43400000001</v>
      </c>
      <c r="P34" s="400">
        <v>692546.35100000002</v>
      </c>
      <c r="Q34" s="400"/>
      <c r="R34" s="400">
        <v>171872.231</v>
      </c>
      <c r="S34" s="400">
        <v>1496407.274</v>
      </c>
      <c r="T34" s="400">
        <v>1668279.5049999999</v>
      </c>
      <c r="U34" s="400"/>
      <c r="V34" s="400">
        <v>280849.28200000001</v>
      </c>
      <c r="W34" s="400">
        <v>2695913.7179999999</v>
      </c>
      <c r="X34" s="400">
        <v>2976763</v>
      </c>
      <c r="Y34" s="402" t="s">
        <v>544</v>
      </c>
      <c r="Z34" s="400">
        <v>262827</v>
      </c>
      <c r="AA34" s="400">
        <v>88840.4</v>
      </c>
      <c r="AB34" s="400">
        <v>351667.4</v>
      </c>
      <c r="AC34" s="400"/>
      <c r="AD34" s="400">
        <v>413207.36200000002</v>
      </c>
      <c r="AE34" s="400">
        <v>2071399.841</v>
      </c>
      <c r="AF34" s="400">
        <v>2484607.2039999999</v>
      </c>
      <c r="AG34" s="400"/>
      <c r="AH34" s="400">
        <v>0</v>
      </c>
      <c r="AI34" s="400">
        <v>0</v>
      </c>
      <c r="AJ34" s="400">
        <v>0</v>
      </c>
      <c r="AK34" s="402" t="s">
        <v>544</v>
      </c>
      <c r="AL34" s="400">
        <v>22921.295999999998</v>
      </c>
      <c r="AM34" s="400">
        <v>563245.875</v>
      </c>
      <c r="AN34" s="400">
        <v>586167.17099999997</v>
      </c>
      <c r="AO34" s="400"/>
      <c r="AP34" s="400">
        <v>0</v>
      </c>
      <c r="AQ34" s="400">
        <v>0</v>
      </c>
      <c r="AR34" s="400">
        <v>0</v>
      </c>
      <c r="AS34" s="400"/>
      <c r="AT34" s="400">
        <v>143690.10500000001</v>
      </c>
      <c r="AU34" s="400">
        <v>315477.93699999998</v>
      </c>
      <c r="AV34" s="400">
        <v>459168.04200000002</v>
      </c>
      <c r="AW34" s="402" t="s">
        <v>544</v>
      </c>
      <c r="AX34" s="400">
        <v>0</v>
      </c>
      <c r="AY34" s="400">
        <v>0</v>
      </c>
      <c r="AZ34" s="400">
        <v>0</v>
      </c>
      <c r="BA34" s="400"/>
      <c r="BB34" s="400">
        <v>0</v>
      </c>
      <c r="BC34" s="400">
        <v>0</v>
      </c>
      <c r="BD34" s="400">
        <v>0</v>
      </c>
      <c r="BE34" s="400"/>
      <c r="BF34" s="400">
        <v>4991</v>
      </c>
      <c r="BG34" s="400">
        <v>161965.06</v>
      </c>
      <c r="BH34" s="400">
        <v>166956.06</v>
      </c>
      <c r="BI34" s="402" t="s">
        <v>544</v>
      </c>
      <c r="BJ34" s="400">
        <v>0</v>
      </c>
      <c r="BK34" s="400">
        <v>0</v>
      </c>
      <c r="BL34" s="400">
        <v>0</v>
      </c>
      <c r="BM34" s="400"/>
      <c r="BN34" s="400">
        <v>77979</v>
      </c>
      <c r="BO34" s="400">
        <v>75162.129000000001</v>
      </c>
      <c r="BP34" s="400">
        <v>153141.12899999999</v>
      </c>
      <c r="BQ34" s="400"/>
      <c r="BR34" s="400">
        <v>0</v>
      </c>
      <c r="BS34" s="400">
        <v>0</v>
      </c>
      <c r="BT34" s="400">
        <v>0</v>
      </c>
      <c r="BU34" s="400"/>
      <c r="BV34" s="400">
        <v>0</v>
      </c>
      <c r="BW34" s="400">
        <v>0</v>
      </c>
      <c r="BX34" s="400">
        <v>0</v>
      </c>
      <c r="BY34" s="402" t="s">
        <v>544</v>
      </c>
      <c r="BZ34" s="400">
        <v>2637508.4160000002</v>
      </c>
      <c r="CA34" s="400">
        <v>15776490.415000003</v>
      </c>
      <c r="CB34" s="400">
        <v>18413998.833999995</v>
      </c>
      <c r="CC34" s="400"/>
      <c r="CD34" s="400">
        <v>177396.67499999999</v>
      </c>
      <c r="CE34" s="400">
        <v>3752816.3859999999</v>
      </c>
      <c r="CF34" s="400">
        <v>3930213.0610000002</v>
      </c>
      <c r="CG34" s="400"/>
      <c r="CH34" s="400">
        <v>2637508.4160000002</v>
      </c>
      <c r="CI34" s="400">
        <v>16095720.046000004</v>
      </c>
      <c r="CJ34" s="400">
        <v>18733228.464999996</v>
      </c>
      <c r="CK34" s="23"/>
      <c r="CL34" s="23"/>
      <c r="CM34" s="23"/>
      <c r="CN34" s="23"/>
    </row>
    <row r="35" spans="1:92" s="398" customFormat="1" ht="9" customHeight="1">
      <c r="A35" s="402" t="s">
        <v>545</v>
      </c>
      <c r="B35" s="400">
        <v>1128.502</v>
      </c>
      <c r="C35" s="400">
        <v>433.327</v>
      </c>
      <c r="D35" s="400">
        <v>1561.83</v>
      </c>
      <c r="E35" s="400"/>
      <c r="F35" s="400">
        <v>0</v>
      </c>
      <c r="G35" s="400">
        <v>0</v>
      </c>
      <c r="H35" s="400">
        <v>0</v>
      </c>
      <c r="I35" s="400"/>
      <c r="J35" s="400">
        <v>0</v>
      </c>
      <c r="K35" s="400">
        <v>0</v>
      </c>
      <c r="L35" s="400">
        <v>0</v>
      </c>
      <c r="M35" s="402" t="s">
        <v>545</v>
      </c>
      <c r="N35" s="400">
        <v>0</v>
      </c>
      <c r="O35" s="400">
        <v>0</v>
      </c>
      <c r="P35" s="400">
        <v>0</v>
      </c>
      <c r="Q35" s="400"/>
      <c r="R35" s="400">
        <v>0</v>
      </c>
      <c r="S35" s="400">
        <v>0</v>
      </c>
      <c r="T35" s="400">
        <v>0</v>
      </c>
      <c r="U35" s="400"/>
      <c r="V35" s="400">
        <v>0</v>
      </c>
      <c r="W35" s="400">
        <v>0</v>
      </c>
      <c r="X35" s="400">
        <v>0</v>
      </c>
      <c r="Y35" s="402" t="s">
        <v>545</v>
      </c>
      <c r="Z35" s="400">
        <v>0</v>
      </c>
      <c r="AA35" s="400">
        <v>0</v>
      </c>
      <c r="AB35" s="400">
        <v>0</v>
      </c>
      <c r="AC35" s="400"/>
      <c r="AD35" s="400">
        <v>0</v>
      </c>
      <c r="AE35" s="400">
        <v>0</v>
      </c>
      <c r="AF35" s="400">
        <v>0</v>
      </c>
      <c r="AG35" s="400"/>
      <c r="AH35" s="400">
        <v>0</v>
      </c>
      <c r="AI35" s="400">
        <v>0</v>
      </c>
      <c r="AJ35" s="400">
        <v>0</v>
      </c>
      <c r="AK35" s="402" t="s">
        <v>545</v>
      </c>
      <c r="AL35" s="400">
        <v>0</v>
      </c>
      <c r="AM35" s="400">
        <v>0</v>
      </c>
      <c r="AN35" s="400">
        <v>0</v>
      </c>
      <c r="AO35" s="400"/>
      <c r="AP35" s="400">
        <v>0</v>
      </c>
      <c r="AQ35" s="400">
        <v>0</v>
      </c>
      <c r="AR35" s="400">
        <v>0</v>
      </c>
      <c r="AS35" s="400"/>
      <c r="AT35" s="400">
        <v>0</v>
      </c>
      <c r="AU35" s="400">
        <v>0</v>
      </c>
      <c r="AV35" s="400">
        <v>0</v>
      </c>
      <c r="AW35" s="402" t="s">
        <v>545</v>
      </c>
      <c r="AX35" s="400">
        <v>0</v>
      </c>
      <c r="AY35" s="400">
        <v>0</v>
      </c>
      <c r="AZ35" s="400">
        <v>0</v>
      </c>
      <c r="BA35" s="400"/>
      <c r="BB35" s="400">
        <v>0</v>
      </c>
      <c r="BC35" s="400">
        <v>0</v>
      </c>
      <c r="BD35" s="400">
        <v>0</v>
      </c>
      <c r="BE35" s="400"/>
      <c r="BF35" s="400">
        <v>0</v>
      </c>
      <c r="BG35" s="400">
        <v>0</v>
      </c>
      <c r="BH35" s="400">
        <v>0</v>
      </c>
      <c r="BI35" s="402" t="s">
        <v>545</v>
      </c>
      <c r="BJ35" s="400">
        <v>0</v>
      </c>
      <c r="BK35" s="400">
        <v>0</v>
      </c>
      <c r="BL35" s="400">
        <v>0</v>
      </c>
      <c r="BM35" s="400"/>
      <c r="BN35" s="400">
        <v>0</v>
      </c>
      <c r="BO35" s="400">
        <v>0</v>
      </c>
      <c r="BP35" s="400">
        <v>0</v>
      </c>
      <c r="BQ35" s="400"/>
      <c r="BR35" s="400">
        <v>0</v>
      </c>
      <c r="BS35" s="400">
        <v>0</v>
      </c>
      <c r="BT35" s="400">
        <v>0</v>
      </c>
      <c r="BU35" s="400"/>
      <c r="BV35" s="400">
        <v>0</v>
      </c>
      <c r="BW35" s="400">
        <v>0</v>
      </c>
      <c r="BX35" s="400">
        <v>0</v>
      </c>
      <c r="BY35" s="402" t="s">
        <v>545</v>
      </c>
      <c r="BZ35" s="400">
        <v>1128.502</v>
      </c>
      <c r="CA35" s="400">
        <v>433.327</v>
      </c>
      <c r="CB35" s="400">
        <v>1561.83</v>
      </c>
      <c r="CC35" s="400"/>
      <c r="CD35" s="400">
        <v>0</v>
      </c>
      <c r="CE35" s="400">
        <v>0</v>
      </c>
      <c r="CF35" s="400">
        <v>0</v>
      </c>
      <c r="CG35" s="400"/>
      <c r="CH35" s="400">
        <v>1128.502</v>
      </c>
      <c r="CI35" s="400">
        <v>433.327</v>
      </c>
      <c r="CJ35" s="400">
        <v>1561.83</v>
      </c>
      <c r="CK35" s="23"/>
      <c r="CL35" s="23"/>
      <c r="CM35" s="23"/>
      <c r="CN35" s="23"/>
    </row>
    <row r="36" spans="1:92" s="398" customFormat="1" ht="9" customHeight="1">
      <c r="A36" s="402" t="s">
        <v>546</v>
      </c>
      <c r="B36" s="400">
        <v>2360253.9210000001</v>
      </c>
      <c r="C36" s="400">
        <v>3371448.574</v>
      </c>
      <c r="D36" s="400">
        <v>5731702.4950000001</v>
      </c>
      <c r="E36" s="400"/>
      <c r="F36" s="400">
        <v>333985.34100000001</v>
      </c>
      <c r="G36" s="400">
        <v>0</v>
      </c>
      <c r="H36" s="400">
        <v>333985.34100000001</v>
      </c>
      <c r="I36" s="400"/>
      <c r="J36" s="400">
        <v>2867436.4449999998</v>
      </c>
      <c r="K36" s="400">
        <v>2033064.8419999999</v>
      </c>
      <c r="L36" s="400">
        <v>4900501.2879999997</v>
      </c>
      <c r="M36" s="402" t="s">
        <v>546</v>
      </c>
      <c r="N36" s="400">
        <v>207034.06599999999</v>
      </c>
      <c r="O36" s="400">
        <v>515628.587</v>
      </c>
      <c r="P36" s="400">
        <v>722662.65300000005</v>
      </c>
      <c r="Q36" s="400"/>
      <c r="R36" s="400">
        <v>198807.97200000001</v>
      </c>
      <c r="S36" s="400">
        <v>2224.5039999999999</v>
      </c>
      <c r="T36" s="400">
        <v>201032.47700000001</v>
      </c>
      <c r="U36" s="400"/>
      <c r="V36" s="400">
        <v>193549.071</v>
      </c>
      <c r="W36" s="400">
        <v>52612.417000000001</v>
      </c>
      <c r="X36" s="400">
        <v>246161.489</v>
      </c>
      <c r="Y36" s="402" t="s">
        <v>546</v>
      </c>
      <c r="Z36" s="400">
        <v>21039.074000000001</v>
      </c>
      <c r="AA36" s="400">
        <v>0</v>
      </c>
      <c r="AB36" s="400">
        <v>21039.074000000001</v>
      </c>
      <c r="AC36" s="400"/>
      <c r="AD36" s="400">
        <v>611701.70499999996</v>
      </c>
      <c r="AE36" s="400">
        <v>678326.46</v>
      </c>
      <c r="AF36" s="400">
        <v>1290028.166</v>
      </c>
      <c r="AG36" s="400"/>
      <c r="AH36" s="400">
        <v>0</v>
      </c>
      <c r="AI36" s="400">
        <v>0</v>
      </c>
      <c r="AJ36" s="400">
        <v>0</v>
      </c>
      <c r="AK36" s="402" t="s">
        <v>546</v>
      </c>
      <c r="AL36" s="400">
        <v>7138.0749999999998</v>
      </c>
      <c r="AM36" s="400">
        <v>4005.0149999999999</v>
      </c>
      <c r="AN36" s="400">
        <v>11143.09</v>
      </c>
      <c r="AO36" s="400"/>
      <c r="AP36" s="400">
        <v>0</v>
      </c>
      <c r="AQ36" s="400">
        <v>0</v>
      </c>
      <c r="AR36" s="400">
        <v>0</v>
      </c>
      <c r="AS36" s="400"/>
      <c r="AT36" s="400">
        <v>400148.799</v>
      </c>
      <c r="AU36" s="400">
        <v>65299.235999999997</v>
      </c>
      <c r="AV36" s="400">
        <v>465448.03499999997</v>
      </c>
      <c r="AW36" s="402" t="s">
        <v>546</v>
      </c>
      <c r="AX36" s="400">
        <v>0</v>
      </c>
      <c r="AY36" s="400">
        <v>0</v>
      </c>
      <c r="AZ36" s="400">
        <v>0</v>
      </c>
      <c r="BA36" s="400"/>
      <c r="BB36" s="400">
        <v>0</v>
      </c>
      <c r="BC36" s="400">
        <v>0</v>
      </c>
      <c r="BD36" s="400">
        <v>0</v>
      </c>
      <c r="BE36" s="400"/>
      <c r="BF36" s="400">
        <v>15272.814</v>
      </c>
      <c r="BG36" s="400">
        <v>3205.8739999999998</v>
      </c>
      <c r="BH36" s="400">
        <v>18478.687999999998</v>
      </c>
      <c r="BI36" s="402" t="s">
        <v>546</v>
      </c>
      <c r="BJ36" s="400">
        <v>0</v>
      </c>
      <c r="BK36" s="400">
        <v>0</v>
      </c>
      <c r="BL36" s="400">
        <v>0</v>
      </c>
      <c r="BM36" s="400"/>
      <c r="BN36" s="400">
        <v>41487.33</v>
      </c>
      <c r="BO36" s="400">
        <v>297296.47100000002</v>
      </c>
      <c r="BP36" s="400">
        <v>338783.80200000003</v>
      </c>
      <c r="BQ36" s="400"/>
      <c r="BR36" s="400">
        <v>0</v>
      </c>
      <c r="BS36" s="400">
        <v>0</v>
      </c>
      <c r="BT36" s="400">
        <v>0</v>
      </c>
      <c r="BU36" s="400"/>
      <c r="BV36" s="400">
        <v>33664.821000000004</v>
      </c>
      <c r="BW36" s="400">
        <v>0</v>
      </c>
      <c r="BX36" s="400">
        <v>33664.821000000004</v>
      </c>
      <c r="BY36" s="402" t="s">
        <v>546</v>
      </c>
      <c r="BZ36" s="400">
        <v>7291519.4340000004</v>
      </c>
      <c r="CA36" s="400">
        <v>7023111.9799999995</v>
      </c>
      <c r="CB36" s="400">
        <v>14314631.418999998</v>
      </c>
      <c r="CC36" s="400"/>
      <c r="CD36" s="400">
        <v>2867436.4449999998</v>
      </c>
      <c r="CE36" s="400">
        <v>2033400.2279999999</v>
      </c>
      <c r="CF36" s="400">
        <v>4900836.6739999996</v>
      </c>
      <c r="CG36" s="400"/>
      <c r="CH36" s="400">
        <v>7291519.4340000004</v>
      </c>
      <c r="CI36" s="400">
        <v>7023447.3659999995</v>
      </c>
      <c r="CJ36" s="400">
        <v>14314966.804999996</v>
      </c>
      <c r="CK36" s="23"/>
      <c r="CL36" s="23"/>
      <c r="CM36" s="23"/>
      <c r="CN36" s="23"/>
    </row>
    <row r="37" spans="1:92" s="398" customFormat="1" ht="9" customHeight="1">
      <c r="A37" s="403" t="s">
        <v>547</v>
      </c>
      <c r="B37" s="403">
        <v>1207345.5589999999</v>
      </c>
      <c r="C37" s="403">
        <v>291024.04100000003</v>
      </c>
      <c r="D37" s="403">
        <v>1498369.6</v>
      </c>
      <c r="E37" s="403"/>
      <c r="F37" s="403">
        <v>53908.343000000001</v>
      </c>
      <c r="G37" s="403">
        <v>0</v>
      </c>
      <c r="H37" s="403">
        <v>53908.343000000001</v>
      </c>
      <c r="I37" s="403"/>
      <c r="J37" s="403">
        <v>1512806.8470000001</v>
      </c>
      <c r="K37" s="403">
        <v>240414.09299999999</v>
      </c>
      <c r="L37" s="403">
        <v>1753220.9410000001</v>
      </c>
      <c r="M37" s="403" t="s">
        <v>547</v>
      </c>
      <c r="N37" s="403">
        <v>166565.05799999999</v>
      </c>
      <c r="O37" s="403">
        <v>3631.0120000000002</v>
      </c>
      <c r="P37" s="403">
        <v>170196.071</v>
      </c>
      <c r="Q37" s="404"/>
      <c r="R37" s="403">
        <v>153056.16800000001</v>
      </c>
      <c r="S37" s="403">
        <v>38765.766000000003</v>
      </c>
      <c r="T37" s="403">
        <v>191821.935</v>
      </c>
      <c r="U37" s="404"/>
      <c r="V37" s="403">
        <v>1919247.6259999999</v>
      </c>
      <c r="W37" s="403">
        <v>169292.49900000001</v>
      </c>
      <c r="X37" s="403">
        <v>2088540.1259999999</v>
      </c>
      <c r="Y37" s="403" t="s">
        <v>547</v>
      </c>
      <c r="Z37" s="403">
        <v>0</v>
      </c>
      <c r="AA37" s="403">
        <v>0</v>
      </c>
      <c r="AB37" s="403">
        <v>0</v>
      </c>
      <c r="AC37" s="404"/>
      <c r="AD37" s="403">
        <v>349147.12</v>
      </c>
      <c r="AE37" s="403">
        <v>103262.47100000001</v>
      </c>
      <c r="AF37" s="403">
        <v>452409.59100000001</v>
      </c>
      <c r="AG37" s="404"/>
      <c r="AH37" s="403">
        <v>135294.39999999999</v>
      </c>
      <c r="AI37" s="403">
        <v>27.922999999999998</v>
      </c>
      <c r="AJ37" s="403">
        <v>135322.32399999999</v>
      </c>
      <c r="AK37" s="403" t="s">
        <v>547</v>
      </c>
      <c r="AL37" s="403">
        <v>22135.442999999999</v>
      </c>
      <c r="AM37" s="403">
        <v>5355.5479999999998</v>
      </c>
      <c r="AN37" s="403">
        <v>27490.991999999998</v>
      </c>
      <c r="AO37" s="404"/>
      <c r="AP37" s="403">
        <v>42338.343000000001</v>
      </c>
      <c r="AQ37" s="403">
        <v>0</v>
      </c>
      <c r="AR37" s="403">
        <v>42338.343000000001</v>
      </c>
      <c r="AS37" s="404"/>
      <c r="AT37" s="403">
        <v>91705.414000000004</v>
      </c>
      <c r="AU37" s="403">
        <v>29083.063999999998</v>
      </c>
      <c r="AV37" s="403">
        <v>120788.47900000001</v>
      </c>
      <c r="AW37" s="403" t="s">
        <v>547</v>
      </c>
      <c r="AX37" s="403">
        <v>26300.383000000002</v>
      </c>
      <c r="AY37" s="403">
        <v>0</v>
      </c>
      <c r="AZ37" s="403">
        <v>26300.383000000002</v>
      </c>
      <c r="BA37" s="404"/>
      <c r="BB37" s="403">
        <v>8535.2420000000002</v>
      </c>
      <c r="BC37" s="403">
        <v>0</v>
      </c>
      <c r="BD37" s="403">
        <v>8535.2420000000002</v>
      </c>
      <c r="BE37" s="404"/>
      <c r="BF37" s="403">
        <v>0</v>
      </c>
      <c r="BG37" s="403">
        <v>0</v>
      </c>
      <c r="BH37" s="403">
        <v>0</v>
      </c>
      <c r="BI37" s="403" t="s">
        <v>547</v>
      </c>
      <c r="BJ37" s="403">
        <v>0</v>
      </c>
      <c r="BK37" s="403">
        <v>0</v>
      </c>
      <c r="BL37" s="403">
        <v>0</v>
      </c>
      <c r="BM37" s="403"/>
      <c r="BN37" s="403">
        <v>0</v>
      </c>
      <c r="BO37" s="403">
        <v>0</v>
      </c>
      <c r="BP37" s="403">
        <v>0</v>
      </c>
      <c r="BQ37" s="403"/>
      <c r="BR37" s="403">
        <v>6091.4939999999997</v>
      </c>
      <c r="BS37" s="403">
        <v>0</v>
      </c>
      <c r="BT37" s="403">
        <v>6091.4939999999997</v>
      </c>
      <c r="BU37" s="403"/>
      <c r="BV37" s="403">
        <v>142568.639</v>
      </c>
      <c r="BW37" s="403">
        <v>51.277000000000001</v>
      </c>
      <c r="BX37" s="403">
        <v>142619.91699999999</v>
      </c>
      <c r="BY37" s="403" t="s">
        <v>547</v>
      </c>
      <c r="BZ37" s="403">
        <v>5837046.0790000008</v>
      </c>
      <c r="CA37" s="403">
        <v>880907.69400000002</v>
      </c>
      <c r="CB37" s="403">
        <v>6717953.7810000014</v>
      </c>
      <c r="CC37" s="403"/>
      <c r="CD37" s="403">
        <v>1512806.8470000001</v>
      </c>
      <c r="CE37" s="403">
        <v>240414.09299999999</v>
      </c>
      <c r="CF37" s="403">
        <v>1753220.9410000001</v>
      </c>
      <c r="CG37" s="403"/>
      <c r="CH37" s="403">
        <v>5837046.0790000008</v>
      </c>
      <c r="CI37" s="403">
        <v>880907.69400000002</v>
      </c>
      <c r="CJ37" s="403">
        <v>6717953.7810000014</v>
      </c>
      <c r="CK37" s="23"/>
      <c r="CL37" s="23"/>
      <c r="CM37" s="23"/>
      <c r="CN37" s="23"/>
    </row>
    <row r="38" spans="1:92" s="398" customFormat="1" ht="9" customHeight="1">
      <c r="A38" s="403" t="s">
        <v>548</v>
      </c>
      <c r="B38" s="404">
        <v>2026249.2290000001</v>
      </c>
      <c r="C38" s="404">
        <v>502830.32</v>
      </c>
      <c r="D38" s="404">
        <v>2529079.5499999998</v>
      </c>
      <c r="E38" s="404"/>
      <c r="F38" s="404">
        <v>74637.005999999994</v>
      </c>
      <c r="G38" s="404">
        <v>8251.0169999999998</v>
      </c>
      <c r="H38" s="404">
        <v>82888.024000000005</v>
      </c>
      <c r="I38" s="404"/>
      <c r="J38" s="404">
        <v>2954994.41</v>
      </c>
      <c r="K38" s="404">
        <v>632374.05900000001</v>
      </c>
      <c r="L38" s="404">
        <v>3587368.47</v>
      </c>
      <c r="M38" s="403" t="s">
        <v>548</v>
      </c>
      <c r="N38" s="404">
        <v>361795.52899999998</v>
      </c>
      <c r="O38" s="404">
        <v>100616.412</v>
      </c>
      <c r="P38" s="404">
        <v>462411.94199999998</v>
      </c>
      <c r="Q38" s="404"/>
      <c r="R38" s="404">
        <v>367485.94500000001</v>
      </c>
      <c r="S38" s="404">
        <v>143288.62700000001</v>
      </c>
      <c r="T38" s="404">
        <v>510774.57199999999</v>
      </c>
      <c r="U38" s="404"/>
      <c r="V38" s="404">
        <v>1517959.415</v>
      </c>
      <c r="W38" s="404">
        <v>381216.79399999999</v>
      </c>
      <c r="X38" s="404">
        <v>1899176.209</v>
      </c>
      <c r="Y38" s="403" t="s">
        <v>548</v>
      </c>
      <c r="Z38" s="404">
        <v>0</v>
      </c>
      <c r="AA38" s="404">
        <v>0</v>
      </c>
      <c r="AB38" s="404">
        <v>0</v>
      </c>
      <c r="AC38" s="404"/>
      <c r="AD38" s="404">
        <v>994476.63800000004</v>
      </c>
      <c r="AE38" s="404">
        <v>176191.31599999999</v>
      </c>
      <c r="AF38" s="404">
        <v>1170667.9550000001</v>
      </c>
      <c r="AG38" s="404"/>
      <c r="AH38" s="404">
        <v>549857.79099999997</v>
      </c>
      <c r="AI38" s="404">
        <v>1661.8920000000001</v>
      </c>
      <c r="AJ38" s="404">
        <v>551519.68400000001</v>
      </c>
      <c r="AK38" s="403" t="s">
        <v>548</v>
      </c>
      <c r="AL38" s="404">
        <v>69183.407999999996</v>
      </c>
      <c r="AM38" s="404">
        <v>16000.986000000001</v>
      </c>
      <c r="AN38" s="404">
        <v>85184.395000000004</v>
      </c>
      <c r="AO38" s="404"/>
      <c r="AP38" s="404">
        <v>99916.894</v>
      </c>
      <c r="AQ38" s="404">
        <v>0</v>
      </c>
      <c r="AR38" s="404">
        <v>99916.894</v>
      </c>
      <c r="AS38" s="404"/>
      <c r="AT38" s="404">
        <v>38506.58</v>
      </c>
      <c r="AU38" s="404">
        <v>104585.95299999999</v>
      </c>
      <c r="AV38" s="404">
        <v>143092.533</v>
      </c>
      <c r="AW38" s="403" t="s">
        <v>548</v>
      </c>
      <c r="AX38" s="404">
        <v>42135.391000000003</v>
      </c>
      <c r="AY38" s="404">
        <v>0</v>
      </c>
      <c r="AZ38" s="404">
        <v>42135.391000000003</v>
      </c>
      <c r="BA38" s="404"/>
      <c r="BB38" s="404">
        <v>31158.031999999999</v>
      </c>
      <c r="BC38" s="404">
        <v>72.331999999999994</v>
      </c>
      <c r="BD38" s="404">
        <v>31230.365000000002</v>
      </c>
      <c r="BE38" s="404"/>
      <c r="BF38" s="404">
        <v>0</v>
      </c>
      <c r="BG38" s="404">
        <v>12069.635</v>
      </c>
      <c r="BH38" s="404">
        <v>12069.635</v>
      </c>
      <c r="BI38" s="403" t="s">
        <v>548</v>
      </c>
      <c r="BJ38" s="404">
        <v>0</v>
      </c>
      <c r="BK38" s="404">
        <v>0</v>
      </c>
      <c r="BL38" s="404">
        <v>0</v>
      </c>
      <c r="BM38" s="404"/>
      <c r="BN38" s="404">
        <v>0</v>
      </c>
      <c r="BO38" s="404">
        <v>15632.454</v>
      </c>
      <c r="BP38" s="404">
        <v>15632.454</v>
      </c>
      <c r="BQ38" s="404"/>
      <c r="BR38" s="404">
        <v>201916.05600000001</v>
      </c>
      <c r="BS38" s="404">
        <v>0</v>
      </c>
      <c r="BT38" s="404">
        <v>201916.05600000001</v>
      </c>
      <c r="BU38" s="404"/>
      <c r="BV38" s="404">
        <v>80516.259999999995</v>
      </c>
      <c r="BW38" s="404">
        <v>9.6750000000000007</v>
      </c>
      <c r="BX38" s="404">
        <v>80525.934999999998</v>
      </c>
      <c r="BY38" s="403" t="s">
        <v>548</v>
      </c>
      <c r="BZ38" s="404">
        <v>9410788.5839999989</v>
      </c>
      <c r="CA38" s="404">
        <v>2094801.4719999998</v>
      </c>
      <c r="CB38" s="404">
        <v>11505590.063999999</v>
      </c>
      <c r="CC38" s="404"/>
      <c r="CD38" s="404">
        <v>2954994.41</v>
      </c>
      <c r="CE38" s="404">
        <v>632374.05900000001</v>
      </c>
      <c r="CF38" s="404">
        <v>3587368.47</v>
      </c>
      <c r="CG38" s="404"/>
      <c r="CH38" s="404">
        <v>9410788.5839999989</v>
      </c>
      <c r="CI38" s="404">
        <v>2094801.4719999996</v>
      </c>
      <c r="CJ38" s="404">
        <v>11505590.063999999</v>
      </c>
      <c r="CK38" s="23"/>
      <c r="CL38" s="23"/>
      <c r="CM38" s="23"/>
      <c r="CN38" s="23"/>
    </row>
    <row r="39" spans="1:92" s="398" customFormat="1" ht="9" customHeight="1">
      <c r="A39" s="402" t="s">
        <v>549</v>
      </c>
      <c r="B39" s="402">
        <v>560826.58100000001</v>
      </c>
      <c r="C39" s="402">
        <v>61852.917000000001</v>
      </c>
      <c r="D39" s="402">
        <v>622679.49899999995</v>
      </c>
      <c r="E39" s="402"/>
      <c r="F39" s="402">
        <v>27272.741999999998</v>
      </c>
      <c r="G39" s="402">
        <v>596.06200000000001</v>
      </c>
      <c r="H39" s="402">
        <v>27868.805</v>
      </c>
      <c r="I39" s="402"/>
      <c r="J39" s="402">
        <v>1301672.9779999999</v>
      </c>
      <c r="K39" s="402">
        <v>98079.096999999994</v>
      </c>
      <c r="L39" s="402">
        <v>1399752.075</v>
      </c>
      <c r="M39" s="402" t="s">
        <v>549</v>
      </c>
      <c r="N39" s="402">
        <v>126784.761</v>
      </c>
      <c r="O39" s="402">
        <v>44323.027000000002</v>
      </c>
      <c r="P39" s="402">
        <v>171107.788</v>
      </c>
      <c r="Q39" s="400"/>
      <c r="R39" s="402">
        <v>66150.183000000005</v>
      </c>
      <c r="S39" s="402">
        <v>32969.434000000001</v>
      </c>
      <c r="T39" s="402">
        <v>99119.616999999998</v>
      </c>
      <c r="U39" s="400"/>
      <c r="V39" s="402">
        <v>520026.95299999998</v>
      </c>
      <c r="W39" s="402">
        <v>86206.751000000004</v>
      </c>
      <c r="X39" s="402">
        <v>606233.70499999996</v>
      </c>
      <c r="Y39" s="402" t="s">
        <v>549</v>
      </c>
      <c r="Z39" s="402">
        <v>0</v>
      </c>
      <c r="AA39" s="402">
        <v>0</v>
      </c>
      <c r="AB39" s="402">
        <v>0</v>
      </c>
      <c r="AC39" s="400"/>
      <c r="AD39" s="402">
        <v>628717.42500000005</v>
      </c>
      <c r="AE39" s="402">
        <v>49917.175999999999</v>
      </c>
      <c r="AF39" s="402">
        <v>678634.60199999996</v>
      </c>
      <c r="AG39" s="400"/>
      <c r="AH39" s="402">
        <v>481171.41</v>
      </c>
      <c r="AI39" s="402">
        <v>326.875</v>
      </c>
      <c r="AJ39" s="402">
        <v>481498.28499999997</v>
      </c>
      <c r="AK39" s="402" t="s">
        <v>549</v>
      </c>
      <c r="AL39" s="402">
        <v>16682.528999999999</v>
      </c>
      <c r="AM39" s="402">
        <v>27.245000000000001</v>
      </c>
      <c r="AN39" s="402">
        <v>16709.775000000001</v>
      </c>
      <c r="AO39" s="400"/>
      <c r="AP39" s="402">
        <v>94264.94</v>
      </c>
      <c r="AQ39" s="402">
        <v>0</v>
      </c>
      <c r="AR39" s="402">
        <v>94264.94</v>
      </c>
      <c r="AS39" s="400"/>
      <c r="AT39" s="402">
        <v>32549.021000000001</v>
      </c>
      <c r="AU39" s="402">
        <v>82129.703999999998</v>
      </c>
      <c r="AV39" s="402">
        <v>114678.726</v>
      </c>
      <c r="AW39" s="402" t="s">
        <v>549</v>
      </c>
      <c r="AX39" s="402">
        <v>41230.781000000003</v>
      </c>
      <c r="AY39" s="402">
        <v>0</v>
      </c>
      <c r="AZ39" s="402">
        <v>41230.781000000003</v>
      </c>
      <c r="BA39" s="400"/>
      <c r="BB39" s="402">
        <v>24578.664000000001</v>
      </c>
      <c r="BC39" s="402">
        <v>72.331999999999994</v>
      </c>
      <c r="BD39" s="402">
        <v>24650.996999999999</v>
      </c>
      <c r="BE39" s="400"/>
      <c r="BF39" s="402">
        <v>0</v>
      </c>
      <c r="BG39" s="402">
        <v>0</v>
      </c>
      <c r="BH39" s="402">
        <v>0</v>
      </c>
      <c r="BI39" s="402" t="s">
        <v>549</v>
      </c>
      <c r="BJ39" s="402">
        <v>0</v>
      </c>
      <c r="BK39" s="402">
        <v>0</v>
      </c>
      <c r="BL39" s="402">
        <v>0</v>
      </c>
      <c r="BM39" s="402"/>
      <c r="BN39" s="402">
        <v>0</v>
      </c>
      <c r="BO39" s="402">
        <v>15632.454</v>
      </c>
      <c r="BP39" s="402">
        <v>15632.454</v>
      </c>
      <c r="BQ39" s="402"/>
      <c r="BR39" s="402">
        <v>156750.69500000001</v>
      </c>
      <c r="BS39" s="402">
        <v>0</v>
      </c>
      <c r="BT39" s="402">
        <v>156750.69500000001</v>
      </c>
      <c r="BU39" s="402"/>
      <c r="BV39" s="402">
        <v>79347.380999999994</v>
      </c>
      <c r="BW39" s="402">
        <v>9.6750000000000007</v>
      </c>
      <c r="BX39" s="402">
        <v>79357.057000000001</v>
      </c>
      <c r="BY39" s="402" t="s">
        <v>549</v>
      </c>
      <c r="BZ39" s="402">
        <v>4158027.0439999998</v>
      </c>
      <c r="CA39" s="402">
        <v>472142.74899999995</v>
      </c>
      <c r="CB39" s="402">
        <v>4630169.8010000009</v>
      </c>
      <c r="CC39" s="402"/>
      <c r="CD39" s="402">
        <v>1301672.9779999999</v>
      </c>
      <c r="CE39" s="402">
        <v>98079.096999999994</v>
      </c>
      <c r="CF39" s="402">
        <v>1399752.075</v>
      </c>
      <c r="CG39" s="402"/>
      <c r="CH39" s="402">
        <v>4158027.0439999998</v>
      </c>
      <c r="CI39" s="402">
        <v>472142.74899999995</v>
      </c>
      <c r="CJ39" s="402">
        <v>4630169.8010000009</v>
      </c>
      <c r="CK39" s="23"/>
      <c r="CL39" s="23"/>
      <c r="CM39" s="23"/>
      <c r="CN39" s="23"/>
    </row>
    <row r="40" spans="1:92" s="398" customFormat="1" ht="9" customHeight="1">
      <c r="A40" s="402" t="s">
        <v>550</v>
      </c>
      <c r="B40" s="402">
        <v>1465422.6470000001</v>
      </c>
      <c r="C40" s="402">
        <v>440977.40299999999</v>
      </c>
      <c r="D40" s="402">
        <v>1906400.05</v>
      </c>
      <c r="E40" s="402"/>
      <c r="F40" s="402">
        <v>47364.264000000003</v>
      </c>
      <c r="G40" s="402">
        <v>7654.9539999999997</v>
      </c>
      <c r="H40" s="402">
        <v>55019.218000000001</v>
      </c>
      <c r="I40" s="402"/>
      <c r="J40" s="402">
        <v>1653321.432</v>
      </c>
      <c r="K40" s="402">
        <v>534294.96200000006</v>
      </c>
      <c r="L40" s="402">
        <v>2187616.395</v>
      </c>
      <c r="M40" s="402" t="s">
        <v>550</v>
      </c>
      <c r="N40" s="402">
        <v>235010.76699999999</v>
      </c>
      <c r="O40" s="402">
        <v>56293.385000000002</v>
      </c>
      <c r="P40" s="402">
        <v>291304.15299999999</v>
      </c>
      <c r="Q40" s="400"/>
      <c r="R40" s="402">
        <v>301335.761</v>
      </c>
      <c r="S40" s="402">
        <v>110319.193</v>
      </c>
      <c r="T40" s="402">
        <v>411654.95500000002</v>
      </c>
      <c r="U40" s="400"/>
      <c r="V40" s="402">
        <v>997932.46100000001</v>
      </c>
      <c r="W40" s="402">
        <v>295010.04200000002</v>
      </c>
      <c r="X40" s="402">
        <v>1292942.503</v>
      </c>
      <c r="Y40" s="402" t="s">
        <v>550</v>
      </c>
      <c r="Z40" s="402">
        <v>0</v>
      </c>
      <c r="AA40" s="402">
        <v>0</v>
      </c>
      <c r="AB40" s="402">
        <v>0</v>
      </c>
      <c r="AC40" s="400"/>
      <c r="AD40" s="402">
        <v>365759.212</v>
      </c>
      <c r="AE40" s="402">
        <v>126274.14</v>
      </c>
      <c r="AF40" s="402">
        <v>492033.35200000001</v>
      </c>
      <c r="AG40" s="400"/>
      <c r="AH40" s="402">
        <v>68686.380999999994</v>
      </c>
      <c r="AI40" s="402">
        <v>1335.0170000000001</v>
      </c>
      <c r="AJ40" s="402">
        <v>70021.398000000001</v>
      </c>
      <c r="AK40" s="402" t="s">
        <v>550</v>
      </c>
      <c r="AL40" s="402">
        <v>52500.877999999997</v>
      </c>
      <c r="AM40" s="402">
        <v>15973.741</v>
      </c>
      <c r="AN40" s="402">
        <v>68474.619000000006</v>
      </c>
      <c r="AO40" s="400"/>
      <c r="AP40" s="402">
        <v>5651.9530000000004</v>
      </c>
      <c r="AQ40" s="402">
        <v>0</v>
      </c>
      <c r="AR40" s="402">
        <v>5651.9530000000004</v>
      </c>
      <c r="AS40" s="400"/>
      <c r="AT40" s="402">
        <v>5957.558</v>
      </c>
      <c r="AU40" s="402">
        <v>22456.248</v>
      </c>
      <c r="AV40" s="402">
        <v>28413.807000000001</v>
      </c>
      <c r="AW40" s="402" t="s">
        <v>550</v>
      </c>
      <c r="AX40" s="402">
        <v>904.60900000000004</v>
      </c>
      <c r="AY40" s="402">
        <v>0</v>
      </c>
      <c r="AZ40" s="402">
        <v>904.60900000000004</v>
      </c>
      <c r="BA40" s="400"/>
      <c r="BB40" s="402">
        <v>6579.3680000000004</v>
      </c>
      <c r="BC40" s="402">
        <v>0</v>
      </c>
      <c r="BD40" s="402">
        <v>6579.3680000000004</v>
      </c>
      <c r="BE40" s="400"/>
      <c r="BF40" s="402">
        <v>0</v>
      </c>
      <c r="BG40" s="402">
        <v>12069.635</v>
      </c>
      <c r="BH40" s="402">
        <v>12069.635</v>
      </c>
      <c r="BI40" s="402" t="s">
        <v>550</v>
      </c>
      <c r="BJ40" s="402">
        <v>0</v>
      </c>
      <c r="BK40" s="402">
        <v>0</v>
      </c>
      <c r="BL40" s="402">
        <v>0</v>
      </c>
      <c r="BM40" s="402"/>
      <c r="BN40" s="402">
        <v>0</v>
      </c>
      <c r="BO40" s="402">
        <v>0</v>
      </c>
      <c r="BP40" s="402">
        <v>0</v>
      </c>
      <c r="BQ40" s="402"/>
      <c r="BR40" s="402">
        <v>45165.36</v>
      </c>
      <c r="BS40" s="402">
        <v>0</v>
      </c>
      <c r="BT40" s="402">
        <v>45165.36</v>
      </c>
      <c r="BU40" s="402"/>
      <c r="BV40" s="402">
        <v>1168.8779999999999</v>
      </c>
      <c r="BW40" s="402">
        <v>0</v>
      </c>
      <c r="BX40" s="402">
        <v>1168.8779999999999</v>
      </c>
      <c r="BY40" s="402" t="s">
        <v>550</v>
      </c>
      <c r="BZ40" s="402">
        <v>5252761.5290000001</v>
      </c>
      <c r="CA40" s="402">
        <v>1622658.72</v>
      </c>
      <c r="CB40" s="402">
        <v>6875420.2529999996</v>
      </c>
      <c r="CC40" s="402"/>
      <c r="CD40" s="402">
        <v>1653321.432</v>
      </c>
      <c r="CE40" s="402">
        <v>534294.96200000006</v>
      </c>
      <c r="CF40" s="402">
        <v>2187616.395</v>
      </c>
      <c r="CG40" s="402"/>
      <c r="CH40" s="402">
        <v>5252761.5290000001</v>
      </c>
      <c r="CI40" s="402">
        <v>1622658.72</v>
      </c>
      <c r="CJ40" s="402">
        <v>6875420.2529999986</v>
      </c>
      <c r="CK40" s="23"/>
      <c r="CL40" s="23"/>
      <c r="CM40" s="23"/>
      <c r="CN40" s="23"/>
    </row>
    <row r="41" spans="1:92" s="398" customFormat="1" ht="9" customHeight="1">
      <c r="A41" s="403" t="s">
        <v>534</v>
      </c>
      <c r="B41" s="404">
        <v>-3145865.801</v>
      </c>
      <c r="C41" s="404">
        <v>-729180.473</v>
      </c>
      <c r="D41" s="404">
        <v>-3875046.2749999999</v>
      </c>
      <c r="E41" s="404"/>
      <c r="F41" s="404">
        <v>-133609.60699999999</v>
      </c>
      <c r="G41" s="404">
        <v>-7694.317</v>
      </c>
      <c r="H41" s="404">
        <v>-141303.924</v>
      </c>
      <c r="I41" s="404"/>
      <c r="J41" s="404">
        <v>-5493297.7980000004</v>
      </c>
      <c r="K41" s="404">
        <v>-1090182.817</v>
      </c>
      <c r="L41" s="404">
        <v>-6583480.6160000004</v>
      </c>
      <c r="M41" s="403" t="s">
        <v>534</v>
      </c>
      <c r="N41" s="404">
        <v>-567694.38100000005</v>
      </c>
      <c r="O41" s="404">
        <v>-106258.30499999999</v>
      </c>
      <c r="P41" s="404">
        <v>-673952.68599999999</v>
      </c>
      <c r="Q41" s="404"/>
      <c r="R41" s="404">
        <v>-618953.56299999997</v>
      </c>
      <c r="S41" s="404">
        <v>-278501.40399999998</v>
      </c>
      <c r="T41" s="404">
        <v>-897454.96799999999</v>
      </c>
      <c r="U41" s="404"/>
      <c r="V41" s="404">
        <v>-3287078.227</v>
      </c>
      <c r="W41" s="404">
        <v>-550110.54200000002</v>
      </c>
      <c r="X41" s="404">
        <v>-3837188.77</v>
      </c>
      <c r="Y41" s="403" t="s">
        <v>534</v>
      </c>
      <c r="Z41" s="404">
        <v>-12610.123</v>
      </c>
      <c r="AA41" s="404">
        <v>-4240.6989999999996</v>
      </c>
      <c r="AB41" s="404">
        <v>-16850.822</v>
      </c>
      <c r="AC41" s="404"/>
      <c r="AD41" s="404">
        <v>-1523428.716</v>
      </c>
      <c r="AE41" s="404">
        <v>-293582.38</v>
      </c>
      <c r="AF41" s="404">
        <v>-1817011.0970000001</v>
      </c>
      <c r="AG41" s="404"/>
      <c r="AH41" s="404">
        <v>-854681.18200000003</v>
      </c>
      <c r="AI41" s="404">
        <v>-4656.0540000000001</v>
      </c>
      <c r="AJ41" s="404">
        <v>-859337.23600000003</v>
      </c>
      <c r="AK41" s="403" t="s">
        <v>534</v>
      </c>
      <c r="AL41" s="404">
        <v>-121550.39200000001</v>
      </c>
      <c r="AM41" s="404">
        <v>-28337.993999999999</v>
      </c>
      <c r="AN41" s="404">
        <v>-149888.386</v>
      </c>
      <c r="AO41" s="404"/>
      <c r="AP41" s="404">
        <v>-270761.12900000002</v>
      </c>
      <c r="AQ41" s="404">
        <v>0</v>
      </c>
      <c r="AR41" s="404">
        <v>-270761.12900000002</v>
      </c>
      <c r="AS41" s="404"/>
      <c r="AT41" s="404">
        <v>-266796.67</v>
      </c>
      <c r="AU41" s="404">
        <v>0</v>
      </c>
      <c r="AV41" s="404">
        <v>-266796.67</v>
      </c>
      <c r="AW41" s="403" t="s">
        <v>534</v>
      </c>
      <c r="AX41" s="404">
        <v>-100570.144</v>
      </c>
      <c r="AY41" s="404">
        <v>0</v>
      </c>
      <c r="AZ41" s="404">
        <v>-100570.144</v>
      </c>
      <c r="BA41" s="404"/>
      <c r="BB41" s="404">
        <v>-53260</v>
      </c>
      <c r="BC41" s="404">
        <v>-437.154</v>
      </c>
      <c r="BD41" s="404">
        <v>-53697.154999999999</v>
      </c>
      <c r="BE41" s="404"/>
      <c r="BF41" s="404">
        <v>-3459.3270000000002</v>
      </c>
      <c r="BG41" s="404">
        <v>-15546.127</v>
      </c>
      <c r="BH41" s="404">
        <v>-19005.455000000002</v>
      </c>
      <c r="BI41" s="403" t="s">
        <v>534</v>
      </c>
      <c r="BJ41" s="404">
        <v>-623</v>
      </c>
      <c r="BK41" s="404">
        <v>-560.82100000000003</v>
      </c>
      <c r="BL41" s="404">
        <v>-1183.8209999999999</v>
      </c>
      <c r="BM41" s="404"/>
      <c r="BN41" s="404">
        <v>-15362.396000000001</v>
      </c>
      <c r="BO41" s="404">
        <v>-21387.112000000001</v>
      </c>
      <c r="BP41" s="404">
        <v>-36749.508999999998</v>
      </c>
      <c r="BQ41" s="404"/>
      <c r="BR41" s="404">
        <v>-361744.69699999999</v>
      </c>
      <c r="BS41" s="404">
        <v>0</v>
      </c>
      <c r="BT41" s="404">
        <v>-361744.69699999999</v>
      </c>
      <c r="BU41" s="404"/>
      <c r="BV41" s="404">
        <v>-288626.89399999997</v>
      </c>
      <c r="BW41" s="404">
        <v>-325.08600000000001</v>
      </c>
      <c r="BX41" s="404">
        <v>-288951.98100000003</v>
      </c>
      <c r="BY41" s="403" t="s">
        <v>534</v>
      </c>
      <c r="BZ41" s="404">
        <v>-17119974.047000002</v>
      </c>
      <c r="CA41" s="404">
        <v>-3131001.2850000001</v>
      </c>
      <c r="CB41" s="404">
        <v>-20250975.341000006</v>
      </c>
      <c r="CC41" s="404"/>
      <c r="CD41" s="404">
        <v>-5493297.7980000004</v>
      </c>
      <c r="CE41" s="404">
        <v>-1090903.4620000001</v>
      </c>
      <c r="CF41" s="404">
        <v>-6584201.2599999998</v>
      </c>
      <c r="CG41" s="404"/>
      <c r="CH41" s="404">
        <v>-17119974.047000002</v>
      </c>
      <c r="CI41" s="404">
        <v>-3131721.93</v>
      </c>
      <c r="CJ41" s="404">
        <v>-20251695.985000007</v>
      </c>
      <c r="CK41" s="23"/>
      <c r="CL41" s="23"/>
      <c r="CM41" s="23"/>
      <c r="CN41" s="23"/>
    </row>
    <row r="42" spans="1:92" s="398" customFormat="1" ht="9" customHeight="1">
      <c r="A42" s="403" t="s">
        <v>551</v>
      </c>
      <c r="B42" s="404">
        <v>-55040.927000000003</v>
      </c>
      <c r="C42" s="404">
        <v>-9619.393</v>
      </c>
      <c r="D42" s="404">
        <v>-64660.321000000004</v>
      </c>
      <c r="E42" s="404"/>
      <c r="F42" s="404">
        <v>-518.43200000000002</v>
      </c>
      <c r="G42" s="404">
        <v>-348.01799999999997</v>
      </c>
      <c r="H42" s="404">
        <v>-866.45100000000002</v>
      </c>
      <c r="I42" s="404"/>
      <c r="J42" s="404">
        <v>-34772.347999999998</v>
      </c>
      <c r="K42" s="404">
        <v>-22324.326000000001</v>
      </c>
      <c r="L42" s="404">
        <v>-57096.673999999999</v>
      </c>
      <c r="M42" s="403" t="s">
        <v>551</v>
      </c>
      <c r="N42" s="404">
        <v>-6825.3639999999996</v>
      </c>
      <c r="O42" s="404">
        <v>-5981.9930000000004</v>
      </c>
      <c r="P42" s="404">
        <v>-12807.357</v>
      </c>
      <c r="Q42" s="404"/>
      <c r="R42" s="404">
        <v>-17009.169999999998</v>
      </c>
      <c r="S42" s="404">
        <v>-5518.23</v>
      </c>
      <c r="T42" s="404">
        <v>-22527.4</v>
      </c>
      <c r="U42" s="404"/>
      <c r="V42" s="404">
        <v>-24631.512999999999</v>
      </c>
      <c r="W42" s="404">
        <v>-205354.008</v>
      </c>
      <c r="X42" s="404">
        <v>-229985.522</v>
      </c>
      <c r="Y42" s="403" t="s">
        <v>551</v>
      </c>
      <c r="Z42" s="404">
        <v>-126</v>
      </c>
      <c r="AA42" s="404">
        <v>0</v>
      </c>
      <c r="AB42" s="404">
        <v>-126</v>
      </c>
      <c r="AC42" s="404"/>
      <c r="AD42" s="404">
        <v>-26158.21</v>
      </c>
      <c r="AE42" s="404">
        <v>-4864.6030000000001</v>
      </c>
      <c r="AF42" s="404">
        <v>-31022.812999999998</v>
      </c>
      <c r="AG42" s="404"/>
      <c r="AH42" s="404">
        <v>-29564.629000000001</v>
      </c>
      <c r="AI42" s="404">
        <v>-51.709000000000003</v>
      </c>
      <c r="AJ42" s="404">
        <v>-29616.339</v>
      </c>
      <c r="AK42" s="403" t="s">
        <v>551</v>
      </c>
      <c r="AL42" s="404">
        <v>-1255.912</v>
      </c>
      <c r="AM42" s="404">
        <v>-979.92600000000004</v>
      </c>
      <c r="AN42" s="404">
        <v>-2235.8389999999999</v>
      </c>
      <c r="AO42" s="404"/>
      <c r="AP42" s="404">
        <v>-7776.1009999999997</v>
      </c>
      <c r="AQ42" s="404">
        <v>0</v>
      </c>
      <c r="AR42" s="404">
        <v>-7776.1009999999997</v>
      </c>
      <c r="AS42" s="404"/>
      <c r="AT42" s="404">
        <v>-2592.7159999999999</v>
      </c>
      <c r="AU42" s="404">
        <v>-1168.1379999999999</v>
      </c>
      <c r="AV42" s="404">
        <v>-3760.8539999999998</v>
      </c>
      <c r="AW42" s="403" t="s">
        <v>551</v>
      </c>
      <c r="AX42" s="404">
        <v>-1728.9059999999999</v>
      </c>
      <c r="AY42" s="404">
        <v>0</v>
      </c>
      <c r="AZ42" s="404">
        <v>-1728.9059999999999</v>
      </c>
      <c r="BA42" s="404"/>
      <c r="BB42" s="404">
        <v>-1712.981</v>
      </c>
      <c r="BC42" s="404">
        <v>0</v>
      </c>
      <c r="BD42" s="404">
        <v>-1712.981</v>
      </c>
      <c r="BE42" s="404"/>
      <c r="BF42" s="404">
        <v>-43.65</v>
      </c>
      <c r="BG42" s="404">
        <v>-993.39599999999996</v>
      </c>
      <c r="BH42" s="404">
        <v>-1037.046</v>
      </c>
      <c r="BI42" s="403" t="s">
        <v>551</v>
      </c>
      <c r="BJ42" s="404">
        <v>0</v>
      </c>
      <c r="BK42" s="404">
        <v>0</v>
      </c>
      <c r="BL42" s="404">
        <v>0</v>
      </c>
      <c r="BM42" s="404"/>
      <c r="BN42" s="404">
        <v>-1336.7929999999999</v>
      </c>
      <c r="BO42" s="404">
        <v>-3996.9009999999998</v>
      </c>
      <c r="BP42" s="404">
        <v>-5333.6940000000004</v>
      </c>
      <c r="BQ42" s="404"/>
      <c r="BR42" s="404">
        <v>-15725.14</v>
      </c>
      <c r="BS42" s="404">
        <v>0</v>
      </c>
      <c r="BT42" s="404">
        <v>-15725.14</v>
      </c>
      <c r="BU42" s="404"/>
      <c r="BV42" s="404">
        <v>-72.302000000000007</v>
      </c>
      <c r="BW42" s="404">
        <v>-0.14199999999999999</v>
      </c>
      <c r="BX42" s="404">
        <v>-72.444000000000003</v>
      </c>
      <c r="BY42" s="403" t="s">
        <v>551</v>
      </c>
      <c r="BZ42" s="404">
        <v>-226891.09399999995</v>
      </c>
      <c r="CA42" s="404">
        <v>-261200.78300000002</v>
      </c>
      <c r="CB42" s="404">
        <v>-488091.88200000004</v>
      </c>
      <c r="CC42" s="404"/>
      <c r="CD42" s="404">
        <v>-34772.347999999998</v>
      </c>
      <c r="CE42" s="404">
        <v>-25889.972000000002</v>
      </c>
      <c r="CF42" s="404">
        <v>-60662.32</v>
      </c>
      <c r="CG42" s="404"/>
      <c r="CH42" s="404">
        <v>-226891.09399999995</v>
      </c>
      <c r="CI42" s="404">
        <v>-264766.429</v>
      </c>
      <c r="CJ42" s="404">
        <v>-491657.52800000005</v>
      </c>
      <c r="CK42" s="23"/>
      <c r="CL42" s="23"/>
      <c r="CM42" s="23"/>
      <c r="CN42" s="23"/>
    </row>
    <row r="43" spans="1:92" s="34" customFormat="1" ht="4.6500000000000004" customHeight="1">
      <c r="A43" s="403"/>
      <c r="B43" s="400"/>
      <c r="C43" s="400"/>
      <c r="D43" s="400"/>
      <c r="E43" s="400"/>
      <c r="F43" s="400"/>
      <c r="G43" s="400"/>
      <c r="H43" s="400"/>
      <c r="I43" s="400"/>
      <c r="J43" s="400"/>
      <c r="K43" s="400"/>
      <c r="L43" s="400"/>
      <c r="M43" s="403"/>
      <c r="N43" s="400"/>
      <c r="O43" s="400"/>
      <c r="P43" s="400"/>
      <c r="Q43" s="400"/>
      <c r="R43" s="400"/>
      <c r="S43" s="400"/>
      <c r="T43" s="400"/>
      <c r="U43" s="400"/>
      <c r="V43" s="400"/>
      <c r="W43" s="400"/>
      <c r="X43" s="400"/>
      <c r="Y43" s="403"/>
      <c r="Z43" s="400"/>
      <c r="AA43" s="400"/>
      <c r="AB43" s="400"/>
      <c r="AC43" s="400"/>
      <c r="AD43" s="400"/>
      <c r="AE43" s="400"/>
      <c r="AF43" s="400"/>
      <c r="AG43" s="400"/>
      <c r="AH43" s="400"/>
      <c r="AI43" s="400"/>
      <c r="AJ43" s="400"/>
      <c r="AK43" s="403"/>
      <c r="AL43" s="400"/>
      <c r="AM43" s="400"/>
      <c r="AN43" s="400"/>
      <c r="AO43" s="400"/>
      <c r="AP43" s="400"/>
      <c r="AQ43" s="400"/>
      <c r="AR43" s="400"/>
      <c r="AS43" s="400"/>
      <c r="AT43" s="400"/>
      <c r="AU43" s="400"/>
      <c r="AV43" s="400"/>
      <c r="AW43" s="403"/>
      <c r="AX43" s="400"/>
      <c r="AY43" s="400"/>
      <c r="AZ43" s="400"/>
      <c r="BA43" s="400"/>
      <c r="BB43" s="400"/>
      <c r="BC43" s="400"/>
      <c r="BD43" s="400"/>
      <c r="BE43" s="400"/>
      <c r="BF43" s="400"/>
      <c r="BG43" s="400"/>
      <c r="BH43" s="400"/>
      <c r="BI43" s="403"/>
      <c r="BJ43" s="400"/>
      <c r="BK43" s="400"/>
      <c r="BL43" s="400"/>
      <c r="BM43" s="400"/>
      <c r="BN43" s="400"/>
      <c r="BO43" s="400"/>
      <c r="BP43" s="400"/>
      <c r="BQ43" s="400"/>
      <c r="BR43" s="400"/>
      <c r="BS43" s="400"/>
      <c r="BT43" s="400"/>
      <c r="BU43" s="400"/>
      <c r="BV43" s="400"/>
      <c r="BW43" s="400"/>
      <c r="BX43" s="400"/>
      <c r="BY43" s="403"/>
      <c r="BZ43" s="400"/>
      <c r="CA43" s="400"/>
      <c r="CB43" s="400"/>
      <c r="CC43" s="400"/>
      <c r="CD43" s="400"/>
      <c r="CE43" s="400"/>
      <c r="CF43" s="400"/>
      <c r="CG43" s="400"/>
      <c r="CH43" s="400"/>
      <c r="CI43" s="400"/>
      <c r="CJ43" s="400"/>
      <c r="CK43" s="17"/>
      <c r="CL43" s="17"/>
      <c r="CM43" s="17"/>
      <c r="CN43" s="17"/>
    </row>
    <row r="44" spans="1:92" s="398" customFormat="1" ht="9" customHeight="1">
      <c r="A44" s="403" t="s">
        <v>552</v>
      </c>
      <c r="B44" s="404">
        <v>960794.98100000003</v>
      </c>
      <c r="C44" s="404">
        <v>509579.26199999999</v>
      </c>
      <c r="D44" s="404">
        <v>1470374.2439999999</v>
      </c>
      <c r="E44" s="404"/>
      <c r="F44" s="404">
        <v>5212.04</v>
      </c>
      <c r="G44" s="404">
        <v>392.56700000000001</v>
      </c>
      <c r="H44" s="404">
        <v>5604.6080000000002</v>
      </c>
      <c r="I44" s="404"/>
      <c r="J44" s="404">
        <v>2207344.7930000001</v>
      </c>
      <c r="K44" s="404">
        <v>2693102.5639999998</v>
      </c>
      <c r="L44" s="404">
        <v>4900447.358</v>
      </c>
      <c r="M44" s="403" t="s">
        <v>552</v>
      </c>
      <c r="N44" s="404">
        <v>31576.510999999999</v>
      </c>
      <c r="O44" s="404">
        <v>2869.0160000000001</v>
      </c>
      <c r="P44" s="404">
        <v>34445.527000000002</v>
      </c>
      <c r="Q44" s="404"/>
      <c r="R44" s="404">
        <v>174295.16699999999</v>
      </c>
      <c r="S44" s="404">
        <v>9592.2950000000001</v>
      </c>
      <c r="T44" s="404">
        <v>183887.46299999999</v>
      </c>
      <c r="U44" s="404"/>
      <c r="V44" s="404">
        <v>1052958.8589999999</v>
      </c>
      <c r="W44" s="404">
        <v>70608.172999999995</v>
      </c>
      <c r="X44" s="404">
        <v>1123567.0330000001</v>
      </c>
      <c r="Y44" s="403" t="s">
        <v>552</v>
      </c>
      <c r="Z44" s="404">
        <v>106852.95699999999</v>
      </c>
      <c r="AA44" s="404">
        <v>4694.7719999999999</v>
      </c>
      <c r="AB44" s="404">
        <v>111547.72900000001</v>
      </c>
      <c r="AC44" s="404"/>
      <c r="AD44" s="404">
        <v>453381.10800000001</v>
      </c>
      <c r="AE44" s="404">
        <v>1330925.9609999999</v>
      </c>
      <c r="AF44" s="404">
        <v>1784307.07</v>
      </c>
      <c r="AG44" s="404"/>
      <c r="AH44" s="404">
        <v>59116.328000000001</v>
      </c>
      <c r="AI44" s="404">
        <v>780.70299999999997</v>
      </c>
      <c r="AJ44" s="404">
        <v>59897.031999999999</v>
      </c>
      <c r="AK44" s="403" t="s">
        <v>552</v>
      </c>
      <c r="AL44" s="404">
        <v>17793.678</v>
      </c>
      <c r="AM44" s="404">
        <v>1955.9269999999999</v>
      </c>
      <c r="AN44" s="404">
        <v>19749.606</v>
      </c>
      <c r="AO44" s="404"/>
      <c r="AP44" s="404">
        <v>117561.914</v>
      </c>
      <c r="AQ44" s="404">
        <v>300.88299999999998</v>
      </c>
      <c r="AR44" s="404">
        <v>117862.79700000001</v>
      </c>
      <c r="AS44" s="404"/>
      <c r="AT44" s="404">
        <v>468275.75400000002</v>
      </c>
      <c r="AU44" s="404">
        <v>132091.75200000001</v>
      </c>
      <c r="AV44" s="404">
        <v>600367.50600000005</v>
      </c>
      <c r="AW44" s="403" t="s">
        <v>552</v>
      </c>
      <c r="AX44" s="404">
        <v>24593.547999999999</v>
      </c>
      <c r="AY44" s="404">
        <v>2.5569999999999999</v>
      </c>
      <c r="AZ44" s="404">
        <v>24596.105</v>
      </c>
      <c r="BA44" s="404"/>
      <c r="BB44" s="404">
        <v>21433.609</v>
      </c>
      <c r="BC44" s="404">
        <v>2282.0079999999998</v>
      </c>
      <c r="BD44" s="404">
        <v>23715.617999999999</v>
      </c>
      <c r="BE44" s="404"/>
      <c r="BF44" s="404">
        <v>79.213999999999999</v>
      </c>
      <c r="BG44" s="404">
        <v>879.89700000000005</v>
      </c>
      <c r="BH44" s="404">
        <v>959.11099999999999</v>
      </c>
      <c r="BI44" s="403" t="s">
        <v>552</v>
      </c>
      <c r="BJ44" s="404">
        <v>546.90899999999999</v>
      </c>
      <c r="BK44" s="404">
        <v>511.11200000000002</v>
      </c>
      <c r="BL44" s="404">
        <v>1058.021</v>
      </c>
      <c r="BM44" s="404"/>
      <c r="BN44" s="404">
        <v>45235.993999999999</v>
      </c>
      <c r="BO44" s="404">
        <v>7301.598</v>
      </c>
      <c r="BP44" s="404">
        <v>52537.593000000001</v>
      </c>
      <c r="BQ44" s="404"/>
      <c r="BR44" s="404">
        <v>21429.411</v>
      </c>
      <c r="BS44" s="404">
        <v>92.497</v>
      </c>
      <c r="BT44" s="404">
        <v>21521.909</v>
      </c>
      <c r="BU44" s="404"/>
      <c r="BV44" s="404">
        <v>21649.731</v>
      </c>
      <c r="BW44" s="404">
        <v>3497.4450000000002</v>
      </c>
      <c r="BX44" s="404">
        <v>25147.175999999999</v>
      </c>
      <c r="BY44" s="403" t="s">
        <v>552</v>
      </c>
      <c r="BZ44" s="404">
        <v>5790132.5060000001</v>
      </c>
      <c r="CA44" s="404">
        <v>4771460.989000001</v>
      </c>
      <c r="CB44" s="404">
        <v>10561593.506000003</v>
      </c>
      <c r="CC44" s="404"/>
      <c r="CD44" s="404">
        <v>2207344.7930000001</v>
      </c>
      <c r="CE44" s="404">
        <v>2693541.074</v>
      </c>
      <c r="CF44" s="404">
        <v>4900885.8679999998</v>
      </c>
      <c r="CG44" s="404"/>
      <c r="CH44" s="404">
        <v>5790132.5060000001</v>
      </c>
      <c r="CI44" s="404">
        <v>4771899.4990000017</v>
      </c>
      <c r="CJ44" s="404">
        <v>10562032.016000003</v>
      </c>
      <c r="CK44" s="23"/>
      <c r="CL44" s="23"/>
      <c r="CM44" s="23"/>
      <c r="CN44" s="23"/>
    </row>
    <row r="45" spans="1:92" s="34" customFormat="1" ht="4.6500000000000004" customHeight="1">
      <c r="A45" s="403"/>
      <c r="B45" s="404"/>
      <c r="C45" s="404"/>
      <c r="D45" s="404"/>
      <c r="E45" s="404"/>
      <c r="F45" s="404"/>
      <c r="G45" s="404"/>
      <c r="H45" s="404"/>
      <c r="I45" s="404"/>
      <c r="J45" s="404"/>
      <c r="K45" s="404"/>
      <c r="L45" s="404"/>
      <c r="M45" s="403"/>
      <c r="N45" s="404"/>
      <c r="O45" s="404"/>
      <c r="P45" s="404"/>
      <c r="Q45" s="400"/>
      <c r="R45" s="404"/>
      <c r="S45" s="404"/>
      <c r="T45" s="404"/>
      <c r="U45" s="400"/>
      <c r="V45" s="404"/>
      <c r="W45" s="404"/>
      <c r="X45" s="404"/>
      <c r="Y45" s="403"/>
      <c r="Z45" s="404"/>
      <c r="AA45" s="404"/>
      <c r="AB45" s="404"/>
      <c r="AC45" s="400"/>
      <c r="AD45" s="404"/>
      <c r="AE45" s="404"/>
      <c r="AF45" s="404"/>
      <c r="AG45" s="400"/>
      <c r="AH45" s="404"/>
      <c r="AI45" s="404"/>
      <c r="AJ45" s="404"/>
      <c r="AK45" s="403"/>
      <c r="AL45" s="404"/>
      <c r="AM45" s="404"/>
      <c r="AN45" s="404"/>
      <c r="AO45" s="400"/>
      <c r="AP45" s="404"/>
      <c r="AQ45" s="404"/>
      <c r="AR45" s="404"/>
      <c r="AS45" s="400"/>
      <c r="AT45" s="404"/>
      <c r="AU45" s="404"/>
      <c r="AV45" s="404"/>
      <c r="AW45" s="403"/>
      <c r="AX45" s="404"/>
      <c r="AY45" s="404"/>
      <c r="AZ45" s="404"/>
      <c r="BA45" s="400"/>
      <c r="BB45" s="404"/>
      <c r="BC45" s="404"/>
      <c r="BD45" s="404"/>
      <c r="BE45" s="400"/>
      <c r="BF45" s="404"/>
      <c r="BG45" s="404"/>
      <c r="BH45" s="404"/>
      <c r="BI45" s="403"/>
      <c r="BJ45" s="404"/>
      <c r="BK45" s="404"/>
      <c r="BL45" s="404"/>
      <c r="BM45" s="404"/>
      <c r="BN45" s="404"/>
      <c r="BO45" s="404"/>
      <c r="BP45" s="404"/>
      <c r="BQ45" s="404"/>
      <c r="BR45" s="404"/>
      <c r="BS45" s="404"/>
      <c r="BT45" s="404"/>
      <c r="BU45" s="404"/>
      <c r="BV45" s="404"/>
      <c r="BW45" s="404"/>
      <c r="BX45" s="404"/>
      <c r="BY45" s="403"/>
      <c r="BZ45" s="404"/>
      <c r="CA45" s="404"/>
      <c r="CB45" s="404"/>
      <c r="CC45" s="404"/>
      <c r="CD45" s="404"/>
      <c r="CE45" s="404"/>
      <c r="CF45" s="404"/>
      <c r="CG45" s="404"/>
      <c r="CH45" s="404"/>
      <c r="CI45" s="404"/>
      <c r="CJ45" s="404"/>
      <c r="CK45" s="17"/>
      <c r="CL45" s="17"/>
      <c r="CM45" s="17"/>
      <c r="CN45" s="17"/>
    </row>
    <row r="46" spans="1:92" s="398" customFormat="1" ht="9" customHeight="1">
      <c r="A46" s="395" t="s">
        <v>553</v>
      </c>
      <c r="B46" s="396">
        <v>484484.42300000001</v>
      </c>
      <c r="C46" s="396">
        <v>213954.25200000001</v>
      </c>
      <c r="D46" s="396">
        <v>698438.67599999998</v>
      </c>
      <c r="E46" s="396"/>
      <c r="F46" s="396">
        <v>10932.644</v>
      </c>
      <c r="G46" s="396">
        <v>1096.7940000000001</v>
      </c>
      <c r="H46" s="396">
        <v>12029.439</v>
      </c>
      <c r="I46" s="396"/>
      <c r="J46" s="396">
        <v>628752.15099999995</v>
      </c>
      <c r="K46" s="396">
        <v>446375.609</v>
      </c>
      <c r="L46" s="396">
        <v>1075127.7609999999</v>
      </c>
      <c r="M46" s="395" t="s">
        <v>553</v>
      </c>
      <c r="N46" s="396">
        <v>48094.771999999997</v>
      </c>
      <c r="O46" s="396">
        <v>16404.95</v>
      </c>
      <c r="P46" s="396">
        <v>64499.722000000002</v>
      </c>
      <c r="Q46" s="396"/>
      <c r="R46" s="396">
        <v>92282.865999999995</v>
      </c>
      <c r="S46" s="396">
        <v>41663.771000000001</v>
      </c>
      <c r="T46" s="396">
        <v>133946.63699999999</v>
      </c>
      <c r="U46" s="396"/>
      <c r="V46" s="396">
        <v>215790.182</v>
      </c>
      <c r="W46" s="396">
        <v>102286.629</v>
      </c>
      <c r="X46" s="396">
        <v>318076.81199999998</v>
      </c>
      <c r="Y46" s="395" t="s">
        <v>553</v>
      </c>
      <c r="Z46" s="396">
        <v>9450.4740000000002</v>
      </c>
      <c r="AA46" s="396">
        <v>5654.9650000000001</v>
      </c>
      <c r="AB46" s="396">
        <v>15105.439</v>
      </c>
      <c r="AC46" s="396"/>
      <c r="AD46" s="396">
        <v>277467.74900000001</v>
      </c>
      <c r="AE46" s="396">
        <v>154841.48199999999</v>
      </c>
      <c r="AF46" s="396">
        <v>432309.23200000002</v>
      </c>
      <c r="AG46" s="396"/>
      <c r="AH46" s="396">
        <v>148990.973</v>
      </c>
      <c r="AI46" s="396">
        <v>265.40100000000001</v>
      </c>
      <c r="AJ46" s="396">
        <v>149256.37400000001</v>
      </c>
      <c r="AK46" s="395" t="s">
        <v>553</v>
      </c>
      <c r="AL46" s="396">
        <v>13319.793</v>
      </c>
      <c r="AM46" s="396">
        <v>8194.18</v>
      </c>
      <c r="AN46" s="396">
        <v>21513.973000000002</v>
      </c>
      <c r="AO46" s="396"/>
      <c r="AP46" s="396">
        <v>43925.616000000002</v>
      </c>
      <c r="AQ46" s="396">
        <v>101.553</v>
      </c>
      <c r="AR46" s="396">
        <v>44027.169000000002</v>
      </c>
      <c r="AS46" s="396"/>
      <c r="AT46" s="396">
        <v>23597.976999999999</v>
      </c>
      <c r="AU46" s="396">
        <v>41061.714999999997</v>
      </c>
      <c r="AV46" s="396">
        <v>64659.692999999999</v>
      </c>
      <c r="AW46" s="395" t="s">
        <v>553</v>
      </c>
      <c r="AX46" s="396">
        <v>22148.657999999999</v>
      </c>
      <c r="AY46" s="396">
        <v>1.3540000000000001</v>
      </c>
      <c r="AZ46" s="396">
        <v>22150.011999999999</v>
      </c>
      <c r="BA46" s="396"/>
      <c r="BB46" s="396">
        <v>15766.329</v>
      </c>
      <c r="BC46" s="396">
        <v>1642.9069999999999</v>
      </c>
      <c r="BD46" s="396">
        <v>17409.236000000001</v>
      </c>
      <c r="BE46" s="396"/>
      <c r="BF46" s="396">
        <v>5649.884</v>
      </c>
      <c r="BG46" s="396">
        <v>6154.1779999999999</v>
      </c>
      <c r="BH46" s="396">
        <v>11804.062</v>
      </c>
      <c r="BI46" s="395" t="s">
        <v>553</v>
      </c>
      <c r="BJ46" s="396">
        <v>563.12199999999996</v>
      </c>
      <c r="BK46" s="396">
        <v>773.85</v>
      </c>
      <c r="BL46" s="396">
        <v>1336.972</v>
      </c>
      <c r="BM46" s="396"/>
      <c r="BN46" s="396">
        <v>21015.083999999999</v>
      </c>
      <c r="BO46" s="396">
        <v>14560.2</v>
      </c>
      <c r="BP46" s="396">
        <v>35575.284</v>
      </c>
      <c r="BQ46" s="396"/>
      <c r="BR46" s="396">
        <v>73104.290999999997</v>
      </c>
      <c r="BS46" s="396">
        <v>4.5490000000000004</v>
      </c>
      <c r="BT46" s="396">
        <v>73108.841</v>
      </c>
      <c r="BU46" s="396"/>
      <c r="BV46" s="396">
        <v>33133.682999999997</v>
      </c>
      <c r="BW46" s="396">
        <v>43.156999999999996</v>
      </c>
      <c r="BX46" s="396">
        <v>33176.839999999997</v>
      </c>
      <c r="BY46" s="395" t="s">
        <v>553</v>
      </c>
      <c r="BZ46" s="396">
        <v>2168470.6710000001</v>
      </c>
      <c r="CA46" s="396">
        <v>1055081.4959999998</v>
      </c>
      <c r="CB46" s="396">
        <v>3223552.1739999996</v>
      </c>
      <c r="CC46" s="396"/>
      <c r="CD46" s="396">
        <v>628752.18400000001</v>
      </c>
      <c r="CE46" s="396">
        <v>455371.05800000002</v>
      </c>
      <c r="CF46" s="396">
        <v>1084123.243</v>
      </c>
      <c r="CG46" s="396"/>
      <c r="CH46" s="396">
        <v>2168470.7039999999</v>
      </c>
      <c r="CI46" s="396">
        <v>1064076.9449999998</v>
      </c>
      <c r="CJ46" s="396">
        <v>3232547.6559999995</v>
      </c>
      <c r="CK46" s="23"/>
      <c r="CL46" s="23"/>
      <c r="CM46" s="23"/>
      <c r="CN46" s="23"/>
    </row>
    <row r="47" spans="1:92" s="398" customFormat="1" ht="9" customHeight="1">
      <c r="A47" s="407" t="s">
        <v>554</v>
      </c>
      <c r="B47" s="400">
        <v>4204.8689999999997</v>
      </c>
      <c r="C47" s="400">
        <v>19725.217000000001</v>
      </c>
      <c r="D47" s="400">
        <v>23930.087</v>
      </c>
      <c r="E47" s="400"/>
      <c r="F47" s="400">
        <v>8</v>
      </c>
      <c r="G47" s="400">
        <v>225.53100000000001</v>
      </c>
      <c r="H47" s="400">
        <v>233.53100000000001</v>
      </c>
      <c r="I47" s="400"/>
      <c r="J47" s="400">
        <v>28.591000000000001</v>
      </c>
      <c r="K47" s="400">
        <v>42743.112999999998</v>
      </c>
      <c r="L47" s="400">
        <v>42771.705000000002</v>
      </c>
      <c r="M47" s="407" t="s">
        <v>554</v>
      </c>
      <c r="N47" s="400">
        <v>322.33199999999999</v>
      </c>
      <c r="O47" s="400">
        <v>1681.866</v>
      </c>
      <c r="P47" s="400">
        <v>2004.1990000000001</v>
      </c>
      <c r="Q47" s="400"/>
      <c r="R47" s="400">
        <v>9250.0390000000007</v>
      </c>
      <c r="S47" s="400">
        <v>4498.4129999999996</v>
      </c>
      <c r="T47" s="400">
        <v>13748.453</v>
      </c>
      <c r="U47" s="400"/>
      <c r="V47" s="400">
        <v>227.85300000000001</v>
      </c>
      <c r="W47" s="400">
        <v>12403.052</v>
      </c>
      <c r="X47" s="400">
        <v>12630.906000000001</v>
      </c>
      <c r="Y47" s="407" t="s">
        <v>554</v>
      </c>
      <c r="Z47" s="400">
        <v>1130.6289999999999</v>
      </c>
      <c r="AA47" s="400">
        <v>1739.3869999999999</v>
      </c>
      <c r="AB47" s="400">
        <v>2870.0169999999998</v>
      </c>
      <c r="AC47" s="400"/>
      <c r="AD47" s="400">
        <v>418.52</v>
      </c>
      <c r="AE47" s="400">
        <v>10791.332</v>
      </c>
      <c r="AF47" s="400">
        <v>11209.852999999999</v>
      </c>
      <c r="AG47" s="400"/>
      <c r="AH47" s="400">
        <v>67.319000000000003</v>
      </c>
      <c r="AI47" s="400">
        <v>233.12899999999999</v>
      </c>
      <c r="AJ47" s="400">
        <v>300.44900000000001</v>
      </c>
      <c r="AK47" s="407" t="s">
        <v>554</v>
      </c>
      <c r="AL47" s="400">
        <v>0</v>
      </c>
      <c r="AM47" s="400">
        <v>666.20399999999995</v>
      </c>
      <c r="AN47" s="400">
        <v>666.20399999999995</v>
      </c>
      <c r="AO47" s="400"/>
      <c r="AP47" s="400">
        <v>0</v>
      </c>
      <c r="AQ47" s="400">
        <v>101.553</v>
      </c>
      <c r="AR47" s="400">
        <v>101.553</v>
      </c>
      <c r="AS47" s="400"/>
      <c r="AT47" s="400">
        <v>0.49399999999999999</v>
      </c>
      <c r="AU47" s="400">
        <v>2670.7919999999999</v>
      </c>
      <c r="AV47" s="400">
        <v>2671.2869999999998</v>
      </c>
      <c r="AW47" s="407" t="s">
        <v>554</v>
      </c>
      <c r="AX47" s="400">
        <v>70.33</v>
      </c>
      <c r="AY47" s="400">
        <v>1.3540000000000001</v>
      </c>
      <c r="AZ47" s="400">
        <v>71.683999999999997</v>
      </c>
      <c r="BA47" s="400"/>
      <c r="BB47" s="400">
        <v>128.86500000000001</v>
      </c>
      <c r="BC47" s="400">
        <v>28.433</v>
      </c>
      <c r="BD47" s="400">
        <v>157.29900000000001</v>
      </c>
      <c r="BE47" s="400"/>
      <c r="BF47" s="400">
        <v>0</v>
      </c>
      <c r="BG47" s="400">
        <v>950.01900000000001</v>
      </c>
      <c r="BH47" s="400">
        <v>950.01900000000001</v>
      </c>
      <c r="BI47" s="407" t="s">
        <v>554</v>
      </c>
      <c r="BJ47" s="400">
        <v>102.11499999999999</v>
      </c>
      <c r="BK47" s="400">
        <v>165.86099999999999</v>
      </c>
      <c r="BL47" s="400">
        <v>267.97699999999998</v>
      </c>
      <c r="BM47" s="400"/>
      <c r="BN47" s="400">
        <v>6.8689999999999998</v>
      </c>
      <c r="BO47" s="400">
        <v>1349.643</v>
      </c>
      <c r="BP47" s="400">
        <v>1356.5129999999999</v>
      </c>
      <c r="BQ47" s="400"/>
      <c r="BR47" s="400">
        <v>210.02099999999999</v>
      </c>
      <c r="BS47" s="400">
        <v>4.5490000000000004</v>
      </c>
      <c r="BT47" s="400">
        <v>214.571</v>
      </c>
      <c r="BU47" s="400"/>
      <c r="BV47" s="400">
        <v>5.9710000000000001</v>
      </c>
      <c r="BW47" s="400">
        <v>43.039000000000001</v>
      </c>
      <c r="BX47" s="400">
        <v>49.01</v>
      </c>
      <c r="BY47" s="407" t="s">
        <v>554</v>
      </c>
      <c r="BZ47" s="400">
        <v>16182.817000000003</v>
      </c>
      <c r="CA47" s="400">
        <v>100022.48700000001</v>
      </c>
      <c r="CB47" s="400">
        <v>116205.31699999997</v>
      </c>
      <c r="CC47" s="400"/>
      <c r="CD47" s="400">
        <v>28.591000000000001</v>
      </c>
      <c r="CE47" s="400">
        <v>46522.357000000004</v>
      </c>
      <c r="CF47" s="400">
        <v>46550.949000000001</v>
      </c>
      <c r="CG47" s="400"/>
      <c r="CH47" s="400">
        <v>16182.817000000003</v>
      </c>
      <c r="CI47" s="400">
        <v>103801.73100000001</v>
      </c>
      <c r="CJ47" s="400">
        <v>119984.56099999996</v>
      </c>
      <c r="CK47" s="23"/>
      <c r="CL47" s="23"/>
      <c r="CM47" s="23"/>
      <c r="CN47" s="23"/>
    </row>
    <row r="48" spans="1:92" s="398" customFormat="1" ht="9" customHeight="1">
      <c r="A48" s="402" t="s">
        <v>555</v>
      </c>
      <c r="B48" s="400">
        <v>18.5</v>
      </c>
      <c r="C48" s="400">
        <v>0</v>
      </c>
      <c r="D48" s="400">
        <v>18.5</v>
      </c>
      <c r="E48" s="400"/>
      <c r="F48" s="400">
        <v>0</v>
      </c>
      <c r="G48" s="400">
        <v>0</v>
      </c>
      <c r="H48" s="400">
        <v>0</v>
      </c>
      <c r="I48" s="400"/>
      <c r="J48" s="400">
        <v>0</v>
      </c>
      <c r="K48" s="400">
        <v>-8.9999999999999993E-3</v>
      </c>
      <c r="L48" s="400">
        <v>-8.9999999999999993E-3</v>
      </c>
      <c r="M48" s="402" t="s">
        <v>555</v>
      </c>
      <c r="N48" s="400">
        <v>0</v>
      </c>
      <c r="O48" s="400">
        <v>0</v>
      </c>
      <c r="P48" s="400">
        <v>0</v>
      </c>
      <c r="Q48" s="400"/>
      <c r="R48" s="400">
        <v>18.5</v>
      </c>
      <c r="S48" s="400">
        <v>0</v>
      </c>
      <c r="T48" s="400">
        <v>18.5</v>
      </c>
      <c r="U48" s="400"/>
      <c r="V48" s="400">
        <v>34.688000000000002</v>
      </c>
      <c r="W48" s="400">
        <v>0</v>
      </c>
      <c r="X48" s="400">
        <v>34.688000000000002</v>
      </c>
      <c r="Y48" s="402" t="s">
        <v>555</v>
      </c>
      <c r="Z48" s="400">
        <v>0</v>
      </c>
      <c r="AA48" s="400">
        <v>0</v>
      </c>
      <c r="AB48" s="400">
        <v>0</v>
      </c>
      <c r="AC48" s="400"/>
      <c r="AD48" s="400">
        <v>64.751999999999995</v>
      </c>
      <c r="AE48" s="400">
        <v>0</v>
      </c>
      <c r="AF48" s="400">
        <v>64.751999999999995</v>
      </c>
      <c r="AG48" s="400"/>
      <c r="AH48" s="400">
        <v>11.561999999999999</v>
      </c>
      <c r="AI48" s="400">
        <v>0</v>
      </c>
      <c r="AJ48" s="400">
        <v>11.561999999999999</v>
      </c>
      <c r="AK48" s="402" t="s">
        <v>555</v>
      </c>
      <c r="AL48" s="400">
        <v>0</v>
      </c>
      <c r="AM48" s="400">
        <v>0</v>
      </c>
      <c r="AN48" s="400">
        <v>0</v>
      </c>
      <c r="AO48" s="400"/>
      <c r="AP48" s="400">
        <v>2.3119999999999998</v>
      </c>
      <c r="AQ48" s="400">
        <v>0</v>
      </c>
      <c r="AR48" s="400">
        <v>2.3119999999999998</v>
      </c>
      <c r="AS48" s="400"/>
      <c r="AT48" s="400">
        <v>0</v>
      </c>
      <c r="AU48" s="400">
        <v>0</v>
      </c>
      <c r="AV48" s="400">
        <v>0</v>
      </c>
      <c r="AW48" s="402" t="s">
        <v>555</v>
      </c>
      <c r="AX48" s="400">
        <v>90.043999999999997</v>
      </c>
      <c r="AY48" s="400">
        <v>0</v>
      </c>
      <c r="AZ48" s="400">
        <v>90.043999999999997</v>
      </c>
      <c r="BA48" s="400"/>
      <c r="BB48" s="400">
        <v>0</v>
      </c>
      <c r="BC48" s="400">
        <v>0</v>
      </c>
      <c r="BD48" s="400">
        <v>0</v>
      </c>
      <c r="BE48" s="400"/>
      <c r="BF48" s="400">
        <v>6.9370000000000003</v>
      </c>
      <c r="BG48" s="400">
        <v>0</v>
      </c>
      <c r="BH48" s="400">
        <v>6.9370000000000003</v>
      </c>
      <c r="BI48" s="402" t="s">
        <v>555</v>
      </c>
      <c r="BJ48" s="400">
        <v>44.872999999999998</v>
      </c>
      <c r="BK48" s="400">
        <v>0</v>
      </c>
      <c r="BL48" s="400">
        <v>44.872999999999998</v>
      </c>
      <c r="BM48" s="400"/>
      <c r="BN48" s="400">
        <v>10.406000000000001</v>
      </c>
      <c r="BO48" s="400">
        <v>0</v>
      </c>
      <c r="BP48" s="400">
        <v>10.406000000000001</v>
      </c>
      <c r="BQ48" s="400"/>
      <c r="BR48" s="400">
        <v>0</v>
      </c>
      <c r="BS48" s="400">
        <v>0</v>
      </c>
      <c r="BT48" s="400">
        <v>0</v>
      </c>
      <c r="BU48" s="400"/>
      <c r="BV48" s="400">
        <v>11.561999999999999</v>
      </c>
      <c r="BW48" s="400">
        <v>0</v>
      </c>
      <c r="BX48" s="400">
        <v>11.561999999999999</v>
      </c>
      <c r="BY48" s="402" t="s">
        <v>555</v>
      </c>
      <c r="BZ48" s="400">
        <v>314.13600000000002</v>
      </c>
      <c r="CA48" s="400">
        <v>-8.9999999999999993E-3</v>
      </c>
      <c r="CB48" s="400">
        <v>314.12700000000001</v>
      </c>
      <c r="CC48" s="400"/>
      <c r="CD48" s="400">
        <v>0</v>
      </c>
      <c r="CE48" s="400">
        <v>0</v>
      </c>
      <c r="CF48" s="400">
        <v>0</v>
      </c>
      <c r="CG48" s="400"/>
      <c r="CH48" s="400">
        <v>314.13600000000002</v>
      </c>
      <c r="CI48" s="400">
        <v>0</v>
      </c>
      <c r="CJ48" s="400">
        <v>314.13600000000002</v>
      </c>
      <c r="CK48" s="23"/>
      <c r="CL48" s="23"/>
      <c r="CM48" s="23"/>
      <c r="CN48" s="23"/>
    </row>
    <row r="49" spans="1:92" s="398" customFormat="1" ht="9" customHeight="1">
      <c r="A49" s="402" t="s">
        <v>556</v>
      </c>
      <c r="B49" s="400">
        <v>0</v>
      </c>
      <c r="C49" s="400">
        <v>0</v>
      </c>
      <c r="D49" s="400">
        <v>0</v>
      </c>
      <c r="E49" s="400"/>
      <c r="F49" s="400">
        <v>0</v>
      </c>
      <c r="G49" s="400">
        <v>0</v>
      </c>
      <c r="H49" s="400">
        <v>0</v>
      </c>
      <c r="I49" s="400"/>
      <c r="J49" s="400">
        <v>0</v>
      </c>
      <c r="K49" s="400">
        <v>0</v>
      </c>
      <c r="L49" s="400">
        <v>0</v>
      </c>
      <c r="M49" s="402" t="s">
        <v>556</v>
      </c>
      <c r="N49" s="400">
        <v>0</v>
      </c>
      <c r="O49" s="400">
        <v>0</v>
      </c>
      <c r="P49" s="400">
        <v>0</v>
      </c>
      <c r="Q49" s="400"/>
      <c r="R49" s="400">
        <v>0</v>
      </c>
      <c r="S49" s="400">
        <v>0</v>
      </c>
      <c r="T49" s="400">
        <v>0</v>
      </c>
      <c r="U49" s="400"/>
      <c r="V49" s="400">
        <v>0</v>
      </c>
      <c r="W49" s="400">
        <v>0</v>
      </c>
      <c r="X49" s="400">
        <v>0</v>
      </c>
      <c r="Y49" s="402" t="s">
        <v>556</v>
      </c>
      <c r="Z49" s="400">
        <v>0</v>
      </c>
      <c r="AA49" s="400">
        <v>0</v>
      </c>
      <c r="AB49" s="400">
        <v>0</v>
      </c>
      <c r="AC49" s="400"/>
      <c r="AD49" s="400">
        <v>0</v>
      </c>
      <c r="AE49" s="400">
        <v>0</v>
      </c>
      <c r="AF49" s="400">
        <v>0</v>
      </c>
      <c r="AG49" s="400"/>
      <c r="AH49" s="400">
        <v>0</v>
      </c>
      <c r="AI49" s="400">
        <v>0</v>
      </c>
      <c r="AJ49" s="400">
        <v>0</v>
      </c>
      <c r="AK49" s="402" t="s">
        <v>556</v>
      </c>
      <c r="AL49" s="400">
        <v>0</v>
      </c>
      <c r="AM49" s="400">
        <v>0</v>
      </c>
      <c r="AN49" s="400">
        <v>0</v>
      </c>
      <c r="AO49" s="400"/>
      <c r="AP49" s="400">
        <v>0</v>
      </c>
      <c r="AQ49" s="400">
        <v>0</v>
      </c>
      <c r="AR49" s="400">
        <v>0</v>
      </c>
      <c r="AS49" s="400"/>
      <c r="AT49" s="400">
        <v>0</v>
      </c>
      <c r="AU49" s="400">
        <v>0</v>
      </c>
      <c r="AV49" s="400">
        <v>0</v>
      </c>
      <c r="AW49" s="402" t="s">
        <v>556</v>
      </c>
      <c r="AX49" s="400">
        <v>0</v>
      </c>
      <c r="AY49" s="400">
        <v>0</v>
      </c>
      <c r="AZ49" s="400">
        <v>0</v>
      </c>
      <c r="BA49" s="400"/>
      <c r="BB49" s="400">
        <v>0</v>
      </c>
      <c r="BC49" s="400">
        <v>0</v>
      </c>
      <c r="BD49" s="400">
        <v>0</v>
      </c>
      <c r="BE49" s="400"/>
      <c r="BF49" s="400">
        <v>0</v>
      </c>
      <c r="BG49" s="400">
        <v>0</v>
      </c>
      <c r="BH49" s="400">
        <v>0</v>
      </c>
      <c r="BI49" s="402" t="s">
        <v>556</v>
      </c>
      <c r="BJ49" s="400">
        <v>0</v>
      </c>
      <c r="BK49" s="400">
        <v>0</v>
      </c>
      <c r="BL49" s="400">
        <v>0</v>
      </c>
      <c r="BM49" s="400"/>
      <c r="BN49" s="400">
        <v>0</v>
      </c>
      <c r="BO49" s="400">
        <v>0</v>
      </c>
      <c r="BP49" s="400">
        <v>0</v>
      </c>
      <c r="BQ49" s="400"/>
      <c r="BR49" s="400">
        <v>0</v>
      </c>
      <c r="BS49" s="400">
        <v>0</v>
      </c>
      <c r="BT49" s="400">
        <v>0</v>
      </c>
      <c r="BU49" s="400"/>
      <c r="BV49" s="400">
        <v>0</v>
      </c>
      <c r="BW49" s="400">
        <v>0</v>
      </c>
      <c r="BX49" s="400">
        <v>0</v>
      </c>
      <c r="BY49" s="402" t="s">
        <v>556</v>
      </c>
      <c r="BZ49" s="400">
        <v>0</v>
      </c>
      <c r="CA49" s="400">
        <v>0</v>
      </c>
      <c r="CB49" s="400">
        <v>0</v>
      </c>
      <c r="CC49" s="400"/>
      <c r="CD49" s="400">
        <v>0</v>
      </c>
      <c r="CE49" s="400">
        <v>0</v>
      </c>
      <c r="CF49" s="400">
        <v>0</v>
      </c>
      <c r="CG49" s="400"/>
      <c r="CH49" s="400">
        <v>0</v>
      </c>
      <c r="CI49" s="400">
        <v>0</v>
      </c>
      <c r="CJ49" s="400">
        <v>0</v>
      </c>
      <c r="CK49" s="23"/>
      <c r="CL49" s="23"/>
      <c r="CM49" s="23"/>
      <c r="CN49" s="23"/>
    </row>
    <row r="50" spans="1:92" s="398" customFormat="1" ht="9" customHeight="1">
      <c r="A50" s="402" t="s">
        <v>557</v>
      </c>
      <c r="B50" s="400">
        <v>480261.05300000001</v>
      </c>
      <c r="C50" s="400">
        <v>194208.84899999999</v>
      </c>
      <c r="D50" s="400">
        <v>674469.902</v>
      </c>
      <c r="E50" s="400"/>
      <c r="F50" s="400">
        <v>10924.644</v>
      </c>
      <c r="G50" s="400">
        <v>871.26300000000003</v>
      </c>
      <c r="H50" s="400">
        <v>11795.906999999999</v>
      </c>
      <c r="I50" s="400"/>
      <c r="J50" s="400">
        <v>628723.56000000006</v>
      </c>
      <c r="K50" s="400">
        <v>403498.66499999998</v>
      </c>
      <c r="L50" s="400">
        <v>1032222.225</v>
      </c>
      <c r="M50" s="402" t="s">
        <v>557</v>
      </c>
      <c r="N50" s="400">
        <v>47673.887000000002</v>
      </c>
      <c r="O50" s="400">
        <v>14703.078</v>
      </c>
      <c r="P50" s="400">
        <v>62376.966</v>
      </c>
      <c r="Q50" s="400"/>
      <c r="R50" s="400">
        <v>83014.326000000001</v>
      </c>
      <c r="S50" s="400">
        <v>37165.357000000004</v>
      </c>
      <c r="T50" s="400">
        <v>120179.683</v>
      </c>
      <c r="U50" s="400"/>
      <c r="V50" s="400">
        <v>215527.639</v>
      </c>
      <c r="W50" s="400">
        <v>89883.576000000001</v>
      </c>
      <c r="X50" s="400">
        <v>305411.21600000001</v>
      </c>
      <c r="Y50" s="402" t="s">
        <v>557</v>
      </c>
      <c r="Z50" s="400">
        <v>8319.8449999999993</v>
      </c>
      <c r="AA50" s="400">
        <v>3915.5770000000002</v>
      </c>
      <c r="AB50" s="400">
        <v>12235.422</v>
      </c>
      <c r="AC50" s="400"/>
      <c r="AD50" s="400">
        <v>276984.47700000001</v>
      </c>
      <c r="AE50" s="400">
        <v>144050.149</v>
      </c>
      <c r="AF50" s="400">
        <v>421034.62599999999</v>
      </c>
      <c r="AG50" s="400"/>
      <c r="AH50" s="400">
        <v>148912.09</v>
      </c>
      <c r="AI50" s="400">
        <v>32.271000000000001</v>
      </c>
      <c r="AJ50" s="400">
        <v>148944.36199999999</v>
      </c>
      <c r="AK50" s="402" t="s">
        <v>557</v>
      </c>
      <c r="AL50" s="400">
        <v>13319.793</v>
      </c>
      <c r="AM50" s="400">
        <v>7527.9750000000004</v>
      </c>
      <c r="AN50" s="400">
        <v>20847.768</v>
      </c>
      <c r="AO50" s="400"/>
      <c r="AP50" s="400">
        <v>43923.303</v>
      </c>
      <c r="AQ50" s="400">
        <v>0</v>
      </c>
      <c r="AR50" s="400">
        <v>43923.303</v>
      </c>
      <c r="AS50" s="400"/>
      <c r="AT50" s="400">
        <v>23517.460999999999</v>
      </c>
      <c r="AU50" s="400">
        <v>38390.921999999999</v>
      </c>
      <c r="AV50" s="400">
        <v>61908.383999999998</v>
      </c>
      <c r="AW50" s="402" t="s">
        <v>557</v>
      </c>
      <c r="AX50" s="400">
        <v>21988.284</v>
      </c>
      <c r="AY50" s="400">
        <v>0</v>
      </c>
      <c r="AZ50" s="400">
        <v>21988.284</v>
      </c>
      <c r="BA50" s="400"/>
      <c r="BB50" s="400">
        <v>15637.463</v>
      </c>
      <c r="BC50" s="400">
        <v>1614.4739999999999</v>
      </c>
      <c r="BD50" s="400">
        <v>17251.937000000002</v>
      </c>
      <c r="BE50" s="400"/>
      <c r="BF50" s="400">
        <v>5642.9459999999999</v>
      </c>
      <c r="BG50" s="400">
        <v>5204.1580000000004</v>
      </c>
      <c r="BH50" s="400">
        <v>10847.103999999999</v>
      </c>
      <c r="BI50" s="402" t="s">
        <v>557</v>
      </c>
      <c r="BJ50" s="400">
        <v>416.13200000000001</v>
      </c>
      <c r="BK50" s="400">
        <v>607.98800000000006</v>
      </c>
      <c r="BL50" s="400">
        <v>1024.1210000000001</v>
      </c>
      <c r="BM50" s="400"/>
      <c r="BN50" s="400">
        <v>20997.807000000001</v>
      </c>
      <c r="BO50" s="400">
        <v>13210.557000000001</v>
      </c>
      <c r="BP50" s="400">
        <v>34208.364000000001</v>
      </c>
      <c r="BQ50" s="400"/>
      <c r="BR50" s="400">
        <v>72894.27</v>
      </c>
      <c r="BS50" s="400">
        <v>0</v>
      </c>
      <c r="BT50" s="400">
        <v>72894.27</v>
      </c>
      <c r="BU50" s="400"/>
      <c r="BV50" s="400">
        <v>33116.148999999998</v>
      </c>
      <c r="BW50" s="400">
        <v>0.11700000000000001</v>
      </c>
      <c r="BX50" s="400">
        <v>33116.267</v>
      </c>
      <c r="BY50" s="402" t="s">
        <v>557</v>
      </c>
      <c r="BZ50" s="400">
        <v>2151795.1290000002</v>
      </c>
      <c r="CA50" s="400">
        <v>954884.97600000002</v>
      </c>
      <c r="CB50" s="400">
        <v>3106680.111</v>
      </c>
      <c r="CC50" s="400"/>
      <c r="CD50" s="400">
        <v>628723.59199999995</v>
      </c>
      <c r="CE50" s="400">
        <v>408714.86</v>
      </c>
      <c r="CF50" s="400">
        <v>1037438.453</v>
      </c>
      <c r="CG50" s="400"/>
      <c r="CH50" s="400">
        <v>2151795.1610000003</v>
      </c>
      <c r="CI50" s="400">
        <v>960101.17099999997</v>
      </c>
      <c r="CJ50" s="400">
        <v>3111896.3389999997</v>
      </c>
      <c r="CK50" s="23"/>
      <c r="CL50" s="23"/>
      <c r="CM50" s="23"/>
      <c r="CN50" s="23"/>
    </row>
    <row r="51" spans="1:92" s="398" customFormat="1" ht="9" customHeight="1">
      <c r="A51" s="402" t="s">
        <v>558</v>
      </c>
      <c r="B51" s="400">
        <v>0</v>
      </c>
      <c r="C51" s="400">
        <v>20.184999999999999</v>
      </c>
      <c r="D51" s="400">
        <v>20.184999999999999</v>
      </c>
      <c r="E51" s="400"/>
      <c r="F51" s="400">
        <v>0</v>
      </c>
      <c r="G51" s="400">
        <v>0</v>
      </c>
      <c r="H51" s="400">
        <v>0</v>
      </c>
      <c r="I51" s="400"/>
      <c r="J51" s="400">
        <v>0</v>
      </c>
      <c r="K51" s="400">
        <v>133.84</v>
      </c>
      <c r="L51" s="400">
        <v>133.84</v>
      </c>
      <c r="M51" s="402" t="s">
        <v>558</v>
      </c>
      <c r="N51" s="400">
        <v>98.552000000000007</v>
      </c>
      <c r="O51" s="400">
        <v>20.004000000000001</v>
      </c>
      <c r="P51" s="400">
        <v>118.557</v>
      </c>
      <c r="Q51" s="400"/>
      <c r="R51" s="400">
        <v>0</v>
      </c>
      <c r="S51" s="400">
        <v>0</v>
      </c>
      <c r="T51" s="400">
        <v>0</v>
      </c>
      <c r="U51" s="400"/>
      <c r="V51" s="400">
        <v>0</v>
      </c>
      <c r="W51" s="400">
        <v>0</v>
      </c>
      <c r="X51" s="400">
        <v>0</v>
      </c>
      <c r="Y51" s="402" t="s">
        <v>558</v>
      </c>
      <c r="Z51" s="400">
        <v>0</v>
      </c>
      <c r="AA51" s="400">
        <v>0</v>
      </c>
      <c r="AB51" s="400">
        <v>0</v>
      </c>
      <c r="AC51" s="400"/>
      <c r="AD51" s="400">
        <v>0</v>
      </c>
      <c r="AE51" s="400">
        <v>0</v>
      </c>
      <c r="AF51" s="400">
        <v>0</v>
      </c>
      <c r="AG51" s="400"/>
      <c r="AH51" s="400">
        <v>0</v>
      </c>
      <c r="AI51" s="400">
        <v>0</v>
      </c>
      <c r="AJ51" s="400">
        <v>0</v>
      </c>
      <c r="AK51" s="402" t="s">
        <v>558</v>
      </c>
      <c r="AL51" s="400">
        <v>0</v>
      </c>
      <c r="AM51" s="400">
        <v>0</v>
      </c>
      <c r="AN51" s="400">
        <v>0</v>
      </c>
      <c r="AO51" s="400"/>
      <c r="AP51" s="400">
        <v>0</v>
      </c>
      <c r="AQ51" s="400">
        <v>0</v>
      </c>
      <c r="AR51" s="400">
        <v>0</v>
      </c>
      <c r="AS51" s="400"/>
      <c r="AT51" s="400">
        <v>80.021000000000001</v>
      </c>
      <c r="AU51" s="400">
        <v>0</v>
      </c>
      <c r="AV51" s="400">
        <v>80.021000000000001</v>
      </c>
      <c r="AW51" s="402" t="s">
        <v>558</v>
      </c>
      <c r="AX51" s="400">
        <v>0</v>
      </c>
      <c r="AY51" s="400">
        <v>0</v>
      </c>
      <c r="AZ51" s="400">
        <v>0</v>
      </c>
      <c r="BA51" s="400"/>
      <c r="BB51" s="400">
        <v>0</v>
      </c>
      <c r="BC51" s="400">
        <v>0</v>
      </c>
      <c r="BD51" s="400">
        <v>0</v>
      </c>
      <c r="BE51" s="400"/>
      <c r="BF51" s="400">
        <v>0</v>
      </c>
      <c r="BG51" s="400">
        <v>0</v>
      </c>
      <c r="BH51" s="400">
        <v>0</v>
      </c>
      <c r="BI51" s="402" t="s">
        <v>558</v>
      </c>
      <c r="BJ51" s="400">
        <v>0</v>
      </c>
      <c r="BK51" s="400">
        <v>0</v>
      </c>
      <c r="BL51" s="400">
        <v>0</v>
      </c>
      <c r="BM51" s="400"/>
      <c r="BN51" s="400">
        <v>0</v>
      </c>
      <c r="BO51" s="400">
        <v>0</v>
      </c>
      <c r="BP51" s="400">
        <v>0</v>
      </c>
      <c r="BQ51" s="400"/>
      <c r="BR51" s="400">
        <v>0</v>
      </c>
      <c r="BS51" s="400">
        <v>0</v>
      </c>
      <c r="BT51" s="400">
        <v>0</v>
      </c>
      <c r="BU51" s="400"/>
      <c r="BV51" s="400">
        <v>0</v>
      </c>
      <c r="BW51" s="400">
        <v>0</v>
      </c>
      <c r="BX51" s="400">
        <v>0</v>
      </c>
      <c r="BY51" s="402" t="s">
        <v>558</v>
      </c>
      <c r="BZ51" s="400">
        <v>178.57300000000001</v>
      </c>
      <c r="CA51" s="400">
        <v>174.029</v>
      </c>
      <c r="CB51" s="400">
        <v>352.60300000000001</v>
      </c>
      <c r="CC51" s="400"/>
      <c r="CD51" s="400">
        <v>0</v>
      </c>
      <c r="CE51" s="400">
        <v>133.84</v>
      </c>
      <c r="CF51" s="400">
        <v>133.84</v>
      </c>
      <c r="CG51" s="400"/>
      <c r="CH51" s="400">
        <v>178.57300000000001</v>
      </c>
      <c r="CI51" s="400">
        <v>174.029</v>
      </c>
      <c r="CJ51" s="400">
        <v>352.60300000000001</v>
      </c>
      <c r="CK51" s="23"/>
      <c r="CL51" s="23"/>
      <c r="CM51" s="23"/>
      <c r="CN51" s="23"/>
    </row>
    <row r="52" spans="1:92" s="34" customFormat="1" ht="4.6500000000000004" customHeight="1">
      <c r="A52" s="402"/>
      <c r="B52" s="400"/>
      <c r="C52" s="400"/>
      <c r="D52" s="400"/>
      <c r="E52" s="400"/>
      <c r="F52" s="400"/>
      <c r="G52" s="400"/>
      <c r="H52" s="400"/>
      <c r="I52" s="400"/>
      <c r="J52" s="400"/>
      <c r="K52" s="400"/>
      <c r="L52" s="400"/>
      <c r="M52" s="402"/>
      <c r="N52" s="400"/>
      <c r="O52" s="400"/>
      <c r="P52" s="400"/>
      <c r="Q52" s="400"/>
      <c r="R52" s="400"/>
      <c r="S52" s="400"/>
      <c r="T52" s="400"/>
      <c r="U52" s="400"/>
      <c r="V52" s="400"/>
      <c r="W52" s="400"/>
      <c r="X52" s="400"/>
      <c r="Y52" s="402"/>
      <c r="Z52" s="400"/>
      <c r="AA52" s="400"/>
      <c r="AB52" s="400"/>
      <c r="AC52" s="400"/>
      <c r="AD52" s="400"/>
      <c r="AE52" s="400"/>
      <c r="AF52" s="400"/>
      <c r="AG52" s="400"/>
      <c r="AH52" s="400"/>
      <c r="AI52" s="400"/>
      <c r="AJ52" s="400"/>
      <c r="AK52" s="402"/>
      <c r="AL52" s="400"/>
      <c r="AM52" s="400"/>
      <c r="AN52" s="400"/>
      <c r="AO52" s="400"/>
      <c r="AP52" s="400"/>
      <c r="AQ52" s="400"/>
      <c r="AR52" s="400"/>
      <c r="AS52" s="400"/>
      <c r="AT52" s="400"/>
      <c r="AU52" s="400"/>
      <c r="AV52" s="400"/>
      <c r="AW52" s="402"/>
      <c r="AX52" s="400"/>
      <c r="AY52" s="400"/>
      <c r="AZ52" s="400"/>
      <c r="BA52" s="400"/>
      <c r="BB52" s="400"/>
      <c r="BC52" s="400"/>
      <c r="BD52" s="400"/>
      <c r="BE52" s="400"/>
      <c r="BF52" s="400"/>
      <c r="BG52" s="400"/>
      <c r="BH52" s="400"/>
      <c r="BI52" s="402"/>
      <c r="BJ52" s="400"/>
      <c r="BK52" s="400"/>
      <c r="BL52" s="400"/>
      <c r="BM52" s="400"/>
      <c r="BN52" s="400"/>
      <c r="BO52" s="400"/>
      <c r="BP52" s="400"/>
      <c r="BQ52" s="400"/>
      <c r="BR52" s="400"/>
      <c r="BS52" s="400"/>
      <c r="BT52" s="400"/>
      <c r="BU52" s="400"/>
      <c r="BV52" s="400"/>
      <c r="BW52" s="400"/>
      <c r="BX52" s="400"/>
      <c r="BY52" s="402"/>
      <c r="BZ52" s="400"/>
      <c r="CA52" s="400"/>
      <c r="CB52" s="400"/>
      <c r="CC52" s="400"/>
      <c r="CD52" s="400"/>
      <c r="CE52" s="400"/>
      <c r="CF52" s="400"/>
      <c r="CG52" s="400"/>
      <c r="CH52" s="400"/>
      <c r="CI52" s="400"/>
      <c r="CJ52" s="400"/>
      <c r="CK52" s="17"/>
      <c r="CL52" s="17"/>
      <c r="CM52" s="17"/>
      <c r="CN52" s="17"/>
    </row>
    <row r="53" spans="1:92" s="398" customFormat="1" ht="9" customHeight="1">
      <c r="A53" s="408" t="s">
        <v>559</v>
      </c>
      <c r="B53" s="404">
        <v>18900.395</v>
      </c>
      <c r="C53" s="404">
        <v>0</v>
      </c>
      <c r="D53" s="404">
        <v>18900.395</v>
      </c>
      <c r="E53" s="404"/>
      <c r="F53" s="404">
        <v>2901.55</v>
      </c>
      <c r="G53" s="404">
        <v>0</v>
      </c>
      <c r="H53" s="404">
        <v>2901.55</v>
      </c>
      <c r="I53" s="404"/>
      <c r="J53" s="404">
        <v>30774.297999999999</v>
      </c>
      <c r="K53" s="404">
        <v>0</v>
      </c>
      <c r="L53" s="404">
        <v>30774.297999999999</v>
      </c>
      <c r="M53" s="408" t="s">
        <v>559</v>
      </c>
      <c r="N53" s="404">
        <v>6629.1509999999998</v>
      </c>
      <c r="O53" s="404">
        <v>0</v>
      </c>
      <c r="P53" s="404">
        <v>6629.1509999999998</v>
      </c>
      <c r="Q53" s="404"/>
      <c r="R53" s="404">
        <v>37354.767999999996</v>
      </c>
      <c r="S53" s="404">
        <v>0</v>
      </c>
      <c r="T53" s="404">
        <v>37354.767999999996</v>
      </c>
      <c r="U53" s="404"/>
      <c r="V53" s="404">
        <v>25420.614000000001</v>
      </c>
      <c r="W53" s="404">
        <v>0</v>
      </c>
      <c r="X53" s="404">
        <v>25420.614000000001</v>
      </c>
      <c r="Y53" s="408" t="s">
        <v>559</v>
      </c>
      <c r="Z53" s="404">
        <v>0</v>
      </c>
      <c r="AA53" s="404">
        <v>0</v>
      </c>
      <c r="AB53" s="404">
        <v>0</v>
      </c>
      <c r="AC53" s="404"/>
      <c r="AD53" s="404">
        <v>7650.5</v>
      </c>
      <c r="AE53" s="404">
        <v>0</v>
      </c>
      <c r="AF53" s="404">
        <v>7650.5</v>
      </c>
      <c r="AG53" s="404"/>
      <c r="AH53" s="404">
        <v>0</v>
      </c>
      <c r="AI53" s="404">
        <v>0</v>
      </c>
      <c r="AJ53" s="404">
        <v>0</v>
      </c>
      <c r="AK53" s="408" t="s">
        <v>559</v>
      </c>
      <c r="AL53" s="404">
        <v>0</v>
      </c>
      <c r="AM53" s="404">
        <v>0</v>
      </c>
      <c r="AN53" s="404">
        <v>0</v>
      </c>
      <c r="AO53" s="404"/>
      <c r="AP53" s="404">
        <v>0</v>
      </c>
      <c r="AQ53" s="404">
        <v>0</v>
      </c>
      <c r="AR53" s="404">
        <v>0</v>
      </c>
      <c r="AS53" s="404"/>
      <c r="AT53" s="404">
        <v>-18932.596000000001</v>
      </c>
      <c r="AU53" s="404">
        <v>102867.072</v>
      </c>
      <c r="AV53" s="404">
        <v>83934.475000000006</v>
      </c>
      <c r="AW53" s="408" t="s">
        <v>559</v>
      </c>
      <c r="AX53" s="404">
        <v>0</v>
      </c>
      <c r="AY53" s="404">
        <v>0</v>
      </c>
      <c r="AZ53" s="404">
        <v>0</v>
      </c>
      <c r="BA53" s="404"/>
      <c r="BB53" s="404">
        <v>0</v>
      </c>
      <c r="BC53" s="404">
        <v>0</v>
      </c>
      <c r="BD53" s="404">
        <v>0</v>
      </c>
      <c r="BE53" s="404"/>
      <c r="BF53" s="404">
        <v>0</v>
      </c>
      <c r="BG53" s="404">
        <v>0</v>
      </c>
      <c r="BH53" s="404">
        <v>0</v>
      </c>
      <c r="BI53" s="408" t="s">
        <v>559</v>
      </c>
      <c r="BJ53" s="404">
        <v>0</v>
      </c>
      <c r="BK53" s="404">
        <v>0</v>
      </c>
      <c r="BL53" s="404">
        <v>0</v>
      </c>
      <c r="BM53" s="404"/>
      <c r="BN53" s="404">
        <v>0</v>
      </c>
      <c r="BO53" s="404">
        <v>0</v>
      </c>
      <c r="BP53" s="404">
        <v>0</v>
      </c>
      <c r="BQ53" s="404"/>
      <c r="BR53" s="404">
        <v>0</v>
      </c>
      <c r="BS53" s="404">
        <v>0</v>
      </c>
      <c r="BT53" s="404">
        <v>0</v>
      </c>
      <c r="BU53" s="404"/>
      <c r="BV53" s="404">
        <v>27.809000000000001</v>
      </c>
      <c r="BW53" s="404">
        <v>0</v>
      </c>
      <c r="BX53" s="404">
        <v>27.809000000000001</v>
      </c>
      <c r="BY53" s="408" t="s">
        <v>559</v>
      </c>
      <c r="BZ53" s="404">
        <v>110726.48899999999</v>
      </c>
      <c r="CA53" s="404">
        <v>102867.072</v>
      </c>
      <c r="CB53" s="404">
        <v>213593.56</v>
      </c>
      <c r="CC53" s="404"/>
      <c r="CD53" s="404">
        <v>30774.297999999999</v>
      </c>
      <c r="CE53" s="404">
        <v>0</v>
      </c>
      <c r="CF53" s="404">
        <v>30774.297999999999</v>
      </c>
      <c r="CG53" s="404"/>
      <c r="CH53" s="404">
        <v>110726.48899999999</v>
      </c>
      <c r="CI53" s="404">
        <v>102867.072</v>
      </c>
      <c r="CJ53" s="404">
        <v>213593.56</v>
      </c>
      <c r="CK53" s="23"/>
      <c r="CL53" s="23"/>
      <c r="CM53" s="23"/>
      <c r="CN53" s="23"/>
    </row>
    <row r="54" spans="1:92" s="34" customFormat="1" ht="4.6500000000000004" customHeight="1">
      <c r="A54" s="403"/>
      <c r="B54" s="404"/>
      <c r="C54" s="404"/>
      <c r="D54" s="404"/>
      <c r="E54" s="404"/>
      <c r="F54" s="404"/>
      <c r="G54" s="404"/>
      <c r="H54" s="404"/>
      <c r="I54" s="404"/>
      <c r="J54" s="404"/>
      <c r="K54" s="404"/>
      <c r="L54" s="404"/>
      <c r="M54" s="403"/>
      <c r="N54" s="404"/>
      <c r="O54" s="404"/>
      <c r="P54" s="404"/>
      <c r="Q54" s="404"/>
      <c r="R54" s="404"/>
      <c r="S54" s="404"/>
      <c r="T54" s="404"/>
      <c r="U54" s="404"/>
      <c r="V54" s="404"/>
      <c r="W54" s="404"/>
      <c r="X54" s="404"/>
      <c r="Y54" s="403"/>
      <c r="Z54" s="404"/>
      <c r="AA54" s="404"/>
      <c r="AB54" s="404"/>
      <c r="AC54" s="404"/>
      <c r="AD54" s="404"/>
      <c r="AE54" s="404"/>
      <c r="AF54" s="404"/>
      <c r="AG54" s="404"/>
      <c r="AH54" s="404"/>
      <c r="AI54" s="404"/>
      <c r="AJ54" s="404"/>
      <c r="AK54" s="403"/>
      <c r="AL54" s="404"/>
      <c r="AM54" s="404"/>
      <c r="AN54" s="404"/>
      <c r="AO54" s="404"/>
      <c r="AP54" s="404"/>
      <c r="AQ54" s="404"/>
      <c r="AR54" s="404"/>
      <c r="AS54" s="404"/>
      <c r="AT54" s="404"/>
      <c r="AU54" s="404"/>
      <c r="AV54" s="404"/>
      <c r="AW54" s="403"/>
      <c r="AX54" s="404"/>
      <c r="AY54" s="404"/>
      <c r="AZ54" s="404"/>
      <c r="BA54" s="404"/>
      <c r="BB54" s="404"/>
      <c r="BC54" s="404"/>
      <c r="BD54" s="404"/>
      <c r="BE54" s="404"/>
      <c r="BF54" s="404"/>
      <c r="BG54" s="404"/>
      <c r="BH54" s="404"/>
      <c r="BI54" s="403"/>
      <c r="BJ54" s="404"/>
      <c r="BK54" s="404"/>
      <c r="BL54" s="404"/>
      <c r="BM54" s="404"/>
      <c r="BN54" s="404"/>
      <c r="BO54" s="404"/>
      <c r="BP54" s="404"/>
      <c r="BQ54" s="404"/>
      <c r="BR54" s="404"/>
      <c r="BS54" s="404"/>
      <c r="BT54" s="404"/>
      <c r="BU54" s="404"/>
      <c r="BV54" s="404"/>
      <c r="BW54" s="404"/>
      <c r="BX54" s="404"/>
      <c r="BY54" s="403"/>
      <c r="BZ54" s="404"/>
      <c r="CA54" s="404"/>
      <c r="CB54" s="404"/>
      <c r="CC54" s="404"/>
      <c r="CD54" s="404"/>
      <c r="CE54" s="404"/>
      <c r="CF54" s="404"/>
      <c r="CG54" s="404"/>
      <c r="CH54" s="404"/>
      <c r="CI54" s="404"/>
      <c r="CJ54" s="404"/>
      <c r="CK54" s="17"/>
      <c r="CL54" s="17"/>
      <c r="CM54" s="17"/>
      <c r="CN54" s="17"/>
    </row>
    <row r="55" spans="1:92" s="398" customFormat="1" ht="9" customHeight="1">
      <c r="A55" s="403" t="s">
        <v>560</v>
      </c>
      <c r="B55" s="404">
        <v>1164940.46</v>
      </c>
      <c r="C55" s="404">
        <v>0</v>
      </c>
      <c r="D55" s="404">
        <v>1164940.46</v>
      </c>
      <c r="E55" s="404"/>
      <c r="F55" s="404">
        <v>26872.988000000001</v>
      </c>
      <c r="G55" s="404">
        <v>0</v>
      </c>
      <c r="H55" s="404">
        <v>26872.988000000001</v>
      </c>
      <c r="I55" s="404"/>
      <c r="J55" s="404">
        <v>1112028.8659999999</v>
      </c>
      <c r="K55" s="404">
        <v>0</v>
      </c>
      <c r="L55" s="404">
        <v>1112028.8659999999</v>
      </c>
      <c r="M55" s="403" t="s">
        <v>560</v>
      </c>
      <c r="N55" s="404">
        <v>76085.065000000002</v>
      </c>
      <c r="O55" s="404">
        <v>0</v>
      </c>
      <c r="P55" s="404">
        <v>76085.065000000002</v>
      </c>
      <c r="Q55" s="404"/>
      <c r="R55" s="404">
        <v>126245.257</v>
      </c>
      <c r="S55" s="404">
        <v>0</v>
      </c>
      <c r="T55" s="404">
        <v>126245.257</v>
      </c>
      <c r="U55" s="404"/>
      <c r="V55" s="404">
        <v>277231.35100000002</v>
      </c>
      <c r="W55" s="404">
        <v>0</v>
      </c>
      <c r="X55" s="404">
        <v>277231.35100000002</v>
      </c>
      <c r="Y55" s="403" t="s">
        <v>560</v>
      </c>
      <c r="Z55" s="404">
        <v>27131.08</v>
      </c>
      <c r="AA55" s="404">
        <v>0</v>
      </c>
      <c r="AB55" s="404">
        <v>27131.08</v>
      </c>
      <c r="AC55" s="404"/>
      <c r="AD55" s="404">
        <v>484281.12099999998</v>
      </c>
      <c r="AE55" s="404">
        <v>0</v>
      </c>
      <c r="AF55" s="404">
        <v>484281.12099999998</v>
      </c>
      <c r="AG55" s="404"/>
      <c r="AH55" s="404">
        <v>102137.773</v>
      </c>
      <c r="AI55" s="404">
        <v>0</v>
      </c>
      <c r="AJ55" s="404">
        <v>102137.773</v>
      </c>
      <c r="AK55" s="403" t="s">
        <v>560</v>
      </c>
      <c r="AL55" s="404">
        <v>14969.199000000001</v>
      </c>
      <c r="AM55" s="404">
        <v>0</v>
      </c>
      <c r="AN55" s="404">
        <v>14969.199000000001</v>
      </c>
      <c r="AO55" s="404"/>
      <c r="AP55" s="404">
        <v>40606.446000000004</v>
      </c>
      <c r="AQ55" s="404">
        <v>0</v>
      </c>
      <c r="AR55" s="404">
        <v>40606.446000000004</v>
      </c>
      <c r="AS55" s="404"/>
      <c r="AT55" s="404">
        <v>10496.657999999999</v>
      </c>
      <c r="AU55" s="404">
        <v>0</v>
      </c>
      <c r="AV55" s="404">
        <v>10496.657999999999</v>
      </c>
      <c r="AW55" s="403" t="s">
        <v>560</v>
      </c>
      <c r="AX55" s="404">
        <v>6213.8389999999999</v>
      </c>
      <c r="AY55" s="404">
        <v>0</v>
      </c>
      <c r="AZ55" s="404">
        <v>6213.8389999999999</v>
      </c>
      <c r="BA55" s="404"/>
      <c r="BB55" s="404">
        <v>46497.553</v>
      </c>
      <c r="BC55" s="404">
        <v>0</v>
      </c>
      <c r="BD55" s="404">
        <v>46497.553</v>
      </c>
      <c r="BE55" s="404"/>
      <c r="BF55" s="404">
        <v>2608.931</v>
      </c>
      <c r="BG55" s="404">
        <v>0</v>
      </c>
      <c r="BH55" s="404">
        <v>2608.931</v>
      </c>
      <c r="BI55" s="403" t="s">
        <v>560</v>
      </c>
      <c r="BJ55" s="404">
        <v>3703.337</v>
      </c>
      <c r="BK55" s="404">
        <v>0</v>
      </c>
      <c r="BL55" s="404">
        <v>3703.337</v>
      </c>
      <c r="BM55" s="404"/>
      <c r="BN55" s="404">
        <v>9488.5550000000003</v>
      </c>
      <c r="BO55" s="404">
        <v>0</v>
      </c>
      <c r="BP55" s="404">
        <v>9488.5550000000003</v>
      </c>
      <c r="BQ55" s="404"/>
      <c r="BR55" s="404">
        <v>63373.502</v>
      </c>
      <c r="BS55" s="404">
        <v>0</v>
      </c>
      <c r="BT55" s="404">
        <v>63373.502</v>
      </c>
      <c r="BU55" s="404"/>
      <c r="BV55" s="404">
        <v>14408.17</v>
      </c>
      <c r="BW55" s="404">
        <v>0</v>
      </c>
      <c r="BX55" s="404">
        <v>14408.17</v>
      </c>
      <c r="BY55" s="403" t="s">
        <v>560</v>
      </c>
      <c r="BZ55" s="404">
        <v>3609320.1509999991</v>
      </c>
      <c r="CA55" s="404">
        <v>0</v>
      </c>
      <c r="CB55" s="404">
        <v>3609320.1509999991</v>
      </c>
      <c r="CC55" s="404"/>
      <c r="CD55" s="404">
        <v>1112028.8659999999</v>
      </c>
      <c r="CE55" s="404">
        <v>4152.3320000000003</v>
      </c>
      <c r="CF55" s="404">
        <v>1116181.1980000001</v>
      </c>
      <c r="CG55" s="404"/>
      <c r="CH55" s="404">
        <v>3609320.1509999991</v>
      </c>
      <c r="CI55" s="404">
        <v>4152.3320000000003</v>
      </c>
      <c r="CJ55" s="404">
        <v>3613472.4829999991</v>
      </c>
      <c r="CK55" s="23"/>
      <c r="CL55" s="23"/>
      <c r="CM55" s="23"/>
      <c r="CN55" s="23"/>
    </row>
    <row r="56" spans="1:92" s="34" customFormat="1" ht="4.6500000000000004" customHeight="1">
      <c r="A56" s="409"/>
      <c r="B56" s="404"/>
      <c r="C56" s="404"/>
      <c r="D56" s="404"/>
      <c r="E56" s="404"/>
      <c r="F56" s="404"/>
      <c r="G56" s="404"/>
      <c r="H56" s="404"/>
      <c r="I56" s="404"/>
      <c r="J56" s="404"/>
      <c r="K56" s="404"/>
      <c r="L56" s="404"/>
      <c r="M56" s="409"/>
      <c r="N56" s="404"/>
      <c r="O56" s="404"/>
      <c r="P56" s="404"/>
      <c r="Q56" s="404"/>
      <c r="R56" s="404"/>
      <c r="S56" s="404"/>
      <c r="T56" s="404"/>
      <c r="U56" s="404"/>
      <c r="V56" s="404"/>
      <c r="W56" s="404"/>
      <c r="X56" s="404"/>
      <c r="Y56" s="409"/>
      <c r="Z56" s="404"/>
      <c r="AA56" s="404"/>
      <c r="AB56" s="404"/>
      <c r="AC56" s="404"/>
      <c r="AD56" s="404"/>
      <c r="AE56" s="404"/>
      <c r="AF56" s="404"/>
      <c r="AG56" s="404"/>
      <c r="AH56" s="404"/>
      <c r="AI56" s="404"/>
      <c r="AJ56" s="404"/>
      <c r="AK56" s="409"/>
      <c r="AL56" s="404"/>
      <c r="AM56" s="404"/>
      <c r="AN56" s="404"/>
      <c r="AO56" s="404"/>
      <c r="AP56" s="404"/>
      <c r="AQ56" s="404"/>
      <c r="AR56" s="404"/>
      <c r="AS56" s="404"/>
      <c r="AT56" s="404"/>
      <c r="AU56" s="404"/>
      <c r="AV56" s="404"/>
      <c r="AW56" s="409"/>
      <c r="AX56" s="404"/>
      <c r="AY56" s="404"/>
      <c r="AZ56" s="404"/>
      <c r="BA56" s="404"/>
      <c r="BB56" s="404"/>
      <c r="BC56" s="404"/>
      <c r="BD56" s="404"/>
      <c r="BE56" s="404"/>
      <c r="BF56" s="404"/>
      <c r="BG56" s="404"/>
      <c r="BH56" s="404"/>
      <c r="BI56" s="409"/>
      <c r="BJ56" s="404"/>
      <c r="BK56" s="404"/>
      <c r="BL56" s="404"/>
      <c r="BM56" s="404"/>
      <c r="BN56" s="404"/>
      <c r="BO56" s="404"/>
      <c r="BP56" s="404"/>
      <c r="BQ56" s="404"/>
      <c r="BR56" s="404"/>
      <c r="BS56" s="404"/>
      <c r="BT56" s="404"/>
      <c r="BU56" s="404"/>
      <c r="BV56" s="404"/>
      <c r="BW56" s="404"/>
      <c r="BX56" s="404"/>
      <c r="BY56" s="409"/>
      <c r="BZ56" s="404"/>
      <c r="CA56" s="404"/>
      <c r="CB56" s="404"/>
      <c r="CC56" s="404"/>
      <c r="CD56" s="404"/>
      <c r="CE56" s="404"/>
      <c r="CF56" s="404"/>
      <c r="CG56" s="404"/>
      <c r="CH56" s="404"/>
      <c r="CI56" s="404"/>
      <c r="CJ56" s="404"/>
      <c r="CK56" s="17"/>
      <c r="CL56" s="17"/>
      <c r="CM56" s="17"/>
      <c r="CN56" s="17"/>
    </row>
    <row r="57" spans="1:92" s="398" customFormat="1" ht="9" customHeight="1">
      <c r="A57" s="403" t="s">
        <v>561</v>
      </c>
      <c r="B57" s="404">
        <v>2065283.389</v>
      </c>
      <c r="C57" s="404">
        <v>413893.092</v>
      </c>
      <c r="D57" s="404">
        <v>2479176.4810000001</v>
      </c>
      <c r="E57" s="404"/>
      <c r="F57" s="404">
        <v>43181.728999999999</v>
      </c>
      <c r="G57" s="404">
        <v>333.78500000000003</v>
      </c>
      <c r="H57" s="404">
        <v>43515.514999999999</v>
      </c>
      <c r="I57" s="404"/>
      <c r="J57" s="404">
        <v>6165419.9890000001</v>
      </c>
      <c r="K57" s="404">
        <v>160428.46299999999</v>
      </c>
      <c r="L57" s="404">
        <v>6325848.4529999997</v>
      </c>
      <c r="M57" s="403" t="s">
        <v>561</v>
      </c>
      <c r="N57" s="404">
        <v>304632.30099999998</v>
      </c>
      <c r="O57" s="404">
        <v>8108.1419999999998</v>
      </c>
      <c r="P57" s="404">
        <v>312740.44300000003</v>
      </c>
      <c r="Q57" s="404"/>
      <c r="R57" s="404">
        <v>724557.85</v>
      </c>
      <c r="S57" s="404">
        <v>30519.901000000002</v>
      </c>
      <c r="T57" s="404">
        <v>755077.75100000005</v>
      </c>
      <c r="U57" s="404"/>
      <c r="V57" s="404">
        <v>1674684.6159999999</v>
      </c>
      <c r="W57" s="404">
        <v>129792.607</v>
      </c>
      <c r="X57" s="404">
        <v>1804477.2239999999</v>
      </c>
      <c r="Y57" s="403" t="s">
        <v>561</v>
      </c>
      <c r="Z57" s="404">
        <v>1052196.43</v>
      </c>
      <c r="AA57" s="404">
        <v>102706.048</v>
      </c>
      <c r="AB57" s="404">
        <v>1154902.4790000001</v>
      </c>
      <c r="AC57" s="404"/>
      <c r="AD57" s="404">
        <v>1103124.274</v>
      </c>
      <c r="AE57" s="404">
        <v>67916.751999999993</v>
      </c>
      <c r="AF57" s="404">
        <v>1171041.0260000001</v>
      </c>
      <c r="AG57" s="404"/>
      <c r="AH57" s="404">
        <v>469177.99099999998</v>
      </c>
      <c r="AI57" s="404">
        <v>5411.5219999999999</v>
      </c>
      <c r="AJ57" s="404">
        <v>474589.51400000002</v>
      </c>
      <c r="AK57" s="403" t="s">
        <v>561</v>
      </c>
      <c r="AL57" s="404">
        <v>99346.073999999993</v>
      </c>
      <c r="AM57" s="404">
        <v>3106.7739999999999</v>
      </c>
      <c r="AN57" s="404">
        <v>102452.849</v>
      </c>
      <c r="AO57" s="404"/>
      <c r="AP57" s="404">
        <v>198019.152</v>
      </c>
      <c r="AQ57" s="404">
        <v>1085.2829999999999</v>
      </c>
      <c r="AR57" s="404">
        <v>199104.43599999999</v>
      </c>
      <c r="AS57" s="404"/>
      <c r="AT57" s="404">
        <v>515942.05300000001</v>
      </c>
      <c r="AU57" s="404">
        <v>105261.963</v>
      </c>
      <c r="AV57" s="404">
        <v>621204.01699999999</v>
      </c>
      <c r="AW57" s="403" t="s">
        <v>561</v>
      </c>
      <c r="AX57" s="404">
        <v>117040.834</v>
      </c>
      <c r="AY57" s="404">
        <v>2253.35</v>
      </c>
      <c r="AZ57" s="404">
        <v>119294.185</v>
      </c>
      <c r="BA57" s="404"/>
      <c r="BB57" s="404">
        <v>53514.588000000003</v>
      </c>
      <c r="BC57" s="404">
        <v>2681.636</v>
      </c>
      <c r="BD57" s="404">
        <v>56196.224000000002</v>
      </c>
      <c r="BE57" s="404"/>
      <c r="BF57" s="404">
        <v>16699.973999999998</v>
      </c>
      <c r="BG57" s="404">
        <v>298.98200000000003</v>
      </c>
      <c r="BH57" s="404">
        <v>16998.956999999999</v>
      </c>
      <c r="BI57" s="403" t="s">
        <v>561</v>
      </c>
      <c r="BJ57" s="404">
        <v>20251.785</v>
      </c>
      <c r="BK57" s="404">
        <v>2377.723</v>
      </c>
      <c r="BL57" s="404">
        <v>22629.508000000002</v>
      </c>
      <c r="BM57" s="404"/>
      <c r="BN57" s="404">
        <v>95377.433999999994</v>
      </c>
      <c r="BO57" s="404">
        <v>2167.2350000000001</v>
      </c>
      <c r="BP57" s="404">
        <v>97544.668999999994</v>
      </c>
      <c r="BQ57" s="404"/>
      <c r="BR57" s="404">
        <v>208872.50899999999</v>
      </c>
      <c r="BS57" s="404">
        <v>0</v>
      </c>
      <c r="BT57" s="404">
        <v>208872.50899999999</v>
      </c>
      <c r="BU57" s="404"/>
      <c r="BV57" s="404">
        <v>152037.144</v>
      </c>
      <c r="BW57" s="404">
        <v>15589.821</v>
      </c>
      <c r="BX57" s="404">
        <v>167626.96599999999</v>
      </c>
      <c r="BY57" s="403" t="s">
        <v>561</v>
      </c>
      <c r="BZ57" s="404">
        <v>15079360.115999999</v>
      </c>
      <c r="CA57" s="404">
        <v>1053933.0789999999</v>
      </c>
      <c r="CB57" s="404">
        <v>16133293.206</v>
      </c>
      <c r="CC57" s="404"/>
      <c r="CD57" s="404">
        <v>6165420.0039999997</v>
      </c>
      <c r="CE57" s="404">
        <v>183430.745</v>
      </c>
      <c r="CF57" s="404">
        <v>6348850.7489999998</v>
      </c>
      <c r="CG57" s="404"/>
      <c r="CH57" s="404">
        <v>15079360.130999997</v>
      </c>
      <c r="CI57" s="404">
        <v>1076935.361</v>
      </c>
      <c r="CJ57" s="404">
        <v>16156295.502</v>
      </c>
      <c r="CK57" s="23"/>
      <c r="CL57" s="23"/>
      <c r="CM57" s="23"/>
      <c r="CN57" s="23"/>
    </row>
    <row r="58" spans="1:92" s="34" customFormat="1" ht="4.6500000000000004" customHeight="1">
      <c r="A58" s="403"/>
      <c r="B58" s="404"/>
      <c r="C58" s="404"/>
      <c r="D58" s="404"/>
      <c r="E58" s="404"/>
      <c r="F58" s="404"/>
      <c r="G58" s="404"/>
      <c r="H58" s="404"/>
      <c r="I58" s="404"/>
      <c r="J58" s="404"/>
      <c r="K58" s="404"/>
      <c r="L58" s="404"/>
      <c r="M58" s="403"/>
      <c r="N58" s="404"/>
      <c r="O58" s="404"/>
      <c r="P58" s="404"/>
      <c r="Q58" s="404"/>
      <c r="R58" s="404"/>
      <c r="S58" s="404"/>
      <c r="T58" s="404"/>
      <c r="U58" s="404"/>
      <c r="V58" s="404"/>
      <c r="W58" s="404"/>
      <c r="X58" s="404"/>
      <c r="Y58" s="403"/>
      <c r="Z58" s="404"/>
      <c r="AA58" s="404"/>
      <c r="AB58" s="404"/>
      <c r="AC58" s="404"/>
      <c r="AD58" s="404"/>
      <c r="AE58" s="404"/>
      <c r="AF58" s="404"/>
      <c r="AG58" s="404"/>
      <c r="AH58" s="404"/>
      <c r="AI58" s="404"/>
      <c r="AJ58" s="404"/>
      <c r="AK58" s="403"/>
      <c r="AL58" s="404"/>
      <c r="AM58" s="404"/>
      <c r="AN58" s="404"/>
      <c r="AO58" s="404"/>
      <c r="AP58" s="404"/>
      <c r="AQ58" s="404"/>
      <c r="AR58" s="404"/>
      <c r="AS58" s="404"/>
      <c r="AT58" s="404"/>
      <c r="AU58" s="404"/>
      <c r="AV58" s="404"/>
      <c r="AW58" s="403"/>
      <c r="AX58" s="404"/>
      <c r="AY58" s="404"/>
      <c r="AZ58" s="404"/>
      <c r="BA58" s="404"/>
      <c r="BB58" s="404"/>
      <c r="BC58" s="404"/>
      <c r="BD58" s="404"/>
      <c r="BE58" s="404"/>
      <c r="BF58" s="404"/>
      <c r="BG58" s="404"/>
      <c r="BH58" s="404"/>
      <c r="BI58" s="403"/>
      <c r="BJ58" s="404"/>
      <c r="BK58" s="404"/>
      <c r="BL58" s="404"/>
      <c r="BM58" s="404"/>
      <c r="BN58" s="404"/>
      <c r="BO58" s="404"/>
      <c r="BP58" s="404"/>
      <c r="BQ58" s="404"/>
      <c r="BR58" s="404"/>
      <c r="BS58" s="404"/>
      <c r="BT58" s="404"/>
      <c r="BU58" s="404"/>
      <c r="BV58" s="404"/>
      <c r="BW58" s="404"/>
      <c r="BX58" s="404"/>
      <c r="BY58" s="403"/>
      <c r="BZ58" s="404"/>
      <c r="CA58" s="404"/>
      <c r="CB58" s="404"/>
      <c r="CC58" s="404"/>
      <c r="CD58" s="404"/>
      <c r="CE58" s="404"/>
      <c r="CF58" s="404"/>
      <c r="CG58" s="404"/>
      <c r="CH58" s="404"/>
      <c r="CI58" s="404"/>
      <c r="CJ58" s="404"/>
      <c r="CK58" s="17"/>
      <c r="CL58" s="17"/>
      <c r="CM58" s="17"/>
      <c r="CN58" s="17"/>
    </row>
    <row r="59" spans="1:92" s="398" customFormat="1" ht="9" customHeight="1">
      <c r="A59" s="403" t="s">
        <v>562</v>
      </c>
      <c r="B59" s="404">
        <v>80173561.849999994</v>
      </c>
      <c r="C59" s="404">
        <v>36497203.530000001</v>
      </c>
      <c r="D59" s="404">
        <v>116670765.38</v>
      </c>
      <c r="E59" s="404"/>
      <c r="F59" s="404">
        <v>1844237.4990000001</v>
      </c>
      <c r="G59" s="404">
        <v>301542.98599999998</v>
      </c>
      <c r="H59" s="404">
        <v>2145780.4849999999</v>
      </c>
      <c r="I59" s="404"/>
      <c r="J59" s="404">
        <v>126578781.01100001</v>
      </c>
      <c r="K59" s="404">
        <v>81475460.270999998</v>
      </c>
      <c r="L59" s="404">
        <v>208054241.28200001</v>
      </c>
      <c r="M59" s="403" t="s">
        <v>562</v>
      </c>
      <c r="N59" s="404">
        <v>7174695.392</v>
      </c>
      <c r="O59" s="404">
        <v>2634213.2990000001</v>
      </c>
      <c r="P59" s="404">
        <v>9808908.6919999998</v>
      </c>
      <c r="Q59" s="404"/>
      <c r="R59" s="404">
        <v>14373037.063999999</v>
      </c>
      <c r="S59" s="404">
        <v>8258459.3289999999</v>
      </c>
      <c r="T59" s="404">
        <v>22631496.394000001</v>
      </c>
      <c r="U59" s="404"/>
      <c r="V59" s="404">
        <v>49460592.539999999</v>
      </c>
      <c r="W59" s="404">
        <v>23095039.241999999</v>
      </c>
      <c r="X59" s="404">
        <v>72555631.782000005</v>
      </c>
      <c r="Y59" s="403" t="s">
        <v>562</v>
      </c>
      <c r="Z59" s="404">
        <v>6972187.7879999997</v>
      </c>
      <c r="AA59" s="404">
        <v>1965997.193</v>
      </c>
      <c r="AB59" s="404">
        <v>8938184.9810000006</v>
      </c>
      <c r="AC59" s="404"/>
      <c r="AD59" s="404">
        <v>53356999.979999997</v>
      </c>
      <c r="AE59" s="404">
        <v>25864115.133000001</v>
      </c>
      <c r="AF59" s="404">
        <v>79221115.113000005</v>
      </c>
      <c r="AG59" s="404"/>
      <c r="AH59" s="404">
        <v>17375547.737</v>
      </c>
      <c r="AI59" s="404">
        <v>1112313.885</v>
      </c>
      <c r="AJ59" s="404">
        <v>18487861.623</v>
      </c>
      <c r="AK59" s="403" t="s">
        <v>562</v>
      </c>
      <c r="AL59" s="404">
        <v>4738616.0439999998</v>
      </c>
      <c r="AM59" s="404">
        <v>1378893.9010000001</v>
      </c>
      <c r="AN59" s="404">
        <v>6117509.9450000003</v>
      </c>
      <c r="AO59" s="404"/>
      <c r="AP59" s="404">
        <v>4382321.1279999996</v>
      </c>
      <c r="AQ59" s="404">
        <v>651338.42799999996</v>
      </c>
      <c r="AR59" s="404">
        <v>5033659.5559999999</v>
      </c>
      <c r="AS59" s="404"/>
      <c r="AT59" s="404">
        <v>4311827.6160000004</v>
      </c>
      <c r="AU59" s="404">
        <v>5759599.1969999997</v>
      </c>
      <c r="AV59" s="404">
        <v>10071426.813999999</v>
      </c>
      <c r="AW59" s="403" t="s">
        <v>562</v>
      </c>
      <c r="AX59" s="404">
        <v>2040181.202</v>
      </c>
      <c r="AY59" s="404">
        <v>20183.499</v>
      </c>
      <c r="AZ59" s="404">
        <v>2060364.7009999999</v>
      </c>
      <c r="BA59" s="404"/>
      <c r="BB59" s="404">
        <v>1299587.9099999999</v>
      </c>
      <c r="BC59" s="404">
        <v>213147.57500000001</v>
      </c>
      <c r="BD59" s="404">
        <v>1512735.4850000001</v>
      </c>
      <c r="BE59" s="404"/>
      <c r="BF59" s="404">
        <v>893578.26699999999</v>
      </c>
      <c r="BG59" s="404">
        <v>1648798.8659999999</v>
      </c>
      <c r="BH59" s="404">
        <v>2542377.1340000001</v>
      </c>
      <c r="BI59" s="403" t="s">
        <v>562</v>
      </c>
      <c r="BJ59" s="404">
        <v>645294.27399999998</v>
      </c>
      <c r="BK59" s="404">
        <v>1847713.737</v>
      </c>
      <c r="BL59" s="404">
        <v>2493008.0109999999</v>
      </c>
      <c r="BM59" s="404"/>
      <c r="BN59" s="404">
        <v>2570756.0010000002</v>
      </c>
      <c r="BO59" s="404">
        <v>2078141.6950000001</v>
      </c>
      <c r="BP59" s="404">
        <v>4648897.6960000005</v>
      </c>
      <c r="BQ59" s="404"/>
      <c r="BR59" s="404">
        <v>5749363.1390000004</v>
      </c>
      <c r="BS59" s="404">
        <v>35140.281999999999</v>
      </c>
      <c r="BT59" s="404">
        <v>5784503.4220000003</v>
      </c>
      <c r="BU59" s="404"/>
      <c r="BV59" s="404">
        <v>2607510.3689999999</v>
      </c>
      <c r="BW59" s="404">
        <v>76194.27</v>
      </c>
      <c r="BX59" s="404">
        <v>2683704.639</v>
      </c>
      <c r="BY59" s="403" t="s">
        <v>562</v>
      </c>
      <c r="BZ59" s="404">
        <v>386548676.81100005</v>
      </c>
      <c r="CA59" s="404">
        <v>194913496.31799996</v>
      </c>
      <c r="CB59" s="404">
        <v>581462173.13500011</v>
      </c>
      <c r="CC59" s="404"/>
      <c r="CD59" s="404">
        <v>126578781.059</v>
      </c>
      <c r="CE59" s="404">
        <v>83201813.893000007</v>
      </c>
      <c r="CF59" s="404">
        <v>209780594.95199999</v>
      </c>
      <c r="CG59" s="404"/>
      <c r="CH59" s="404">
        <v>386548676.85900003</v>
      </c>
      <c r="CI59" s="404">
        <v>196639849.93999997</v>
      </c>
      <c r="CJ59" s="404">
        <v>583188526.80500007</v>
      </c>
      <c r="CK59" s="23"/>
      <c r="CL59" s="397"/>
      <c r="CM59" s="23"/>
      <c r="CN59" s="23"/>
    </row>
    <row r="60" spans="1:92" s="398" customFormat="1" ht="2.25" customHeight="1">
      <c r="A60" s="410"/>
      <c r="B60" s="411"/>
      <c r="C60" s="411"/>
      <c r="D60" s="411"/>
      <c r="E60" s="411"/>
      <c r="F60" s="411"/>
      <c r="G60" s="411"/>
      <c r="H60" s="411"/>
      <c r="I60" s="411"/>
      <c r="J60" s="411"/>
      <c r="K60" s="411"/>
      <c r="L60" s="411"/>
      <c r="M60" s="410"/>
      <c r="N60" s="411"/>
      <c r="O60" s="411"/>
      <c r="P60" s="411"/>
      <c r="Q60" s="411"/>
      <c r="R60" s="411"/>
      <c r="S60" s="411"/>
      <c r="T60" s="411"/>
      <c r="U60" s="411"/>
      <c r="V60" s="411"/>
      <c r="W60" s="411"/>
      <c r="X60" s="411"/>
      <c r="Y60" s="410"/>
      <c r="Z60" s="411"/>
      <c r="AA60" s="411"/>
      <c r="AB60" s="411"/>
      <c r="AC60" s="411"/>
      <c r="AD60" s="411"/>
      <c r="AE60" s="411"/>
      <c r="AF60" s="411"/>
      <c r="AG60" s="411"/>
      <c r="AH60" s="411"/>
      <c r="AI60" s="411"/>
      <c r="AJ60" s="411"/>
      <c r="AK60" s="410"/>
      <c r="AL60" s="411"/>
      <c r="AM60" s="411"/>
      <c r="AN60" s="411"/>
      <c r="AO60" s="411"/>
      <c r="AP60" s="411"/>
      <c r="AQ60" s="411"/>
      <c r="AR60" s="411"/>
      <c r="AS60" s="411"/>
      <c r="AT60" s="411"/>
      <c r="AU60" s="411"/>
      <c r="AV60" s="411"/>
      <c r="AW60" s="410"/>
      <c r="AX60" s="411"/>
      <c r="AY60" s="411"/>
      <c r="AZ60" s="411"/>
      <c r="BA60" s="411"/>
      <c r="BB60" s="411"/>
      <c r="BC60" s="411"/>
      <c r="BD60" s="411"/>
      <c r="BE60" s="411"/>
      <c r="BF60" s="411"/>
      <c r="BG60" s="411"/>
      <c r="BH60" s="411"/>
      <c r="BI60" s="410"/>
      <c r="BJ60" s="411"/>
      <c r="BK60" s="411"/>
      <c r="BL60" s="411"/>
      <c r="BM60" s="411"/>
      <c r="BN60" s="411"/>
      <c r="BO60" s="411"/>
      <c r="BP60" s="411"/>
      <c r="BQ60" s="411"/>
      <c r="BR60" s="411"/>
      <c r="BS60" s="411"/>
      <c r="BT60" s="411"/>
      <c r="BU60" s="411"/>
      <c r="BV60" s="411"/>
      <c r="BW60" s="411"/>
      <c r="BX60" s="411"/>
      <c r="BY60" s="410"/>
      <c r="BZ60" s="411"/>
      <c r="CA60" s="411"/>
      <c r="CB60" s="411"/>
      <c r="CC60" s="411"/>
      <c r="CD60" s="411"/>
      <c r="CE60" s="411"/>
      <c r="CF60" s="411"/>
      <c r="CG60" s="411"/>
      <c r="CH60" s="411"/>
      <c r="CI60" s="411"/>
      <c r="CJ60" s="411"/>
      <c r="CK60" s="23"/>
      <c r="CL60" s="397"/>
      <c r="CM60" s="23"/>
      <c r="CN60" s="23"/>
    </row>
    <row r="61" spans="1:92" s="6" customFormat="1" ht="10.5" customHeight="1" thickBot="1">
      <c r="A61" s="412"/>
      <c r="B61" s="413"/>
      <c r="C61" s="413"/>
      <c r="D61" s="413"/>
      <c r="E61" s="413"/>
      <c r="F61" s="413"/>
      <c r="G61" s="413"/>
      <c r="H61" s="413"/>
      <c r="I61" s="413"/>
      <c r="J61" s="413"/>
      <c r="K61" s="413"/>
      <c r="L61" s="413"/>
      <c r="M61" s="414"/>
      <c r="N61" s="413"/>
      <c r="O61" s="413"/>
      <c r="P61" s="413"/>
      <c r="Q61" s="415"/>
      <c r="R61" s="413"/>
      <c r="S61" s="413"/>
      <c r="T61" s="413"/>
      <c r="U61" s="415"/>
      <c r="V61" s="413"/>
      <c r="W61" s="413"/>
      <c r="X61" s="413"/>
      <c r="Y61" s="414"/>
      <c r="Z61" s="413"/>
      <c r="AA61" s="413"/>
      <c r="AB61" s="413"/>
      <c r="AC61" s="415"/>
      <c r="AD61" s="413"/>
      <c r="AE61" s="413"/>
      <c r="AF61" s="413"/>
      <c r="AG61" s="415"/>
      <c r="AH61" s="413"/>
      <c r="AI61" s="413"/>
      <c r="AJ61" s="413"/>
      <c r="AK61" s="414"/>
      <c r="AL61" s="413"/>
      <c r="AM61" s="413"/>
      <c r="AN61" s="413"/>
      <c r="AO61" s="415"/>
      <c r="AP61" s="413"/>
      <c r="AQ61" s="413"/>
      <c r="AR61" s="413"/>
      <c r="AS61" s="415"/>
      <c r="AT61" s="413"/>
      <c r="AU61" s="413"/>
      <c r="AV61" s="413"/>
      <c r="AW61" s="414"/>
      <c r="AX61" s="414"/>
      <c r="AY61" s="414"/>
      <c r="AZ61" s="414"/>
      <c r="BA61" s="414"/>
      <c r="BB61" s="414"/>
      <c r="BC61" s="414"/>
      <c r="BD61" s="414"/>
      <c r="BE61" s="415"/>
      <c r="BF61" s="413"/>
      <c r="BG61" s="413"/>
      <c r="BH61" s="413"/>
      <c r="BI61" s="414"/>
      <c r="BJ61" s="413"/>
      <c r="BK61" s="413"/>
      <c r="BL61" s="413"/>
      <c r="BM61" s="413"/>
      <c r="BN61" s="413"/>
      <c r="BO61" s="413"/>
      <c r="BP61" s="413"/>
      <c r="BQ61" s="413"/>
      <c r="BR61" s="414"/>
      <c r="BS61" s="414"/>
      <c r="BT61" s="414"/>
      <c r="BU61" s="413"/>
      <c r="BV61" s="414"/>
      <c r="BW61" s="414"/>
      <c r="BX61" s="414"/>
      <c r="BY61" s="414"/>
      <c r="BZ61" s="414"/>
      <c r="CA61" s="414"/>
      <c r="CB61" s="414"/>
      <c r="CC61" s="414"/>
      <c r="CD61" s="414"/>
      <c r="CE61" s="414"/>
      <c r="CF61" s="414"/>
      <c r="CG61" s="414"/>
      <c r="CH61" s="414"/>
      <c r="CI61" s="414"/>
      <c r="CJ61" s="414"/>
      <c r="CK61" s="17"/>
      <c r="CL61" s="17"/>
      <c r="CM61" s="17"/>
      <c r="CN61" s="17"/>
    </row>
    <row r="62" spans="1:92" s="421" customFormat="1" ht="15.75" customHeight="1" thickTop="1">
      <c r="A62" s="416" t="s">
        <v>563</v>
      </c>
      <c r="B62" s="404"/>
      <c r="C62" s="404"/>
      <c r="D62" s="404"/>
      <c r="E62" s="417"/>
      <c r="F62" s="404"/>
      <c r="G62" s="404"/>
      <c r="H62" s="404"/>
      <c r="I62" s="417"/>
      <c r="J62" s="404"/>
      <c r="K62" s="404"/>
      <c r="L62" s="404"/>
      <c r="M62" s="418" t="s">
        <v>563</v>
      </c>
      <c r="N62" s="404"/>
      <c r="O62" s="404"/>
      <c r="P62" s="404"/>
      <c r="Q62" s="419"/>
      <c r="R62" s="404"/>
      <c r="S62" s="404"/>
      <c r="T62" s="404"/>
      <c r="U62" s="419"/>
      <c r="V62" s="404"/>
      <c r="W62" s="404"/>
      <c r="X62" s="404"/>
      <c r="Y62" s="418" t="s">
        <v>563</v>
      </c>
      <c r="Z62" s="404"/>
      <c r="AA62" s="404"/>
      <c r="AB62" s="404"/>
      <c r="AC62" s="420"/>
      <c r="AD62" s="404"/>
      <c r="AE62" s="404"/>
      <c r="AF62" s="404"/>
      <c r="AG62" s="420"/>
      <c r="AH62" s="404"/>
      <c r="AI62" s="404"/>
      <c r="AJ62" s="404"/>
      <c r="AK62" s="418" t="s">
        <v>563</v>
      </c>
      <c r="AL62" s="404"/>
      <c r="AM62" s="404"/>
      <c r="AN62" s="404"/>
      <c r="AO62" s="420"/>
      <c r="AP62" s="404"/>
      <c r="AQ62" s="404"/>
      <c r="AR62" s="404"/>
      <c r="AS62" s="420"/>
      <c r="AT62" s="404"/>
      <c r="AU62" s="404"/>
      <c r="AV62" s="404"/>
      <c r="AW62" s="418" t="s">
        <v>563</v>
      </c>
      <c r="AX62" s="418"/>
      <c r="AY62" s="418"/>
      <c r="AZ62" s="418"/>
      <c r="BA62" s="418"/>
      <c r="BB62" s="404"/>
      <c r="BC62" s="404"/>
      <c r="BD62" s="404"/>
      <c r="BE62" s="420"/>
      <c r="BF62" s="404"/>
      <c r="BG62" s="404"/>
      <c r="BH62" s="404"/>
      <c r="BI62" s="418" t="s">
        <v>563</v>
      </c>
      <c r="BJ62" s="404"/>
      <c r="BK62" s="404"/>
      <c r="BL62" s="404"/>
      <c r="BM62" s="404"/>
      <c r="BN62" s="404"/>
      <c r="BO62" s="404"/>
      <c r="BP62" s="404"/>
      <c r="BQ62" s="404"/>
      <c r="BR62" s="418"/>
      <c r="BS62" s="418"/>
      <c r="BT62" s="418"/>
      <c r="BU62" s="404"/>
      <c r="BV62" s="418"/>
      <c r="BW62" s="418"/>
      <c r="BX62" s="418"/>
      <c r="BY62" s="418" t="s">
        <v>563</v>
      </c>
      <c r="BZ62" s="418"/>
      <c r="CA62" s="418"/>
      <c r="CB62" s="418"/>
      <c r="CC62" s="418"/>
      <c r="CD62" s="418"/>
      <c r="CE62" s="418"/>
      <c r="CF62" s="418"/>
      <c r="CG62" s="418"/>
      <c r="CH62" s="418"/>
      <c r="CI62" s="418"/>
      <c r="CJ62" s="418"/>
    </row>
    <row r="63" spans="1:92" s="421" customFormat="1" ht="11.25" customHeight="1">
      <c r="A63" s="17"/>
      <c r="B63" s="404"/>
      <c r="C63" s="404"/>
      <c r="D63" s="404"/>
      <c r="E63" s="417"/>
      <c r="F63" s="417"/>
      <c r="G63" s="417"/>
      <c r="H63" s="417"/>
      <c r="I63" s="417"/>
      <c r="J63" s="417"/>
      <c r="K63" s="417"/>
      <c r="L63" s="417"/>
      <c r="M63" s="418"/>
      <c r="N63" s="419"/>
      <c r="O63" s="419"/>
      <c r="P63" s="419"/>
      <c r="Q63" s="419"/>
      <c r="R63" s="419"/>
      <c r="S63" s="419"/>
      <c r="T63" s="419"/>
      <c r="U63" s="419"/>
      <c r="V63" s="419"/>
      <c r="W63" s="419"/>
      <c r="X63" s="419"/>
      <c r="Y63" s="17"/>
      <c r="Z63" s="420"/>
      <c r="AA63" s="420"/>
      <c r="AB63" s="420"/>
      <c r="AC63" s="420"/>
      <c r="AD63" s="420"/>
      <c r="AE63" s="420"/>
      <c r="AF63" s="420"/>
      <c r="AG63" s="420"/>
      <c r="AH63" s="420"/>
      <c r="AI63" s="420"/>
      <c r="AJ63" s="420"/>
      <c r="AK63" s="17"/>
      <c r="AL63" s="420"/>
      <c r="AM63" s="420"/>
      <c r="AN63" s="420"/>
      <c r="AO63" s="420"/>
      <c r="AP63" s="420"/>
      <c r="AQ63" s="420"/>
      <c r="AR63" s="420"/>
      <c r="AS63" s="420"/>
      <c r="AT63" s="420"/>
      <c r="AU63" s="420"/>
      <c r="AV63" s="420"/>
      <c r="AW63" s="17"/>
      <c r="AX63" s="422"/>
      <c r="AY63" s="422"/>
      <c r="AZ63" s="422"/>
      <c r="BA63" s="422"/>
      <c r="BB63" s="420"/>
      <c r="BC63" s="420"/>
      <c r="BD63" s="420"/>
      <c r="BE63" s="420"/>
      <c r="BF63" s="420"/>
      <c r="BG63" s="420"/>
      <c r="BH63" s="420"/>
      <c r="BI63" s="17"/>
      <c r="BJ63" s="420"/>
      <c r="BK63" s="420"/>
      <c r="BL63" s="420"/>
      <c r="BM63" s="420"/>
      <c r="BN63" s="420"/>
      <c r="BO63" s="420"/>
      <c r="BP63" s="420"/>
      <c r="BQ63" s="420"/>
      <c r="BR63" s="422"/>
      <c r="BS63" s="422"/>
      <c r="BT63" s="422"/>
      <c r="BU63" s="420"/>
      <c r="BV63" s="422"/>
      <c r="BW63" s="422"/>
      <c r="BX63" s="422"/>
      <c r="BY63" s="17"/>
      <c r="BZ63" s="422"/>
      <c r="CA63" s="422"/>
      <c r="CB63" s="422"/>
      <c r="CC63" s="422"/>
      <c r="CD63" s="422"/>
      <c r="CE63" s="422"/>
      <c r="CF63" s="422"/>
      <c r="CG63" s="422"/>
      <c r="CH63" s="422"/>
      <c r="CI63" s="422"/>
      <c r="CJ63" s="422"/>
    </row>
    <row r="64" spans="1:92" s="71" customFormat="1" ht="11.25" customHeight="1">
      <c r="A64" s="423"/>
      <c r="B64" s="424"/>
      <c r="C64" s="424"/>
      <c r="D64" s="424"/>
      <c r="E64" s="424"/>
      <c r="F64" s="424"/>
      <c r="G64" s="424"/>
      <c r="H64" s="424"/>
      <c r="I64" s="424"/>
      <c r="J64" s="424"/>
      <c r="K64" s="424"/>
      <c r="L64" s="424"/>
      <c r="M64" s="418"/>
      <c r="N64" s="425"/>
      <c r="O64" s="425"/>
      <c r="P64" s="425"/>
      <c r="Q64" s="425"/>
      <c r="R64" s="425"/>
      <c r="S64" s="425"/>
      <c r="T64" s="425"/>
      <c r="U64" s="425"/>
      <c r="V64" s="425"/>
      <c r="W64" s="425"/>
      <c r="X64" s="425"/>
      <c r="Y64" s="422"/>
      <c r="Z64" s="426"/>
      <c r="AA64" s="427"/>
      <c r="AB64" s="426"/>
      <c r="AC64" s="426"/>
      <c r="AD64" s="427"/>
      <c r="AE64" s="427"/>
      <c r="AF64" s="427"/>
      <c r="AG64" s="427"/>
      <c r="AH64" s="427"/>
      <c r="AI64" s="427"/>
      <c r="AJ64" s="427"/>
      <c r="AK64" s="426"/>
      <c r="AL64" s="427"/>
      <c r="AM64" s="427"/>
      <c r="AN64" s="427"/>
      <c r="AO64" s="427"/>
      <c r="AP64" s="427"/>
      <c r="AQ64" s="427"/>
      <c r="AR64" s="427"/>
      <c r="AS64" s="427"/>
      <c r="AT64" s="427"/>
      <c r="AU64" s="427"/>
      <c r="AV64" s="427"/>
      <c r="AW64" s="428"/>
      <c r="AX64" s="428"/>
      <c r="AY64" s="428"/>
      <c r="AZ64" s="428"/>
      <c r="BA64" s="428"/>
      <c r="BB64" s="427"/>
      <c r="BC64" s="427"/>
      <c r="BD64" s="427"/>
      <c r="BE64" s="427"/>
      <c r="BF64" s="427"/>
      <c r="BG64" s="427"/>
      <c r="BH64" s="427"/>
      <c r="BJ64" s="427"/>
      <c r="BK64" s="427"/>
      <c r="BL64" s="427"/>
      <c r="BM64" s="427"/>
      <c r="BN64" s="427"/>
      <c r="BO64" s="427"/>
      <c r="BP64" s="427"/>
      <c r="BQ64" s="427"/>
      <c r="BR64" s="428"/>
      <c r="BS64" s="428"/>
      <c r="BT64" s="428"/>
      <c r="BU64" s="427"/>
      <c r="BV64" s="428"/>
      <c r="BW64" s="428"/>
      <c r="BX64" s="428"/>
      <c r="BZ64" s="428"/>
      <c r="CA64" s="428"/>
      <c r="CB64" s="428"/>
      <c r="CC64" s="428"/>
      <c r="CD64" s="428"/>
      <c r="CE64" s="428"/>
      <c r="CF64" s="428"/>
      <c r="CG64" s="428"/>
      <c r="CH64" s="428"/>
      <c r="CI64" s="428"/>
      <c r="CJ64" s="428"/>
    </row>
    <row r="65" spans="1:96" s="6" customFormat="1" ht="0.75" hidden="1" customHeight="1">
      <c r="A65" s="429"/>
      <c r="B65" s="429"/>
      <c r="C65" s="429"/>
      <c r="D65" s="429"/>
      <c r="E65" s="429"/>
      <c r="F65" s="429"/>
      <c r="G65" s="429"/>
      <c r="H65" s="429"/>
      <c r="I65" s="429"/>
      <c r="J65" s="429"/>
      <c r="K65" s="429"/>
      <c r="L65" s="429"/>
      <c r="M65" s="430"/>
      <c r="N65" s="431"/>
      <c r="O65" s="431"/>
      <c r="P65" s="431"/>
      <c r="Q65" s="431"/>
      <c r="R65" s="431"/>
      <c r="S65" s="431"/>
      <c r="T65" s="431"/>
      <c r="U65" s="431"/>
      <c r="V65" s="431"/>
      <c r="W65" s="431"/>
      <c r="X65" s="431"/>
      <c r="Y65" s="430"/>
      <c r="Z65" s="432"/>
      <c r="AA65" s="432"/>
      <c r="AB65" s="432"/>
      <c r="AC65" s="432"/>
      <c r="AD65" s="432"/>
      <c r="AE65" s="432"/>
      <c r="AF65" s="432"/>
      <c r="AG65" s="432"/>
      <c r="AH65" s="432"/>
      <c r="AI65" s="432"/>
      <c r="AJ65" s="432"/>
      <c r="AK65" s="433"/>
      <c r="AL65" s="432"/>
      <c r="AM65" s="432"/>
      <c r="AN65" s="432"/>
      <c r="AO65" s="432"/>
      <c r="AP65" s="432"/>
      <c r="AQ65" s="432"/>
      <c r="AR65" s="432"/>
      <c r="AS65" s="432"/>
      <c r="AT65" s="432"/>
      <c r="AU65" s="432"/>
      <c r="AV65" s="432"/>
      <c r="AW65" s="433"/>
      <c r="AX65" s="433"/>
      <c r="AY65" s="433"/>
      <c r="AZ65" s="433"/>
      <c r="BA65" s="433"/>
      <c r="BB65" s="432"/>
      <c r="BC65" s="432"/>
      <c r="BD65" s="432"/>
      <c r="BE65" s="432"/>
      <c r="BF65" s="432"/>
      <c r="BG65" s="432"/>
      <c r="BH65" s="432"/>
      <c r="BI65" s="433"/>
      <c r="BJ65" s="432"/>
      <c r="BK65" s="432"/>
      <c r="BL65" s="432"/>
      <c r="BM65" s="432"/>
      <c r="BN65" s="432"/>
      <c r="BO65" s="432"/>
      <c r="BP65" s="432"/>
      <c r="BQ65" s="432"/>
      <c r="BR65" s="433"/>
      <c r="BS65" s="433"/>
      <c r="BT65" s="433"/>
      <c r="BU65" s="432"/>
      <c r="BV65" s="433"/>
      <c r="BW65" s="433"/>
      <c r="BX65" s="433"/>
      <c r="BY65" s="433"/>
      <c r="BZ65" s="433"/>
      <c r="CA65" s="433"/>
      <c r="CB65" s="433"/>
      <c r="CC65" s="433"/>
      <c r="CD65" s="433"/>
      <c r="CE65" s="433"/>
      <c r="CF65" s="433"/>
      <c r="CG65" s="433"/>
      <c r="CH65" s="433"/>
      <c r="CI65" s="433"/>
      <c r="CJ65" s="433"/>
    </row>
    <row r="66" spans="1:96" s="6" customFormat="1" ht="0.75" customHeight="1">
      <c r="A66" s="429"/>
      <c r="B66" s="429"/>
      <c r="C66" s="429"/>
      <c r="D66" s="429"/>
      <c r="E66" s="429"/>
      <c r="F66" s="429"/>
      <c r="G66" s="429"/>
      <c r="H66" s="429"/>
      <c r="I66" s="429"/>
      <c r="J66" s="429"/>
      <c r="K66" s="429"/>
      <c r="L66" s="429"/>
      <c r="M66" s="433"/>
      <c r="N66" s="431"/>
      <c r="O66" s="431"/>
      <c r="P66" s="431"/>
      <c r="Q66" s="431"/>
      <c r="R66" s="431"/>
      <c r="S66" s="431"/>
      <c r="T66" s="431"/>
      <c r="U66" s="431"/>
      <c r="V66" s="431"/>
      <c r="W66" s="431"/>
      <c r="X66" s="431"/>
      <c r="Y66" s="430"/>
      <c r="Z66" s="432"/>
      <c r="AA66" s="432"/>
      <c r="AB66" s="432"/>
      <c r="AC66" s="432"/>
      <c r="AD66" s="432"/>
      <c r="AE66" s="432"/>
      <c r="AF66" s="433"/>
      <c r="AG66" s="433"/>
      <c r="AH66" s="432"/>
      <c r="AI66" s="432"/>
      <c r="AJ66" s="432"/>
      <c r="AK66" s="433"/>
      <c r="AL66" s="432"/>
      <c r="AM66" s="432"/>
      <c r="AN66" s="433"/>
      <c r="AO66" s="433"/>
      <c r="AP66" s="432"/>
      <c r="AQ66" s="432"/>
      <c r="AR66" s="432"/>
      <c r="AS66" s="432"/>
      <c r="AT66" s="432"/>
      <c r="AU66" s="432"/>
      <c r="AV66" s="432"/>
      <c r="AW66" s="433"/>
      <c r="AX66" s="433"/>
      <c r="AY66" s="433"/>
      <c r="AZ66" s="433"/>
      <c r="BA66" s="433"/>
      <c r="BB66" s="432"/>
      <c r="BC66" s="432"/>
      <c r="BD66" s="433"/>
      <c r="BE66" s="433"/>
      <c r="BF66" s="432"/>
      <c r="BG66" s="432"/>
      <c r="BH66" s="432"/>
      <c r="BI66" s="433"/>
      <c r="BJ66" s="432"/>
      <c r="BK66" s="432"/>
      <c r="BL66" s="432"/>
      <c r="BM66" s="432"/>
      <c r="BN66" s="432"/>
      <c r="BO66" s="432"/>
      <c r="BP66" s="432"/>
      <c r="BQ66" s="432"/>
      <c r="BR66" s="433"/>
      <c r="BS66" s="433"/>
      <c r="BT66" s="433"/>
      <c r="BU66" s="432"/>
      <c r="BV66" s="433"/>
      <c r="BW66" s="433"/>
      <c r="BX66" s="433"/>
      <c r="BY66" s="433"/>
      <c r="BZ66" s="433"/>
      <c r="CA66" s="433"/>
      <c r="CB66" s="433"/>
      <c r="CC66" s="433"/>
      <c r="CD66" s="433"/>
      <c r="CE66" s="433"/>
      <c r="CF66" s="433"/>
      <c r="CG66" s="433"/>
      <c r="CH66" s="433"/>
      <c r="CI66" s="433"/>
      <c r="CJ66" s="433"/>
    </row>
    <row r="67" spans="1:96" s="6" customFormat="1" ht="4.6500000000000004" customHeight="1">
      <c r="A67" s="434"/>
      <c r="B67" s="435"/>
      <c r="C67" s="435"/>
      <c r="D67" s="434"/>
      <c r="E67" s="434"/>
      <c r="F67" s="435"/>
      <c r="G67" s="435"/>
      <c r="H67" s="435"/>
      <c r="I67" s="435"/>
      <c r="J67" s="434"/>
      <c r="K67" s="434"/>
      <c r="L67" s="434"/>
      <c r="M67" s="379"/>
      <c r="N67" s="436"/>
      <c r="O67" s="437"/>
      <c r="P67" s="436"/>
      <c r="Q67" s="436"/>
      <c r="R67" s="436"/>
      <c r="S67" s="436"/>
      <c r="T67" s="436"/>
      <c r="U67" s="436"/>
      <c r="V67" s="436"/>
      <c r="W67" s="436"/>
      <c r="X67" s="436"/>
      <c r="Y67" s="379"/>
      <c r="Z67" s="438"/>
      <c r="AA67" s="438"/>
      <c r="AB67" s="438"/>
      <c r="AC67" s="438"/>
      <c r="AD67" s="438"/>
      <c r="AE67" s="438"/>
      <c r="AF67" s="439"/>
      <c r="AG67" s="439"/>
      <c r="AH67" s="439"/>
      <c r="AI67" s="439"/>
      <c r="AJ67" s="439"/>
      <c r="AK67" s="379"/>
      <c r="AL67" s="438"/>
      <c r="AM67" s="438"/>
      <c r="AN67" s="439"/>
      <c r="AO67" s="439"/>
      <c r="AP67" s="439"/>
      <c r="AQ67" s="439"/>
      <c r="AR67" s="439"/>
      <c r="AS67" s="439"/>
      <c r="AT67" s="438"/>
      <c r="AU67" s="438"/>
      <c r="AV67" s="438"/>
      <c r="AW67" s="379"/>
      <c r="AX67" s="379"/>
      <c r="AY67" s="379"/>
      <c r="AZ67" s="379"/>
      <c r="BA67" s="379"/>
      <c r="BB67" s="438"/>
      <c r="BC67" s="438"/>
      <c r="BD67" s="439"/>
      <c r="BE67" s="439"/>
      <c r="BF67" s="438"/>
      <c r="BG67" s="438"/>
      <c r="BH67" s="438"/>
      <c r="BI67" s="379"/>
      <c r="BJ67" s="438"/>
      <c r="BK67" s="438"/>
      <c r="BL67" s="438"/>
      <c r="BM67" s="438"/>
      <c r="BN67" s="438"/>
      <c r="BO67" s="438"/>
      <c r="BP67" s="438"/>
      <c r="BQ67" s="438"/>
      <c r="BR67" s="379"/>
      <c r="BS67" s="379"/>
      <c r="BT67" s="379"/>
      <c r="BU67" s="438"/>
      <c r="BV67" s="379"/>
      <c r="BW67" s="379"/>
      <c r="BX67" s="379"/>
      <c r="BY67" s="379"/>
      <c r="BZ67" s="379"/>
      <c r="CA67" s="379"/>
      <c r="CB67" s="379"/>
      <c r="CC67" s="379"/>
      <c r="CD67" s="379"/>
      <c r="CE67" s="379"/>
      <c r="CF67" s="379"/>
      <c r="CG67" s="379"/>
      <c r="CH67" s="379"/>
      <c r="CI67" s="379"/>
      <c r="CJ67" s="379"/>
    </row>
    <row r="68" spans="1:96" s="6" customFormat="1" ht="0.75" customHeight="1">
      <c r="A68" s="434"/>
      <c r="B68" s="435"/>
      <c r="C68" s="435"/>
      <c r="D68" s="434"/>
      <c r="E68" s="434"/>
      <c r="F68" s="435"/>
      <c r="G68" s="435"/>
      <c r="H68" s="435"/>
      <c r="I68" s="435"/>
      <c r="J68" s="434"/>
      <c r="K68" s="434"/>
      <c r="L68" s="434"/>
      <c r="M68" s="379"/>
      <c r="N68" s="436"/>
      <c r="O68" s="437"/>
      <c r="P68" s="436"/>
      <c r="Q68" s="436"/>
      <c r="R68" s="436"/>
      <c r="S68" s="436"/>
      <c r="T68" s="436"/>
      <c r="U68" s="436"/>
      <c r="V68" s="436"/>
      <c r="W68" s="436"/>
      <c r="X68" s="436"/>
      <c r="Y68" s="379"/>
      <c r="Z68" s="438"/>
      <c r="AA68" s="438"/>
      <c r="AB68" s="438"/>
      <c r="AC68" s="438"/>
      <c r="AD68" s="438"/>
      <c r="AE68" s="438"/>
      <c r="AF68" s="439"/>
      <c r="AG68" s="439"/>
      <c r="AH68" s="439"/>
      <c r="AI68" s="439"/>
      <c r="AJ68" s="439"/>
      <c r="AK68" s="379"/>
      <c r="AL68" s="438"/>
      <c r="AM68" s="438"/>
      <c r="AN68" s="439"/>
      <c r="AO68" s="439"/>
      <c r="AP68" s="439"/>
      <c r="AQ68" s="439"/>
      <c r="AR68" s="439"/>
      <c r="AS68" s="439"/>
      <c r="AT68" s="438"/>
      <c r="AU68" s="438"/>
      <c r="AV68" s="438"/>
      <c r="AW68" s="379"/>
      <c r="AX68" s="379"/>
      <c r="AY68" s="379"/>
      <c r="AZ68" s="379"/>
      <c r="BA68" s="379"/>
      <c r="BB68" s="438"/>
      <c r="BC68" s="438"/>
      <c r="BD68" s="439"/>
      <c r="BE68" s="439"/>
      <c r="BF68" s="438"/>
      <c r="BG68" s="438"/>
      <c r="BH68" s="438"/>
      <c r="BI68" s="379"/>
      <c r="BJ68" s="438"/>
      <c r="BK68" s="438"/>
      <c r="BL68" s="438"/>
      <c r="BM68" s="438"/>
      <c r="BN68" s="438"/>
      <c r="BO68" s="438"/>
      <c r="BP68" s="438"/>
      <c r="BQ68" s="438"/>
      <c r="BR68" s="379"/>
      <c r="BS68" s="379"/>
      <c r="BT68" s="379"/>
      <c r="BU68" s="438"/>
      <c r="BV68" s="379"/>
      <c r="BW68" s="379"/>
      <c r="BX68" s="379"/>
      <c r="BY68" s="379"/>
      <c r="BZ68" s="379"/>
      <c r="CA68" s="379"/>
      <c r="CB68" s="379"/>
      <c r="CC68" s="379"/>
      <c r="CD68" s="379"/>
      <c r="CE68" s="379"/>
      <c r="CF68" s="379"/>
      <c r="CG68" s="379"/>
      <c r="CH68" s="379"/>
      <c r="CI68" s="379"/>
      <c r="CJ68" s="379"/>
    </row>
    <row r="69" spans="1:96" s="39" customFormat="1" ht="24" customHeight="1">
      <c r="A69" s="1245" t="s">
        <v>501</v>
      </c>
      <c r="B69" s="1245"/>
      <c r="C69" s="1245"/>
      <c r="D69" s="1245"/>
      <c r="E69" s="1245"/>
      <c r="F69" s="1245"/>
      <c r="G69" s="1245"/>
      <c r="H69" s="1245"/>
      <c r="I69" s="1245"/>
      <c r="J69" s="1245"/>
      <c r="K69" s="1245"/>
      <c r="L69" s="1245"/>
      <c r="M69" s="1241" t="s">
        <v>501</v>
      </c>
      <c r="N69" s="1241"/>
      <c r="O69" s="1241"/>
      <c r="P69" s="1241"/>
      <c r="Q69" s="1241"/>
      <c r="R69" s="1241"/>
      <c r="S69" s="1241"/>
      <c r="T69" s="1241"/>
      <c r="U69" s="1241"/>
      <c r="V69" s="1241"/>
      <c r="W69" s="1241"/>
      <c r="X69" s="1241"/>
      <c r="Y69" s="1241" t="s">
        <v>501</v>
      </c>
      <c r="Z69" s="1241"/>
      <c r="AA69" s="1241"/>
      <c r="AB69" s="1241"/>
      <c r="AC69" s="1241"/>
      <c r="AD69" s="1241"/>
      <c r="AE69" s="1241"/>
      <c r="AF69" s="1241"/>
      <c r="AG69" s="1241"/>
      <c r="AH69" s="1241"/>
      <c r="AI69" s="1241"/>
      <c r="AJ69" s="1241"/>
      <c r="AK69" s="1241" t="s">
        <v>501</v>
      </c>
      <c r="AL69" s="1241"/>
      <c r="AM69" s="1241"/>
      <c r="AN69" s="1241"/>
      <c r="AO69" s="1241"/>
      <c r="AP69" s="1241"/>
      <c r="AQ69" s="1241"/>
      <c r="AR69" s="1241"/>
      <c r="AS69" s="1241"/>
      <c r="AT69" s="1241"/>
      <c r="AU69" s="1241"/>
      <c r="AV69" s="1241"/>
      <c r="AW69" s="1241" t="s">
        <v>501</v>
      </c>
      <c r="AX69" s="1241"/>
      <c r="AY69" s="1241"/>
      <c r="AZ69" s="1241"/>
      <c r="BA69" s="1241"/>
      <c r="BB69" s="1241"/>
      <c r="BC69" s="1241"/>
      <c r="BD69" s="1241"/>
      <c r="BE69" s="1241"/>
      <c r="BF69" s="1241"/>
      <c r="BG69" s="1241"/>
      <c r="BH69" s="1241"/>
      <c r="BI69" s="1246" t="s">
        <v>501</v>
      </c>
      <c r="BJ69" s="1246"/>
      <c r="BK69" s="1246"/>
      <c r="BL69" s="1246"/>
      <c r="BM69" s="1246"/>
      <c r="BN69" s="1246"/>
      <c r="BO69" s="1246"/>
      <c r="BP69" s="1246"/>
      <c r="BQ69" s="1246"/>
      <c r="BR69" s="1246"/>
      <c r="BS69" s="1246"/>
      <c r="BT69" s="1246"/>
      <c r="BU69" s="367"/>
      <c r="BV69" s="367"/>
      <c r="BW69" s="367"/>
      <c r="BX69" s="367"/>
      <c r="BY69" s="1241" t="s">
        <v>501</v>
      </c>
      <c r="BZ69" s="1241"/>
      <c r="CA69" s="1241"/>
      <c r="CB69" s="1241"/>
      <c r="CC69" s="1241"/>
      <c r="CD69" s="1241"/>
      <c r="CE69" s="1241"/>
      <c r="CF69" s="1241"/>
      <c r="CG69" s="1241"/>
      <c r="CH69" s="1241"/>
      <c r="CI69" s="1241"/>
      <c r="CJ69" s="1241"/>
      <c r="CK69" s="440"/>
      <c r="CL69" s="368"/>
      <c r="CM69" s="368"/>
      <c r="CN69" s="368"/>
      <c r="CO69" s="368"/>
      <c r="CP69" s="368"/>
      <c r="CQ69" s="368"/>
      <c r="CR69" s="368"/>
    </row>
    <row r="70" spans="1:96" s="442" customFormat="1" ht="15" customHeight="1">
      <c r="A70" s="1242">
        <v>46081</v>
      </c>
      <c r="B70" s="1242"/>
      <c r="C70" s="1242"/>
      <c r="D70" s="1242"/>
      <c r="E70" s="1242"/>
      <c r="F70" s="1242"/>
      <c r="G70" s="1242"/>
      <c r="H70" s="1242"/>
      <c r="I70" s="1242"/>
      <c r="J70" s="1242"/>
      <c r="K70" s="1242"/>
      <c r="L70" s="1242"/>
      <c r="M70" s="1243">
        <v>46081</v>
      </c>
      <c r="N70" s="1243"/>
      <c r="O70" s="1243"/>
      <c r="P70" s="1243"/>
      <c r="Q70" s="1243"/>
      <c r="R70" s="1243"/>
      <c r="S70" s="1243"/>
      <c r="T70" s="1243"/>
      <c r="U70" s="1243"/>
      <c r="V70" s="1243"/>
      <c r="W70" s="1243"/>
      <c r="X70" s="1243"/>
      <c r="Y70" s="1243">
        <v>46081</v>
      </c>
      <c r="Z70" s="1243"/>
      <c r="AA70" s="1243"/>
      <c r="AB70" s="1243"/>
      <c r="AC70" s="1243"/>
      <c r="AD70" s="1243"/>
      <c r="AE70" s="1243"/>
      <c r="AF70" s="1243"/>
      <c r="AG70" s="1243"/>
      <c r="AH70" s="1243"/>
      <c r="AI70" s="1243"/>
      <c r="AJ70" s="1243"/>
      <c r="AK70" s="1243">
        <v>46081</v>
      </c>
      <c r="AL70" s="1243"/>
      <c r="AM70" s="1243"/>
      <c r="AN70" s="1243"/>
      <c r="AO70" s="1243"/>
      <c r="AP70" s="1243"/>
      <c r="AQ70" s="1243"/>
      <c r="AR70" s="1243"/>
      <c r="AS70" s="1243"/>
      <c r="AT70" s="1243"/>
      <c r="AU70" s="1243"/>
      <c r="AV70" s="1243"/>
      <c r="AW70" s="1243">
        <v>46081</v>
      </c>
      <c r="AX70" s="1243"/>
      <c r="AY70" s="1243"/>
      <c r="AZ70" s="1243"/>
      <c r="BA70" s="1243"/>
      <c r="BB70" s="1243"/>
      <c r="BC70" s="1243"/>
      <c r="BD70" s="1243"/>
      <c r="BE70" s="1243"/>
      <c r="BF70" s="1243"/>
      <c r="BG70" s="1243"/>
      <c r="BH70" s="1243"/>
      <c r="BI70" s="1244">
        <v>46081</v>
      </c>
      <c r="BJ70" s="1244"/>
      <c r="BK70" s="1244"/>
      <c r="BL70" s="1244"/>
      <c r="BM70" s="1244"/>
      <c r="BN70" s="1244"/>
      <c r="BO70" s="1244"/>
      <c r="BP70" s="1244"/>
      <c r="BQ70" s="1244"/>
      <c r="BR70" s="1244"/>
      <c r="BS70" s="1244"/>
      <c r="BT70" s="1244"/>
      <c r="BU70" s="370"/>
      <c r="BV70" s="370"/>
      <c r="BW70" s="370"/>
      <c r="BX70" s="370"/>
      <c r="BY70" s="1243">
        <v>46081</v>
      </c>
      <c r="BZ70" s="1243"/>
      <c r="CA70" s="1243"/>
      <c r="CB70" s="1243"/>
      <c r="CC70" s="1243"/>
      <c r="CD70" s="1243"/>
      <c r="CE70" s="1243"/>
      <c r="CF70" s="1243"/>
      <c r="CG70" s="1243"/>
      <c r="CH70" s="1243"/>
      <c r="CI70" s="1243"/>
      <c r="CJ70" s="1243"/>
      <c r="CK70" s="441"/>
      <c r="CL70" s="371"/>
      <c r="CM70" s="371"/>
      <c r="CN70" s="371"/>
      <c r="CO70" s="371"/>
      <c r="CP70" s="371"/>
      <c r="CQ70" s="371"/>
      <c r="CR70" s="371"/>
    </row>
    <row r="71" spans="1:96" s="374" customFormat="1" ht="15" customHeight="1">
      <c r="A71" s="1237" t="s">
        <v>503</v>
      </c>
      <c r="B71" s="1240"/>
      <c r="C71" s="1240"/>
      <c r="D71" s="1240"/>
      <c r="E71" s="1240"/>
      <c r="F71" s="1240"/>
      <c r="G71" s="1240"/>
      <c r="H71" s="1240"/>
      <c r="I71" s="1240"/>
      <c r="J71" s="1240"/>
      <c r="K71" s="1240"/>
      <c r="L71" s="1240"/>
      <c r="M71" s="1237" t="s">
        <v>503</v>
      </c>
      <c r="N71" s="1240"/>
      <c r="O71" s="1240"/>
      <c r="P71" s="1240"/>
      <c r="Q71" s="1240"/>
      <c r="R71" s="1240"/>
      <c r="S71" s="1240"/>
      <c r="T71" s="1240"/>
      <c r="U71" s="1240"/>
      <c r="V71" s="1240"/>
      <c r="W71" s="1240"/>
      <c r="X71" s="1240"/>
      <c r="Y71" s="1237" t="s">
        <v>503</v>
      </c>
      <c r="Z71" s="1240"/>
      <c r="AA71" s="1240"/>
      <c r="AB71" s="1240"/>
      <c r="AC71" s="1240"/>
      <c r="AD71" s="1240"/>
      <c r="AE71" s="1240"/>
      <c r="AF71" s="1240"/>
      <c r="AG71" s="1240"/>
      <c r="AH71" s="1240"/>
      <c r="AI71" s="1240"/>
      <c r="AJ71" s="1240"/>
      <c r="AK71" s="1237" t="s">
        <v>503</v>
      </c>
      <c r="AL71" s="1240"/>
      <c r="AM71" s="1240"/>
      <c r="AN71" s="1240"/>
      <c r="AO71" s="1240"/>
      <c r="AP71" s="1240"/>
      <c r="AQ71" s="1240"/>
      <c r="AR71" s="1240"/>
      <c r="AS71" s="1240"/>
      <c r="AT71" s="1240"/>
      <c r="AU71" s="1240"/>
      <c r="AV71" s="1240"/>
      <c r="AW71" s="1237" t="s">
        <v>503</v>
      </c>
      <c r="AX71" s="1240"/>
      <c r="AY71" s="1240"/>
      <c r="AZ71" s="1240"/>
      <c r="BA71" s="1240"/>
      <c r="BB71" s="1240"/>
      <c r="BC71" s="1240"/>
      <c r="BD71" s="1240"/>
      <c r="BE71" s="1240"/>
      <c r="BF71" s="1240"/>
      <c r="BG71" s="1240"/>
      <c r="BH71" s="1240"/>
      <c r="BI71" s="1237" t="s">
        <v>502</v>
      </c>
      <c r="BJ71" s="1237"/>
      <c r="BK71" s="1237"/>
      <c r="BL71" s="1237"/>
      <c r="BM71" s="1237"/>
      <c r="BN71" s="1237"/>
      <c r="BO71" s="1237"/>
      <c r="BP71" s="1237"/>
      <c r="BQ71" s="1237"/>
      <c r="BR71" s="1237"/>
      <c r="BS71" s="1237"/>
      <c r="BT71" s="1237"/>
      <c r="BU71" s="373"/>
      <c r="BV71" s="373"/>
      <c r="BW71" s="373"/>
      <c r="BX71" s="373"/>
      <c r="BY71" s="1237" t="s">
        <v>503</v>
      </c>
      <c r="BZ71" s="1237"/>
      <c r="CA71" s="1237"/>
      <c r="CB71" s="1237"/>
      <c r="CC71" s="1237"/>
      <c r="CD71" s="1237"/>
      <c r="CE71" s="1237"/>
      <c r="CF71" s="1237"/>
      <c r="CG71" s="1237"/>
      <c r="CH71" s="1237"/>
      <c r="CI71" s="1237"/>
      <c r="CJ71" s="1237"/>
      <c r="CK71" s="443"/>
      <c r="CL71" s="373"/>
      <c r="CM71" s="373"/>
      <c r="CN71" s="373"/>
      <c r="CO71" s="373"/>
      <c r="CP71" s="373"/>
      <c r="CQ71" s="373"/>
      <c r="CR71" s="373"/>
    </row>
    <row r="72" spans="1:96" s="6" customFormat="1" ht="4.6500000000000004" customHeight="1" thickBot="1">
      <c r="A72" s="444"/>
      <c r="B72" s="444"/>
      <c r="C72" s="444"/>
      <c r="D72" s="444"/>
      <c r="E72" s="444"/>
      <c r="F72" s="444"/>
      <c r="G72" s="444"/>
      <c r="H72" s="434"/>
      <c r="I72" s="434"/>
      <c r="J72" s="444"/>
      <c r="K72" s="444"/>
      <c r="L72" s="444"/>
      <c r="M72" s="380"/>
      <c r="N72" s="445"/>
      <c r="O72" s="445"/>
      <c r="P72" s="446"/>
      <c r="Q72" s="446"/>
      <c r="R72" s="445"/>
      <c r="S72" s="445"/>
      <c r="T72" s="445"/>
      <c r="U72" s="445"/>
      <c r="V72" s="445"/>
      <c r="W72" s="445"/>
      <c r="X72" s="445"/>
      <c r="Y72" s="380"/>
      <c r="Z72" s="380"/>
      <c r="AA72" s="380"/>
      <c r="AB72" s="380"/>
      <c r="AC72" s="380"/>
      <c r="AD72" s="380"/>
      <c r="AE72" s="381"/>
      <c r="AF72" s="382"/>
      <c r="AG72" s="382"/>
      <c r="AH72" s="380"/>
      <c r="AI72" s="380"/>
      <c r="AJ72" s="380"/>
      <c r="AK72" s="380"/>
      <c r="AL72" s="380"/>
      <c r="AM72" s="381"/>
      <c r="AN72" s="382"/>
      <c r="AO72" s="382"/>
      <c r="AP72" s="380"/>
      <c r="AQ72" s="380"/>
      <c r="AR72" s="380"/>
      <c r="AS72" s="380"/>
      <c r="AT72" s="380"/>
      <c r="AU72" s="380"/>
      <c r="AV72" s="379"/>
      <c r="AW72" s="380"/>
      <c r="AX72" s="380"/>
      <c r="AY72" s="380"/>
      <c r="AZ72" s="380"/>
      <c r="BA72" s="380"/>
      <c r="BB72" s="380"/>
      <c r="BC72" s="381"/>
      <c r="BD72" s="382"/>
      <c r="BE72" s="382"/>
      <c r="BF72" s="380"/>
      <c r="BG72" s="380"/>
      <c r="BH72" s="379"/>
      <c r="BI72" s="380"/>
      <c r="BJ72" s="380"/>
      <c r="BK72" s="380"/>
      <c r="BL72" s="379"/>
      <c r="BM72" s="379"/>
      <c r="BN72" s="380"/>
      <c r="BO72" s="380"/>
      <c r="BP72" s="379"/>
      <c r="BQ72" s="379"/>
      <c r="BR72" s="380"/>
      <c r="BS72" s="380"/>
      <c r="BT72" s="380"/>
      <c r="BU72" s="379"/>
      <c r="BV72" s="380"/>
      <c r="BW72" s="380"/>
      <c r="BX72" s="380"/>
      <c r="BY72" s="380"/>
      <c r="BZ72" s="380"/>
      <c r="CA72" s="380"/>
      <c r="CB72" s="380"/>
      <c r="CC72" s="380"/>
      <c r="CD72" s="380"/>
      <c r="CE72" s="380"/>
      <c r="CF72" s="380"/>
      <c r="CG72" s="380"/>
      <c r="CH72" s="380"/>
      <c r="CI72" s="380"/>
      <c r="CJ72" s="380"/>
    </row>
    <row r="73" spans="1:96" s="6" customFormat="1" ht="29.25" customHeight="1" thickTop="1">
      <c r="A73" s="1234" t="s">
        <v>564</v>
      </c>
      <c r="B73" s="1238" t="s">
        <v>505</v>
      </c>
      <c r="C73" s="1238"/>
      <c r="D73" s="1238"/>
      <c r="E73" s="448"/>
      <c r="F73" s="1238" t="s">
        <v>565</v>
      </c>
      <c r="G73" s="1238"/>
      <c r="H73" s="1238"/>
      <c r="I73" s="448"/>
      <c r="J73" s="1239" t="s">
        <v>506</v>
      </c>
      <c r="K73" s="1239"/>
      <c r="L73" s="1239"/>
      <c r="M73" s="1234" t="s">
        <v>564</v>
      </c>
      <c r="N73" s="1233" t="s">
        <v>507</v>
      </c>
      <c r="O73" s="1233"/>
      <c r="P73" s="1233"/>
      <c r="Q73" s="449"/>
      <c r="R73" s="1233" t="s">
        <v>508</v>
      </c>
      <c r="S73" s="1233"/>
      <c r="T73" s="1233"/>
      <c r="U73" s="449"/>
      <c r="V73" s="1233" t="s">
        <v>117</v>
      </c>
      <c r="W73" s="1233"/>
      <c r="X73" s="1233"/>
      <c r="Y73" s="1234" t="s">
        <v>564</v>
      </c>
      <c r="Z73" s="1233" t="s">
        <v>35</v>
      </c>
      <c r="AA73" s="1233"/>
      <c r="AB73" s="1233"/>
      <c r="AC73" s="386"/>
      <c r="AD73" s="1233" t="s">
        <v>509</v>
      </c>
      <c r="AE73" s="1233"/>
      <c r="AF73" s="1233"/>
      <c r="AG73" s="386"/>
      <c r="AH73" s="1233" t="s">
        <v>37</v>
      </c>
      <c r="AI73" s="1233"/>
      <c r="AJ73" s="1233"/>
      <c r="AK73" s="1234" t="s">
        <v>564</v>
      </c>
      <c r="AL73" s="1233" t="s">
        <v>510</v>
      </c>
      <c r="AM73" s="1233"/>
      <c r="AN73" s="1233"/>
      <c r="AO73" s="386"/>
      <c r="AP73" s="1233" t="s">
        <v>511</v>
      </c>
      <c r="AQ73" s="1233"/>
      <c r="AR73" s="1233"/>
      <c r="AS73" s="386"/>
      <c r="AT73" s="1233" t="s">
        <v>512</v>
      </c>
      <c r="AU73" s="1233"/>
      <c r="AV73" s="1233"/>
      <c r="AW73" s="1234" t="s">
        <v>564</v>
      </c>
      <c r="AX73" s="1233" t="s">
        <v>513</v>
      </c>
      <c r="AY73" s="1233"/>
      <c r="AZ73" s="1233"/>
      <c r="BA73" s="383"/>
      <c r="BB73" s="1236" t="s">
        <v>42</v>
      </c>
      <c r="BC73" s="1236"/>
      <c r="BD73" s="1236"/>
      <c r="BE73" s="386"/>
      <c r="BF73" s="1233" t="s">
        <v>514</v>
      </c>
      <c r="BG73" s="1233"/>
      <c r="BH73" s="1233"/>
      <c r="BI73" s="447" t="s">
        <v>564</v>
      </c>
      <c r="BJ73" s="1233" t="s">
        <v>44</v>
      </c>
      <c r="BK73" s="1233"/>
      <c r="BL73" s="1233"/>
      <c r="BM73" s="385"/>
      <c r="BN73" s="1233" t="s">
        <v>45</v>
      </c>
      <c r="BO73" s="1233"/>
      <c r="BP73" s="1233"/>
      <c r="BQ73" s="385"/>
      <c r="BR73" s="1233" t="s">
        <v>46</v>
      </c>
      <c r="BS73" s="1233"/>
      <c r="BT73" s="1233"/>
      <c r="BU73" s="385"/>
      <c r="BV73" s="1233" t="s">
        <v>515</v>
      </c>
      <c r="BW73" s="1233"/>
      <c r="BX73" s="1233"/>
      <c r="BY73" s="447" t="s">
        <v>564</v>
      </c>
      <c r="BZ73" s="1233" t="s">
        <v>516</v>
      </c>
      <c r="CA73" s="1233"/>
      <c r="CB73" s="1233"/>
      <c r="CC73" s="385"/>
      <c r="CD73" s="1233" t="s">
        <v>517</v>
      </c>
      <c r="CE73" s="1233"/>
      <c r="CF73" s="1233"/>
      <c r="CG73" s="385"/>
      <c r="CH73" s="1233" t="s">
        <v>518</v>
      </c>
      <c r="CI73" s="1233"/>
      <c r="CJ73" s="1233"/>
    </row>
    <row r="74" spans="1:96" s="6" customFormat="1" ht="12.15" customHeight="1">
      <c r="A74" s="1235"/>
      <c r="B74" s="451" t="s">
        <v>519</v>
      </c>
      <c r="C74" s="452" t="s">
        <v>520</v>
      </c>
      <c r="D74" s="452" t="s">
        <v>521</v>
      </c>
      <c r="E74" s="451"/>
      <c r="F74" s="451" t="s">
        <v>519</v>
      </c>
      <c r="G74" s="452" t="s">
        <v>520</v>
      </c>
      <c r="H74" s="451" t="s">
        <v>521</v>
      </c>
      <c r="I74" s="451"/>
      <c r="J74" s="452" t="s">
        <v>519</v>
      </c>
      <c r="K74" s="452" t="s">
        <v>520</v>
      </c>
      <c r="L74" s="452" t="s">
        <v>521</v>
      </c>
      <c r="M74" s="1235"/>
      <c r="N74" s="390" t="s">
        <v>519</v>
      </c>
      <c r="O74" s="391" t="s">
        <v>520</v>
      </c>
      <c r="P74" s="390" t="s">
        <v>521</v>
      </c>
      <c r="Q74" s="390"/>
      <c r="R74" s="390" t="s">
        <v>519</v>
      </c>
      <c r="S74" s="391" t="s">
        <v>520</v>
      </c>
      <c r="T74" s="390" t="s">
        <v>521</v>
      </c>
      <c r="U74" s="390"/>
      <c r="V74" s="390" t="s">
        <v>519</v>
      </c>
      <c r="W74" s="391" t="s">
        <v>520</v>
      </c>
      <c r="X74" s="390" t="s">
        <v>521</v>
      </c>
      <c r="Y74" s="1235"/>
      <c r="Z74" s="391" t="s">
        <v>519</v>
      </c>
      <c r="AA74" s="391" t="s">
        <v>520</v>
      </c>
      <c r="AB74" s="391" t="s">
        <v>521</v>
      </c>
      <c r="AC74" s="390"/>
      <c r="AD74" s="390" t="s">
        <v>519</v>
      </c>
      <c r="AE74" s="391" t="s">
        <v>520</v>
      </c>
      <c r="AF74" s="390" t="s">
        <v>521</v>
      </c>
      <c r="AG74" s="390"/>
      <c r="AH74" s="391" t="s">
        <v>519</v>
      </c>
      <c r="AI74" s="391" t="s">
        <v>520</v>
      </c>
      <c r="AJ74" s="391" t="s">
        <v>521</v>
      </c>
      <c r="AK74" s="1235"/>
      <c r="AL74" s="390" t="s">
        <v>519</v>
      </c>
      <c r="AM74" s="391" t="s">
        <v>520</v>
      </c>
      <c r="AN74" s="391" t="s">
        <v>521</v>
      </c>
      <c r="AO74" s="390"/>
      <c r="AP74" s="391" t="s">
        <v>519</v>
      </c>
      <c r="AQ74" s="391" t="s">
        <v>520</v>
      </c>
      <c r="AR74" s="391" t="s">
        <v>521</v>
      </c>
      <c r="AS74" s="390"/>
      <c r="AT74" s="390" t="s">
        <v>519</v>
      </c>
      <c r="AU74" s="391" t="s">
        <v>520</v>
      </c>
      <c r="AV74" s="390" t="s">
        <v>521</v>
      </c>
      <c r="AW74" s="1235"/>
      <c r="AX74" s="390" t="s">
        <v>519</v>
      </c>
      <c r="AY74" s="391" t="s">
        <v>520</v>
      </c>
      <c r="AZ74" s="390" t="s">
        <v>521</v>
      </c>
      <c r="BA74" s="453"/>
      <c r="BB74" s="390" t="s">
        <v>519</v>
      </c>
      <c r="BC74" s="391" t="s">
        <v>520</v>
      </c>
      <c r="BD74" s="390" t="s">
        <v>521</v>
      </c>
      <c r="BE74" s="390"/>
      <c r="BF74" s="390" t="s">
        <v>519</v>
      </c>
      <c r="BG74" s="391" t="s">
        <v>520</v>
      </c>
      <c r="BH74" s="390" t="s">
        <v>521</v>
      </c>
      <c r="BI74" s="450"/>
      <c r="BJ74" s="390" t="s">
        <v>519</v>
      </c>
      <c r="BK74" s="391" t="s">
        <v>520</v>
      </c>
      <c r="BL74" s="390" t="s">
        <v>521</v>
      </c>
      <c r="BM74" s="390"/>
      <c r="BN74" s="390" t="s">
        <v>519</v>
      </c>
      <c r="BO74" s="391" t="s">
        <v>520</v>
      </c>
      <c r="BP74" s="390" t="s">
        <v>521</v>
      </c>
      <c r="BQ74" s="390"/>
      <c r="BR74" s="390" t="s">
        <v>519</v>
      </c>
      <c r="BS74" s="391" t="s">
        <v>520</v>
      </c>
      <c r="BT74" s="391" t="s">
        <v>521</v>
      </c>
      <c r="BU74" s="390"/>
      <c r="BV74" s="390" t="s">
        <v>519</v>
      </c>
      <c r="BW74" s="391" t="s">
        <v>520</v>
      </c>
      <c r="BX74" s="391" t="s">
        <v>521</v>
      </c>
      <c r="BY74" s="450"/>
      <c r="BZ74" s="390" t="s">
        <v>519</v>
      </c>
      <c r="CA74" s="391" t="s">
        <v>520</v>
      </c>
      <c r="CB74" s="391" t="s">
        <v>521</v>
      </c>
      <c r="CC74" s="390"/>
      <c r="CD74" s="390" t="s">
        <v>519</v>
      </c>
      <c r="CE74" s="391" t="s">
        <v>520</v>
      </c>
      <c r="CF74" s="391" t="s">
        <v>521</v>
      </c>
      <c r="CG74" s="390"/>
      <c r="CH74" s="390" t="s">
        <v>519</v>
      </c>
      <c r="CI74" s="391" t="s">
        <v>520</v>
      </c>
      <c r="CJ74" s="390" t="s">
        <v>521</v>
      </c>
    </row>
    <row r="75" spans="1:96" s="6" customFormat="1" ht="3.15" customHeight="1">
      <c r="A75" s="454"/>
      <c r="B75" s="455"/>
      <c r="C75" s="455"/>
      <c r="D75" s="455"/>
      <c r="E75" s="455"/>
      <c r="F75" s="455"/>
      <c r="G75" s="455"/>
      <c r="H75" s="455"/>
      <c r="I75" s="455"/>
      <c r="J75" s="455"/>
      <c r="K75" s="455"/>
      <c r="L75" s="455"/>
      <c r="M75" s="394"/>
      <c r="N75" s="456"/>
      <c r="O75" s="456"/>
      <c r="P75" s="456"/>
      <c r="Q75" s="456"/>
      <c r="R75" s="456"/>
      <c r="S75" s="456"/>
      <c r="T75" s="456"/>
      <c r="U75" s="456"/>
      <c r="V75" s="456"/>
      <c r="W75" s="456"/>
      <c r="X75" s="456"/>
      <c r="Y75" s="394"/>
      <c r="Z75" s="456"/>
      <c r="AA75" s="456"/>
      <c r="AB75" s="456"/>
      <c r="AC75" s="456"/>
      <c r="AD75" s="456"/>
      <c r="AE75" s="456"/>
      <c r="AF75" s="456"/>
      <c r="AG75" s="456"/>
      <c r="AH75" s="456"/>
      <c r="AI75" s="456"/>
      <c r="AJ75" s="456"/>
      <c r="AK75" s="394"/>
      <c r="AL75" s="456"/>
      <c r="AM75" s="456"/>
      <c r="AN75" s="456"/>
      <c r="AO75" s="456"/>
      <c r="AP75" s="456"/>
      <c r="AQ75" s="456"/>
      <c r="AR75" s="456"/>
      <c r="AS75" s="456"/>
      <c r="AT75" s="456"/>
      <c r="AU75" s="456"/>
      <c r="AV75" s="456"/>
      <c r="AW75" s="394"/>
      <c r="AX75" s="394"/>
      <c r="AY75" s="394"/>
      <c r="AZ75" s="394"/>
      <c r="BA75" s="394"/>
      <c r="BB75" s="456"/>
      <c r="BC75" s="456"/>
      <c r="BD75" s="456"/>
      <c r="BE75" s="456"/>
      <c r="BF75" s="456"/>
      <c r="BG75" s="456"/>
      <c r="BH75" s="456"/>
      <c r="BI75" s="394"/>
      <c r="BJ75" s="456"/>
      <c r="BK75" s="456"/>
      <c r="BL75" s="456"/>
      <c r="BM75" s="456"/>
      <c r="BN75" s="456"/>
      <c r="BO75" s="456"/>
      <c r="BP75" s="456"/>
      <c r="BQ75" s="456"/>
      <c r="BR75" s="394"/>
      <c r="BS75" s="394"/>
      <c r="BT75" s="394"/>
      <c r="BU75" s="456"/>
      <c r="BV75" s="394"/>
      <c r="BW75" s="394"/>
      <c r="BX75" s="394"/>
      <c r="BY75" s="394"/>
      <c r="BZ75" s="394"/>
      <c r="CA75" s="394"/>
      <c r="CB75" s="394"/>
      <c r="CC75" s="394"/>
      <c r="CD75" s="394"/>
      <c r="CE75" s="394"/>
      <c r="CF75" s="394"/>
      <c r="CG75" s="394"/>
      <c r="CH75" s="394"/>
      <c r="CI75" s="394"/>
      <c r="CJ75" s="394"/>
    </row>
    <row r="76" spans="1:96" s="398" customFormat="1" ht="8.4" customHeight="1">
      <c r="A76" s="395" t="s">
        <v>566</v>
      </c>
      <c r="B76" s="396">
        <v>56429660.259000003</v>
      </c>
      <c r="C76" s="396">
        <v>30169969.838</v>
      </c>
      <c r="D76" s="396">
        <v>86599630.097000003</v>
      </c>
      <c r="E76" s="396"/>
      <c r="F76" s="396">
        <v>1114874.9920000001</v>
      </c>
      <c r="G76" s="396">
        <v>293679.42700000003</v>
      </c>
      <c r="H76" s="396">
        <v>1408554.42</v>
      </c>
      <c r="I76" s="396"/>
      <c r="J76" s="396">
        <v>88349385.674999997</v>
      </c>
      <c r="K76" s="396">
        <v>58020999.910999998</v>
      </c>
      <c r="L76" s="396">
        <v>146370385.586</v>
      </c>
      <c r="M76" s="395" t="s">
        <v>566</v>
      </c>
      <c r="N76" s="396">
        <v>4701152.523</v>
      </c>
      <c r="O76" s="396">
        <v>2372108.0649999999</v>
      </c>
      <c r="P76" s="396">
        <v>7073260.5880000005</v>
      </c>
      <c r="Q76" s="396"/>
      <c r="R76" s="396">
        <v>9792969.5789999999</v>
      </c>
      <c r="S76" s="396">
        <v>5452971.5630000001</v>
      </c>
      <c r="T76" s="396">
        <v>15245941.142999999</v>
      </c>
      <c r="U76" s="396"/>
      <c r="V76" s="396">
        <v>33221092.026999999</v>
      </c>
      <c r="W76" s="396">
        <v>18458665.333999999</v>
      </c>
      <c r="X76" s="396">
        <v>51679757.362000003</v>
      </c>
      <c r="Y76" s="395" t="s">
        <v>566</v>
      </c>
      <c r="Z76" s="396">
        <v>2518553.5520000001</v>
      </c>
      <c r="AA76" s="396">
        <v>2665514.9619999998</v>
      </c>
      <c r="AB76" s="396">
        <v>5184068.5140000004</v>
      </c>
      <c r="AC76" s="396"/>
      <c r="AD76" s="396">
        <v>36299130.111000001</v>
      </c>
      <c r="AE76" s="396">
        <v>17066887.285</v>
      </c>
      <c r="AF76" s="396">
        <v>53366017.397</v>
      </c>
      <c r="AG76" s="396"/>
      <c r="AH76" s="396">
        <v>10529407.195</v>
      </c>
      <c r="AI76" s="396">
        <v>490727.70199999999</v>
      </c>
      <c r="AJ76" s="396">
        <v>11020134.897</v>
      </c>
      <c r="AK76" s="395" t="s">
        <v>566</v>
      </c>
      <c r="AL76" s="396">
        <v>3493460.344</v>
      </c>
      <c r="AM76" s="396">
        <v>887494.64199999999</v>
      </c>
      <c r="AN76" s="396">
        <v>4380954.9859999996</v>
      </c>
      <c r="AO76" s="396"/>
      <c r="AP76" s="396">
        <v>3036049.69</v>
      </c>
      <c r="AQ76" s="396">
        <v>303704.87199999997</v>
      </c>
      <c r="AR76" s="396">
        <v>3339754.5630000001</v>
      </c>
      <c r="AS76" s="396"/>
      <c r="AT76" s="396">
        <v>2768943.83</v>
      </c>
      <c r="AU76" s="396">
        <v>3887727.3050000002</v>
      </c>
      <c r="AV76" s="396">
        <v>6656671.1359999999</v>
      </c>
      <c r="AW76" s="395" t="s">
        <v>566</v>
      </c>
      <c r="AX76" s="396">
        <v>1468417.993</v>
      </c>
      <c r="AY76" s="396">
        <v>4939.9719999999998</v>
      </c>
      <c r="AZ76" s="396">
        <v>1473357.966</v>
      </c>
      <c r="BA76" s="396"/>
      <c r="BB76" s="396">
        <v>997260.54500000004</v>
      </c>
      <c r="BC76" s="396">
        <v>208721.59400000001</v>
      </c>
      <c r="BD76" s="396">
        <v>1205982.139</v>
      </c>
      <c r="BE76" s="396"/>
      <c r="BF76" s="457">
        <v>222427.63200000001</v>
      </c>
      <c r="BG76" s="396">
        <v>1398781.665</v>
      </c>
      <c r="BH76" s="396">
        <v>1621209.298</v>
      </c>
      <c r="BI76" s="395" t="s">
        <v>566</v>
      </c>
      <c r="BJ76" s="457">
        <v>288995.505</v>
      </c>
      <c r="BK76" s="396">
        <v>1839559.9779999999</v>
      </c>
      <c r="BL76" s="396">
        <v>2128555.483</v>
      </c>
      <c r="BM76" s="396"/>
      <c r="BN76" s="457">
        <v>1418531.4280000001</v>
      </c>
      <c r="BO76" s="396">
        <v>1267257.3030000001</v>
      </c>
      <c r="BP76" s="396">
        <v>2685788.7310000001</v>
      </c>
      <c r="BQ76" s="396"/>
      <c r="BR76" s="396">
        <v>3280433.662</v>
      </c>
      <c r="BS76" s="396">
        <v>33621.894</v>
      </c>
      <c r="BT76" s="396">
        <v>3314055.5559999999</v>
      </c>
      <c r="BU76" s="396"/>
      <c r="BV76" s="396">
        <v>1237201.3149999999</v>
      </c>
      <c r="BW76" s="396">
        <v>74599.021999999997</v>
      </c>
      <c r="BX76" s="396">
        <v>1311800.338</v>
      </c>
      <c r="BY76" s="395" t="s">
        <v>566</v>
      </c>
      <c r="BZ76" s="396">
        <v>261167947.85699999</v>
      </c>
      <c r="CA76" s="396">
        <v>144897932.33399999</v>
      </c>
      <c r="CB76" s="396">
        <v>406065880.19999999</v>
      </c>
      <c r="CC76" s="396"/>
      <c r="CD76" s="396">
        <v>88349385.674999997</v>
      </c>
      <c r="CE76" s="396">
        <v>59584393.347999997</v>
      </c>
      <c r="CF76" s="396">
        <v>147933779.023</v>
      </c>
      <c r="CG76" s="396"/>
      <c r="CH76" s="396">
        <v>261167947.85699999</v>
      </c>
      <c r="CI76" s="396">
        <v>146461325.771</v>
      </c>
      <c r="CJ76" s="396">
        <v>407629273.63699996</v>
      </c>
      <c r="CK76" s="458"/>
    </row>
    <row r="77" spans="1:96" s="398" customFormat="1" ht="8.4" customHeight="1">
      <c r="A77" s="403"/>
      <c r="B77" s="404"/>
      <c r="C77" s="404"/>
      <c r="D77" s="404"/>
      <c r="E77" s="404"/>
      <c r="F77" s="404"/>
      <c r="G77" s="404"/>
      <c r="H77" s="404"/>
      <c r="I77" s="404"/>
      <c r="J77" s="404"/>
      <c r="K77" s="404"/>
      <c r="L77" s="404"/>
      <c r="M77" s="403"/>
      <c r="N77" s="404"/>
      <c r="O77" s="404"/>
      <c r="P77" s="404"/>
      <c r="Q77" s="404"/>
      <c r="R77" s="404"/>
      <c r="S77" s="404"/>
      <c r="T77" s="404"/>
      <c r="U77" s="404"/>
      <c r="V77" s="404"/>
      <c r="W77" s="404"/>
      <c r="X77" s="404"/>
      <c r="Y77" s="403"/>
      <c r="Z77" s="404"/>
      <c r="AA77" s="404"/>
      <c r="AB77" s="404"/>
      <c r="AC77" s="404"/>
      <c r="AD77" s="404"/>
      <c r="AE77" s="404"/>
      <c r="AF77" s="404"/>
      <c r="AG77" s="404"/>
      <c r="AH77" s="404"/>
      <c r="AI77" s="404"/>
      <c r="AJ77" s="404"/>
      <c r="AK77" s="403"/>
      <c r="AL77" s="404"/>
      <c r="AM77" s="404"/>
      <c r="AN77" s="404"/>
      <c r="AO77" s="404"/>
      <c r="AP77" s="404"/>
      <c r="AQ77" s="404"/>
      <c r="AR77" s="404"/>
      <c r="AS77" s="404"/>
      <c r="AT77" s="404"/>
      <c r="AU77" s="404"/>
      <c r="AV77" s="404"/>
      <c r="AW77" s="403"/>
      <c r="AX77" s="404"/>
      <c r="AY77" s="404"/>
      <c r="AZ77" s="404"/>
      <c r="BA77" s="404"/>
      <c r="BB77" s="404"/>
      <c r="BC77" s="404"/>
      <c r="BD77" s="404"/>
      <c r="BE77" s="404"/>
      <c r="BF77" s="404"/>
      <c r="BG77" s="404"/>
      <c r="BH77" s="404"/>
      <c r="BI77" s="403"/>
      <c r="BJ77" s="404"/>
      <c r="BK77" s="404"/>
      <c r="BL77" s="404"/>
      <c r="BM77" s="404"/>
      <c r="BN77" s="404"/>
      <c r="BO77" s="404"/>
      <c r="BP77" s="404"/>
      <c r="BQ77" s="404"/>
      <c r="BR77" s="404"/>
      <c r="BS77" s="404"/>
      <c r="BT77" s="404"/>
      <c r="BU77" s="404"/>
      <c r="BV77" s="404"/>
      <c r="BW77" s="404"/>
      <c r="BX77" s="404"/>
      <c r="BY77" s="403"/>
      <c r="BZ77" s="404"/>
      <c r="CA77" s="404"/>
      <c r="CB77" s="404"/>
      <c r="CC77" s="404"/>
      <c r="CD77" s="404"/>
      <c r="CE77" s="404"/>
      <c r="CF77" s="404"/>
      <c r="CG77" s="404"/>
      <c r="CH77" s="404"/>
      <c r="CI77" s="404"/>
      <c r="CJ77" s="404"/>
    </row>
    <row r="78" spans="1:96" s="398" customFormat="1" ht="8.4" customHeight="1">
      <c r="A78" s="403" t="s">
        <v>567</v>
      </c>
      <c r="B78" s="404">
        <v>20612685.184999999</v>
      </c>
      <c r="C78" s="404">
        <v>10928808.203</v>
      </c>
      <c r="D78" s="404">
        <v>31541493.388999999</v>
      </c>
      <c r="E78" s="404"/>
      <c r="F78" s="404">
        <v>224641.41500000001</v>
      </c>
      <c r="G78" s="404">
        <v>30928.388999999999</v>
      </c>
      <c r="H78" s="404">
        <v>255569.80499999999</v>
      </c>
      <c r="I78" s="404"/>
      <c r="J78" s="404">
        <v>29045915.489</v>
      </c>
      <c r="K78" s="404">
        <v>21535609.149</v>
      </c>
      <c r="L78" s="404">
        <v>50581524.638999999</v>
      </c>
      <c r="M78" s="403" t="s">
        <v>567</v>
      </c>
      <c r="N78" s="404">
        <v>223456.93900000001</v>
      </c>
      <c r="O78" s="404">
        <v>172105.51199999999</v>
      </c>
      <c r="P78" s="404">
        <v>395562.45199999999</v>
      </c>
      <c r="Q78" s="404"/>
      <c r="R78" s="404">
        <v>3067420.5410000002</v>
      </c>
      <c r="S78" s="404">
        <v>1643903.5179999999</v>
      </c>
      <c r="T78" s="404">
        <v>4711324.0590000004</v>
      </c>
      <c r="U78" s="404"/>
      <c r="V78" s="404">
        <v>12501308.946</v>
      </c>
      <c r="W78" s="404">
        <v>6892362.6940000001</v>
      </c>
      <c r="X78" s="404">
        <v>19393671.640999999</v>
      </c>
      <c r="Y78" s="403" t="s">
        <v>567</v>
      </c>
      <c r="Z78" s="404">
        <v>2442152.0359999998</v>
      </c>
      <c r="AA78" s="404">
        <v>2542506.8820000002</v>
      </c>
      <c r="AB78" s="404">
        <v>4984658.9179999996</v>
      </c>
      <c r="AC78" s="404"/>
      <c r="AD78" s="404">
        <v>7116474.0130000003</v>
      </c>
      <c r="AE78" s="404">
        <v>4816336.4019999998</v>
      </c>
      <c r="AF78" s="404">
        <v>11932810.414999999</v>
      </c>
      <c r="AG78" s="404"/>
      <c r="AH78" s="404">
        <v>16002.672</v>
      </c>
      <c r="AI78" s="404">
        <v>7853.8869999999997</v>
      </c>
      <c r="AJ78" s="404">
        <v>23856.559000000001</v>
      </c>
      <c r="AK78" s="403" t="s">
        <v>567</v>
      </c>
      <c r="AL78" s="404">
        <v>235394.72</v>
      </c>
      <c r="AM78" s="404">
        <v>46097.860999999997</v>
      </c>
      <c r="AN78" s="404">
        <v>281492.58199999999</v>
      </c>
      <c r="AO78" s="404"/>
      <c r="AP78" s="404">
        <v>0</v>
      </c>
      <c r="AQ78" s="404">
        <v>0</v>
      </c>
      <c r="AR78" s="404">
        <v>0</v>
      </c>
      <c r="AS78" s="404"/>
      <c r="AT78" s="404">
        <v>1356272.227</v>
      </c>
      <c r="AU78" s="404">
        <v>2208114.983</v>
      </c>
      <c r="AV78" s="404">
        <v>3564387.2110000001</v>
      </c>
      <c r="AW78" s="403" t="s">
        <v>567</v>
      </c>
      <c r="AX78" s="404">
        <v>0</v>
      </c>
      <c r="AY78" s="404">
        <v>0</v>
      </c>
      <c r="AZ78" s="404">
        <v>0</v>
      </c>
      <c r="BA78" s="404"/>
      <c r="BB78" s="404">
        <v>30435.381000000001</v>
      </c>
      <c r="BC78" s="404">
        <v>70026.349000000002</v>
      </c>
      <c r="BD78" s="404">
        <v>100461.731</v>
      </c>
      <c r="BE78" s="404"/>
      <c r="BF78" s="404">
        <v>63054.686000000002</v>
      </c>
      <c r="BG78" s="404">
        <v>132120.69200000001</v>
      </c>
      <c r="BH78" s="404">
        <v>195175.37899999999</v>
      </c>
      <c r="BI78" s="403" t="s">
        <v>567</v>
      </c>
      <c r="BJ78" s="404">
        <v>109325.344</v>
      </c>
      <c r="BK78" s="404">
        <v>515837.36300000001</v>
      </c>
      <c r="BL78" s="404">
        <v>625162.70799999998</v>
      </c>
      <c r="BM78" s="404"/>
      <c r="BN78" s="404">
        <v>518276.28899999999</v>
      </c>
      <c r="BO78" s="404">
        <v>433807.75599999999</v>
      </c>
      <c r="BP78" s="404">
        <v>952084.04500000004</v>
      </c>
      <c r="BQ78" s="404"/>
      <c r="BR78" s="404">
        <v>0</v>
      </c>
      <c r="BS78" s="404">
        <v>0</v>
      </c>
      <c r="BT78" s="404">
        <v>0</v>
      </c>
      <c r="BU78" s="404"/>
      <c r="BV78" s="404">
        <v>231.422</v>
      </c>
      <c r="BW78" s="404">
        <v>13.409000000000001</v>
      </c>
      <c r="BX78" s="404">
        <v>244.83199999999999</v>
      </c>
      <c r="BY78" s="403" t="s">
        <v>567</v>
      </c>
      <c r="BZ78" s="404">
        <v>77563047.305000022</v>
      </c>
      <c r="CA78" s="404">
        <v>51976433.049000002</v>
      </c>
      <c r="CB78" s="404">
        <v>129539480.36500002</v>
      </c>
      <c r="CC78" s="404"/>
      <c r="CD78" s="404">
        <v>29045915.489</v>
      </c>
      <c r="CE78" s="404">
        <v>22601196.401999999</v>
      </c>
      <c r="CF78" s="404">
        <v>51647111.891000003</v>
      </c>
      <c r="CG78" s="404"/>
      <c r="CH78" s="404">
        <v>77563047.305000022</v>
      </c>
      <c r="CI78" s="404">
        <v>53042020.302000001</v>
      </c>
      <c r="CJ78" s="404">
        <v>130605067.61700003</v>
      </c>
    </row>
    <row r="79" spans="1:96" s="398" customFormat="1" ht="8.4" customHeight="1">
      <c r="A79" s="403" t="s">
        <v>568</v>
      </c>
      <c r="B79" s="404">
        <v>19930356.954</v>
      </c>
      <c r="C79" s="404">
        <v>8350963.7400000002</v>
      </c>
      <c r="D79" s="404">
        <v>28281320.693999998</v>
      </c>
      <c r="E79" s="404"/>
      <c r="F79" s="404">
        <v>199014.67499999999</v>
      </c>
      <c r="G79" s="404">
        <v>31243.006000000001</v>
      </c>
      <c r="H79" s="404">
        <v>230257.68100000001</v>
      </c>
      <c r="I79" s="404"/>
      <c r="J79" s="404">
        <v>41318834.919</v>
      </c>
      <c r="K79" s="404">
        <v>21670173.000999998</v>
      </c>
      <c r="L79" s="404">
        <v>62989007.920000002</v>
      </c>
      <c r="M79" s="403" t="s">
        <v>568</v>
      </c>
      <c r="N79" s="404">
        <v>2653427.6340000001</v>
      </c>
      <c r="O79" s="404">
        <v>958904.29799999995</v>
      </c>
      <c r="P79" s="404">
        <v>3612331.932</v>
      </c>
      <c r="Q79" s="404"/>
      <c r="R79" s="404">
        <v>2767054.898</v>
      </c>
      <c r="S79" s="404">
        <v>930373.84</v>
      </c>
      <c r="T79" s="404">
        <v>3697428.7390000001</v>
      </c>
      <c r="U79" s="404"/>
      <c r="V79" s="404">
        <v>9312443.8389999997</v>
      </c>
      <c r="W79" s="404">
        <v>4333134.0360000003</v>
      </c>
      <c r="X79" s="404">
        <v>13645577.875</v>
      </c>
      <c r="Y79" s="403" t="s">
        <v>568</v>
      </c>
      <c r="Z79" s="404">
        <v>14458.93</v>
      </c>
      <c r="AA79" s="404">
        <v>30154.373</v>
      </c>
      <c r="AB79" s="404">
        <v>44613.303999999996</v>
      </c>
      <c r="AC79" s="404"/>
      <c r="AD79" s="404">
        <v>15033043.242000001</v>
      </c>
      <c r="AE79" s="404">
        <v>6729104.068</v>
      </c>
      <c r="AF79" s="404">
        <v>21762147.309999999</v>
      </c>
      <c r="AG79" s="404"/>
      <c r="AH79" s="404">
        <v>2025639.398</v>
      </c>
      <c r="AI79" s="404">
        <v>188192.87599999999</v>
      </c>
      <c r="AJ79" s="404">
        <v>2213832.2740000002</v>
      </c>
      <c r="AK79" s="403" t="s">
        <v>568</v>
      </c>
      <c r="AL79" s="404">
        <v>978121.174</v>
      </c>
      <c r="AM79" s="404">
        <v>280142.60200000001</v>
      </c>
      <c r="AN79" s="404">
        <v>1258263.777</v>
      </c>
      <c r="AO79" s="404"/>
      <c r="AP79" s="404">
        <v>1411890.5390000001</v>
      </c>
      <c r="AQ79" s="404">
        <v>99429.845000000001</v>
      </c>
      <c r="AR79" s="404">
        <v>1511320.385</v>
      </c>
      <c r="AS79" s="404"/>
      <c r="AT79" s="404">
        <v>4352.152</v>
      </c>
      <c r="AU79" s="404">
        <v>7767.6549999999997</v>
      </c>
      <c r="AV79" s="404">
        <v>12119.808000000001</v>
      </c>
      <c r="AW79" s="403" t="s">
        <v>568</v>
      </c>
      <c r="AX79" s="404">
        <v>784008.98300000001</v>
      </c>
      <c r="AY79" s="404">
        <v>853.74599999999998</v>
      </c>
      <c r="AZ79" s="404">
        <v>784862.73</v>
      </c>
      <c r="BA79" s="404"/>
      <c r="BB79" s="404">
        <v>303739.17300000001</v>
      </c>
      <c r="BC79" s="404">
        <v>76593.793000000005</v>
      </c>
      <c r="BD79" s="404">
        <v>380332.967</v>
      </c>
      <c r="BE79" s="404"/>
      <c r="BF79" s="404">
        <v>0</v>
      </c>
      <c r="BG79" s="404">
        <v>0</v>
      </c>
      <c r="BH79" s="404">
        <v>0</v>
      </c>
      <c r="BI79" s="403" t="s">
        <v>568</v>
      </c>
      <c r="BJ79" s="404">
        <v>80.876999999999995</v>
      </c>
      <c r="BK79" s="404">
        <v>3253.62</v>
      </c>
      <c r="BL79" s="404">
        <v>3334.498</v>
      </c>
      <c r="BM79" s="404"/>
      <c r="BN79" s="404">
        <v>0</v>
      </c>
      <c r="BO79" s="404">
        <v>0</v>
      </c>
      <c r="BP79" s="404">
        <v>0</v>
      </c>
      <c r="BQ79" s="404"/>
      <c r="BR79" s="404">
        <v>1020495.36</v>
      </c>
      <c r="BS79" s="404">
        <v>3397.4009999999998</v>
      </c>
      <c r="BT79" s="404">
        <v>1023892.7610000001</v>
      </c>
      <c r="BU79" s="404"/>
      <c r="BV79" s="404">
        <v>157332.06599999999</v>
      </c>
      <c r="BW79" s="404">
        <v>16964.466</v>
      </c>
      <c r="BX79" s="404">
        <v>174296.533</v>
      </c>
      <c r="BY79" s="403" t="s">
        <v>568</v>
      </c>
      <c r="BZ79" s="404">
        <v>97914294.812999994</v>
      </c>
      <c r="CA79" s="404">
        <v>43710646.365999997</v>
      </c>
      <c r="CB79" s="404">
        <v>141624941.18799996</v>
      </c>
      <c r="CC79" s="404"/>
      <c r="CD79" s="404">
        <v>41318834.919</v>
      </c>
      <c r="CE79" s="404">
        <v>21670173.000999998</v>
      </c>
      <c r="CF79" s="404">
        <v>62989007.920000002</v>
      </c>
      <c r="CG79" s="404"/>
      <c r="CH79" s="404">
        <v>97914294.812999994</v>
      </c>
      <c r="CI79" s="404">
        <v>43710646.365999997</v>
      </c>
      <c r="CJ79" s="404">
        <v>141624941.18799996</v>
      </c>
    </row>
    <row r="80" spans="1:96" s="398" customFormat="1" ht="8.4" customHeight="1">
      <c r="A80" s="403" t="s">
        <v>569</v>
      </c>
      <c r="B80" s="404">
        <v>15131683.398</v>
      </c>
      <c r="C80" s="404">
        <v>10071413.671</v>
      </c>
      <c r="D80" s="404">
        <v>25203097.07</v>
      </c>
      <c r="E80" s="404"/>
      <c r="F80" s="404">
        <v>623522.82999999996</v>
      </c>
      <c r="G80" s="404">
        <v>217409.03899999999</v>
      </c>
      <c r="H80" s="404">
        <v>840931.87</v>
      </c>
      <c r="I80" s="404"/>
      <c r="J80" s="404">
        <v>16835903.671</v>
      </c>
      <c r="K80" s="404">
        <v>13245168.562000001</v>
      </c>
      <c r="L80" s="404">
        <v>30081072.234000001</v>
      </c>
      <c r="M80" s="403" t="s">
        <v>569</v>
      </c>
      <c r="N80" s="404">
        <v>1620832.6370000001</v>
      </c>
      <c r="O80" s="404">
        <v>1116600.696</v>
      </c>
      <c r="P80" s="404">
        <v>2737433.3330000001</v>
      </c>
      <c r="Q80" s="404"/>
      <c r="R80" s="404">
        <v>3732617.9419999998</v>
      </c>
      <c r="S80" s="404">
        <v>2819599.7590000001</v>
      </c>
      <c r="T80" s="404">
        <v>6552217.7019999996</v>
      </c>
      <c r="U80" s="404"/>
      <c r="V80" s="404">
        <v>9842318.0749999993</v>
      </c>
      <c r="W80" s="404">
        <v>4662373.66</v>
      </c>
      <c r="X80" s="404">
        <v>14504691.734999999</v>
      </c>
      <c r="Y80" s="403" t="s">
        <v>569</v>
      </c>
      <c r="Z80" s="404">
        <v>39720.741000000002</v>
      </c>
      <c r="AA80" s="404">
        <v>89950.904999999999</v>
      </c>
      <c r="AB80" s="404">
        <v>129671.64599999999</v>
      </c>
      <c r="AC80" s="404"/>
      <c r="AD80" s="404">
        <v>13102277.615</v>
      </c>
      <c r="AE80" s="404">
        <v>5067150.4160000002</v>
      </c>
      <c r="AF80" s="404">
        <v>18169428.030999999</v>
      </c>
      <c r="AG80" s="404"/>
      <c r="AH80" s="404">
        <v>8443859.4010000005</v>
      </c>
      <c r="AI80" s="404">
        <v>278259.91800000001</v>
      </c>
      <c r="AJ80" s="404">
        <v>8722119.3200000003</v>
      </c>
      <c r="AK80" s="403" t="s">
        <v>569</v>
      </c>
      <c r="AL80" s="404">
        <v>2245730.585</v>
      </c>
      <c r="AM80" s="404">
        <v>543047.03300000005</v>
      </c>
      <c r="AN80" s="404">
        <v>2788777.6179999998</v>
      </c>
      <c r="AO80" s="404"/>
      <c r="AP80" s="404">
        <v>1595501.5719999999</v>
      </c>
      <c r="AQ80" s="404">
        <v>198186.18799999999</v>
      </c>
      <c r="AR80" s="404">
        <v>1793687.7609999999</v>
      </c>
      <c r="AS80" s="404"/>
      <c r="AT80" s="404">
        <v>1349346.372</v>
      </c>
      <c r="AU80" s="404">
        <v>1377136.686</v>
      </c>
      <c r="AV80" s="404">
        <v>2726483.0589999999</v>
      </c>
      <c r="AW80" s="403" t="s">
        <v>569</v>
      </c>
      <c r="AX80" s="404">
        <v>658937.18400000001</v>
      </c>
      <c r="AY80" s="404">
        <v>4073.732</v>
      </c>
      <c r="AZ80" s="404">
        <v>663010.91599999997</v>
      </c>
      <c r="BA80" s="404"/>
      <c r="BB80" s="404">
        <v>661627.38500000001</v>
      </c>
      <c r="BC80" s="404">
        <v>58711.913999999997</v>
      </c>
      <c r="BD80" s="404">
        <v>720339.3</v>
      </c>
      <c r="BE80" s="404"/>
      <c r="BF80" s="404">
        <v>138379.62</v>
      </c>
      <c r="BG80" s="404">
        <v>1244048.1529999999</v>
      </c>
      <c r="BH80" s="404">
        <v>1382427.773</v>
      </c>
      <c r="BI80" s="403" t="s">
        <v>569</v>
      </c>
      <c r="BJ80" s="404">
        <v>177609.5</v>
      </c>
      <c r="BK80" s="404">
        <v>1303693.105</v>
      </c>
      <c r="BL80" s="404">
        <v>1481302.605</v>
      </c>
      <c r="BM80" s="404"/>
      <c r="BN80" s="404">
        <v>900255.13800000004</v>
      </c>
      <c r="BO80" s="404">
        <v>824175.78200000001</v>
      </c>
      <c r="BP80" s="404">
        <v>1724430.9210000001</v>
      </c>
      <c r="BQ80" s="404"/>
      <c r="BR80" s="404">
        <v>2158074.773</v>
      </c>
      <c r="BS80" s="404">
        <v>29920.918000000001</v>
      </c>
      <c r="BT80" s="404">
        <v>2187995.6919999998</v>
      </c>
      <c r="BU80" s="404"/>
      <c r="BV80" s="404">
        <v>1065965.5530000001</v>
      </c>
      <c r="BW80" s="404">
        <v>57368.49</v>
      </c>
      <c r="BX80" s="404">
        <v>1123334.044</v>
      </c>
      <c r="BY80" s="403" t="s">
        <v>569</v>
      </c>
      <c r="BZ80" s="404">
        <v>80324163.991999999</v>
      </c>
      <c r="CA80" s="404">
        <v>43208288.626999982</v>
      </c>
      <c r="CB80" s="404">
        <v>123532452.63000003</v>
      </c>
      <c r="CC80" s="404"/>
      <c r="CD80" s="404">
        <v>16835903.671</v>
      </c>
      <c r="CE80" s="404">
        <v>13676257.009</v>
      </c>
      <c r="CF80" s="404">
        <v>30512160.681000002</v>
      </c>
      <c r="CG80" s="404"/>
      <c r="CH80" s="404">
        <v>80324163.991999999</v>
      </c>
      <c r="CI80" s="404">
        <v>43639377.073999986</v>
      </c>
      <c r="CJ80" s="404">
        <v>123963541.07700002</v>
      </c>
    </row>
    <row r="81" spans="1:88" s="398" customFormat="1" ht="8.4" customHeight="1">
      <c r="A81" s="402" t="s">
        <v>570</v>
      </c>
      <c r="B81" s="400">
        <v>219206.18</v>
      </c>
      <c r="C81" s="400">
        <v>6866.7359999999999</v>
      </c>
      <c r="D81" s="400">
        <v>226072.91699999999</v>
      </c>
      <c r="E81" s="400"/>
      <c r="F81" s="400">
        <v>0</v>
      </c>
      <c r="G81" s="400">
        <v>44.832999999999998</v>
      </c>
      <c r="H81" s="400">
        <v>44.832999999999998</v>
      </c>
      <c r="I81" s="400"/>
      <c r="J81" s="400">
        <v>420794.141</v>
      </c>
      <c r="K81" s="400">
        <v>736106.321</v>
      </c>
      <c r="L81" s="400">
        <v>1156900.4620000001</v>
      </c>
      <c r="M81" s="402" t="s">
        <v>570</v>
      </c>
      <c r="N81" s="400">
        <v>0</v>
      </c>
      <c r="O81" s="400">
        <v>65.317999999999998</v>
      </c>
      <c r="P81" s="400">
        <v>65.317999999999998</v>
      </c>
      <c r="Q81" s="400"/>
      <c r="R81" s="400">
        <v>373.435</v>
      </c>
      <c r="S81" s="400">
        <v>1347.2950000000001</v>
      </c>
      <c r="T81" s="400">
        <v>1720.73</v>
      </c>
      <c r="U81" s="400"/>
      <c r="V81" s="400">
        <v>0</v>
      </c>
      <c r="W81" s="400">
        <v>15711.591</v>
      </c>
      <c r="X81" s="400">
        <v>15711.591</v>
      </c>
      <c r="Y81" s="402" t="s">
        <v>570</v>
      </c>
      <c r="Z81" s="400">
        <v>0</v>
      </c>
      <c r="AA81" s="400">
        <v>0</v>
      </c>
      <c r="AB81" s="400">
        <v>0</v>
      </c>
      <c r="AC81" s="400"/>
      <c r="AD81" s="400">
        <v>3309.9450000000002</v>
      </c>
      <c r="AE81" s="400">
        <v>6039.1750000000002</v>
      </c>
      <c r="AF81" s="400">
        <v>9349.1200000000008</v>
      </c>
      <c r="AG81" s="400"/>
      <c r="AH81" s="400">
        <v>0</v>
      </c>
      <c r="AI81" s="400">
        <v>0</v>
      </c>
      <c r="AJ81" s="400">
        <v>0</v>
      </c>
      <c r="AK81" s="402" t="s">
        <v>570</v>
      </c>
      <c r="AL81" s="400">
        <v>0</v>
      </c>
      <c r="AM81" s="400">
        <v>0</v>
      </c>
      <c r="AN81" s="400">
        <v>0</v>
      </c>
      <c r="AO81" s="400"/>
      <c r="AP81" s="400">
        <v>0</v>
      </c>
      <c r="AQ81" s="400">
        <v>0</v>
      </c>
      <c r="AR81" s="400">
        <v>0</v>
      </c>
      <c r="AS81" s="400"/>
      <c r="AT81" s="400">
        <v>0</v>
      </c>
      <c r="AU81" s="400">
        <v>0</v>
      </c>
      <c r="AV81" s="400">
        <v>0</v>
      </c>
      <c r="AW81" s="402" t="s">
        <v>570</v>
      </c>
      <c r="AX81" s="400">
        <v>0</v>
      </c>
      <c r="AY81" s="400">
        <v>0</v>
      </c>
      <c r="AZ81" s="400">
        <v>0</v>
      </c>
      <c r="BA81" s="400"/>
      <c r="BB81" s="400">
        <v>0</v>
      </c>
      <c r="BC81" s="400">
        <v>0</v>
      </c>
      <c r="BD81" s="400">
        <v>0</v>
      </c>
      <c r="BE81" s="400"/>
      <c r="BF81" s="400">
        <v>0</v>
      </c>
      <c r="BG81" s="400">
        <v>0</v>
      </c>
      <c r="BH81" s="400">
        <v>0</v>
      </c>
      <c r="BI81" s="402" t="s">
        <v>570</v>
      </c>
      <c r="BJ81" s="400">
        <v>0</v>
      </c>
      <c r="BK81" s="400">
        <v>0</v>
      </c>
      <c r="BL81" s="400">
        <v>0</v>
      </c>
      <c r="BM81" s="400"/>
      <c r="BN81" s="400">
        <v>0</v>
      </c>
      <c r="BO81" s="400">
        <v>0</v>
      </c>
      <c r="BP81" s="400">
        <v>0</v>
      </c>
      <c r="BQ81" s="400"/>
      <c r="BR81" s="400">
        <v>0</v>
      </c>
      <c r="BS81" s="400">
        <v>0</v>
      </c>
      <c r="BT81" s="400">
        <v>0</v>
      </c>
      <c r="BU81" s="400"/>
      <c r="BV81" s="400">
        <v>0</v>
      </c>
      <c r="BW81" s="400">
        <v>0</v>
      </c>
      <c r="BX81" s="400">
        <v>0</v>
      </c>
      <c r="BY81" s="402" t="s">
        <v>570</v>
      </c>
      <c r="BZ81" s="400">
        <v>643683.701</v>
      </c>
      <c r="CA81" s="400">
        <v>766181.26900000009</v>
      </c>
      <c r="CB81" s="400">
        <v>1409864.9710000001</v>
      </c>
      <c r="CC81" s="400"/>
      <c r="CD81" s="400">
        <v>420794.141</v>
      </c>
      <c r="CE81" s="400">
        <v>736106.321</v>
      </c>
      <c r="CF81" s="400">
        <v>1156900.4620000001</v>
      </c>
      <c r="CG81" s="400"/>
      <c r="CH81" s="400">
        <v>643683.701</v>
      </c>
      <c r="CI81" s="400">
        <v>766181.26900000009</v>
      </c>
      <c r="CJ81" s="400">
        <v>1409864.9710000001</v>
      </c>
    </row>
    <row r="82" spans="1:88" s="398" customFormat="1" ht="8.4" customHeight="1">
      <c r="A82" s="402" t="s">
        <v>571</v>
      </c>
      <c r="B82" s="400">
        <v>14166467.294</v>
      </c>
      <c r="C82" s="400">
        <v>9659867.2479999997</v>
      </c>
      <c r="D82" s="400">
        <v>23826334.543000001</v>
      </c>
      <c r="E82" s="400"/>
      <c r="F82" s="400">
        <v>531185.103</v>
      </c>
      <c r="G82" s="400">
        <v>173247.98699999999</v>
      </c>
      <c r="H82" s="400">
        <v>704433.09100000001</v>
      </c>
      <c r="I82" s="400"/>
      <c r="J82" s="400">
        <v>14071933.745999999</v>
      </c>
      <c r="K82" s="400">
        <v>11739963.754000001</v>
      </c>
      <c r="L82" s="400">
        <v>25811897.5</v>
      </c>
      <c r="M82" s="402" t="s">
        <v>571</v>
      </c>
      <c r="N82" s="400">
        <v>1594775.024</v>
      </c>
      <c r="O82" s="400">
        <v>1109778.601</v>
      </c>
      <c r="P82" s="400">
        <v>2704553.6260000002</v>
      </c>
      <c r="Q82" s="400"/>
      <c r="R82" s="400">
        <v>3567617.5159999998</v>
      </c>
      <c r="S82" s="400">
        <v>2773755.8360000001</v>
      </c>
      <c r="T82" s="400">
        <v>6341373.3530000001</v>
      </c>
      <c r="U82" s="400"/>
      <c r="V82" s="400">
        <v>9496097.352</v>
      </c>
      <c r="W82" s="400">
        <v>4555560.477</v>
      </c>
      <c r="X82" s="400">
        <v>14051657.829</v>
      </c>
      <c r="Y82" s="402" t="s">
        <v>571</v>
      </c>
      <c r="Z82" s="400">
        <v>39720.741000000002</v>
      </c>
      <c r="AA82" s="400">
        <v>89950.904999999999</v>
      </c>
      <c r="AB82" s="400">
        <v>129671.64599999999</v>
      </c>
      <c r="AC82" s="400"/>
      <c r="AD82" s="400">
        <v>12508300.206</v>
      </c>
      <c r="AE82" s="400">
        <v>4932216.5240000002</v>
      </c>
      <c r="AF82" s="400">
        <v>17440516.73</v>
      </c>
      <c r="AG82" s="400"/>
      <c r="AH82" s="400">
        <v>8337676.2980000004</v>
      </c>
      <c r="AI82" s="400">
        <v>272487.06800000003</v>
      </c>
      <c r="AJ82" s="400">
        <v>8610163.3660000004</v>
      </c>
      <c r="AK82" s="402" t="s">
        <v>571</v>
      </c>
      <c r="AL82" s="400">
        <v>2235257.923</v>
      </c>
      <c r="AM82" s="400">
        <v>536222.44999999995</v>
      </c>
      <c r="AN82" s="400">
        <v>2771480.3739999998</v>
      </c>
      <c r="AO82" s="400"/>
      <c r="AP82" s="400">
        <v>1443576.2760000001</v>
      </c>
      <c r="AQ82" s="400">
        <v>183976.12599999999</v>
      </c>
      <c r="AR82" s="400">
        <v>1627552.4029999999</v>
      </c>
      <c r="AS82" s="400"/>
      <c r="AT82" s="400">
        <v>1349346.372</v>
      </c>
      <c r="AU82" s="400">
        <v>1377136.686</v>
      </c>
      <c r="AV82" s="400">
        <v>2726483.0589999999</v>
      </c>
      <c r="AW82" s="402" t="s">
        <v>571</v>
      </c>
      <c r="AX82" s="400">
        <v>488502.212</v>
      </c>
      <c r="AY82" s="400">
        <v>862.23599999999999</v>
      </c>
      <c r="AZ82" s="400">
        <v>489364.44799999997</v>
      </c>
      <c r="BA82" s="400"/>
      <c r="BB82" s="400">
        <v>658691.84299999999</v>
      </c>
      <c r="BC82" s="400">
        <v>58711.913999999997</v>
      </c>
      <c r="BD82" s="400">
        <v>717403.75800000003</v>
      </c>
      <c r="BE82" s="400"/>
      <c r="BF82" s="400">
        <v>138379.62</v>
      </c>
      <c r="BG82" s="400">
        <v>1244048.1529999999</v>
      </c>
      <c r="BH82" s="400">
        <v>1382427.773</v>
      </c>
      <c r="BI82" s="402" t="s">
        <v>571</v>
      </c>
      <c r="BJ82" s="400">
        <v>177609.5</v>
      </c>
      <c r="BK82" s="400">
        <v>1303693.105</v>
      </c>
      <c r="BL82" s="400">
        <v>1481302.605</v>
      </c>
      <c r="BM82" s="400"/>
      <c r="BN82" s="400">
        <v>900255.13800000004</v>
      </c>
      <c r="BO82" s="400">
        <v>824175.78200000001</v>
      </c>
      <c r="BP82" s="400">
        <v>1724430.9210000001</v>
      </c>
      <c r="BQ82" s="400"/>
      <c r="BR82" s="400">
        <v>2119538.81</v>
      </c>
      <c r="BS82" s="400">
        <v>29851.932000000001</v>
      </c>
      <c r="BT82" s="400">
        <v>2149390.7420000001</v>
      </c>
      <c r="BU82" s="400"/>
      <c r="BV82" s="400">
        <v>1030636.525</v>
      </c>
      <c r="BW82" s="400">
        <v>51749.521999999997</v>
      </c>
      <c r="BX82" s="400">
        <v>1082386.047</v>
      </c>
      <c r="BY82" s="402" t="s">
        <v>571</v>
      </c>
      <c r="BZ82" s="400">
        <v>74855567.498999983</v>
      </c>
      <c r="CA82" s="400">
        <v>40917256.305999994</v>
      </c>
      <c r="CB82" s="400">
        <v>115772823.81400001</v>
      </c>
      <c r="CC82" s="400"/>
      <c r="CD82" s="400">
        <v>14071933.745999999</v>
      </c>
      <c r="CE82" s="400">
        <v>12171052.202</v>
      </c>
      <c r="CF82" s="400">
        <v>26242985.947999999</v>
      </c>
      <c r="CG82" s="400"/>
      <c r="CH82" s="400">
        <v>74855567.498999983</v>
      </c>
      <c r="CI82" s="400">
        <v>41348344.753999993</v>
      </c>
      <c r="CJ82" s="400">
        <v>116203912.26200001</v>
      </c>
    </row>
    <row r="83" spans="1:88" s="398" customFormat="1" ht="8.4" customHeight="1">
      <c r="A83" s="402" t="s">
        <v>572</v>
      </c>
      <c r="B83" s="400">
        <v>744882.89800000004</v>
      </c>
      <c r="C83" s="400">
        <v>403978.03499999997</v>
      </c>
      <c r="D83" s="400">
        <v>1148860.933</v>
      </c>
      <c r="E83" s="400"/>
      <c r="F83" s="400">
        <v>92190.131999999998</v>
      </c>
      <c r="G83" s="400">
        <v>44105.137999999999</v>
      </c>
      <c r="H83" s="400">
        <v>136295.26999999999</v>
      </c>
      <c r="I83" s="400"/>
      <c r="J83" s="400">
        <v>2254284.389</v>
      </c>
      <c r="K83" s="400">
        <v>656175.85400000005</v>
      </c>
      <c r="L83" s="400">
        <v>2910460.2439999999</v>
      </c>
      <c r="M83" s="402" t="s">
        <v>572</v>
      </c>
      <c r="N83" s="400">
        <v>26057.612000000001</v>
      </c>
      <c r="O83" s="400">
        <v>6756.7759999999998</v>
      </c>
      <c r="P83" s="400">
        <v>32814.387999999999</v>
      </c>
      <c r="Q83" s="400"/>
      <c r="R83" s="400">
        <v>164626.99100000001</v>
      </c>
      <c r="S83" s="400">
        <v>44496.627</v>
      </c>
      <c r="T83" s="400">
        <v>209123.61799999999</v>
      </c>
      <c r="U83" s="400"/>
      <c r="V83" s="400">
        <v>345546.42700000003</v>
      </c>
      <c r="W83" s="400">
        <v>89941.066999999995</v>
      </c>
      <c r="X83" s="400">
        <v>435487.49400000001</v>
      </c>
      <c r="Y83" s="402" t="s">
        <v>572</v>
      </c>
      <c r="Z83" s="400">
        <v>0</v>
      </c>
      <c r="AA83" s="400">
        <v>0</v>
      </c>
      <c r="AB83" s="400">
        <v>0</v>
      </c>
      <c r="AC83" s="400"/>
      <c r="AD83" s="400">
        <v>590187.59100000001</v>
      </c>
      <c r="AE83" s="400">
        <v>127950.958</v>
      </c>
      <c r="AF83" s="400">
        <v>718138.549</v>
      </c>
      <c r="AG83" s="400"/>
      <c r="AH83" s="400">
        <v>106183.103</v>
      </c>
      <c r="AI83" s="400">
        <v>5772.85</v>
      </c>
      <c r="AJ83" s="400">
        <v>111955.95299999999</v>
      </c>
      <c r="AK83" s="402" t="s">
        <v>572</v>
      </c>
      <c r="AL83" s="400">
        <v>10472.661</v>
      </c>
      <c r="AM83" s="400">
        <v>6824.5829999999996</v>
      </c>
      <c r="AN83" s="400">
        <v>17297.243999999999</v>
      </c>
      <c r="AO83" s="400"/>
      <c r="AP83" s="400">
        <v>151925.29500000001</v>
      </c>
      <c r="AQ83" s="400">
        <v>14210.061</v>
      </c>
      <c r="AR83" s="400">
        <v>166135.35699999999</v>
      </c>
      <c r="AS83" s="400"/>
      <c r="AT83" s="400">
        <v>0</v>
      </c>
      <c r="AU83" s="400">
        <v>0</v>
      </c>
      <c r="AV83" s="400">
        <v>0</v>
      </c>
      <c r="AW83" s="402" t="s">
        <v>572</v>
      </c>
      <c r="AX83" s="400">
        <v>170434.97200000001</v>
      </c>
      <c r="AY83" s="400">
        <v>3211.4949999999999</v>
      </c>
      <c r="AZ83" s="400">
        <v>173646.467</v>
      </c>
      <c r="BA83" s="400"/>
      <c r="BB83" s="400">
        <v>2935.5410000000002</v>
      </c>
      <c r="BC83" s="400">
        <v>0</v>
      </c>
      <c r="BD83" s="400">
        <v>2935.5410000000002</v>
      </c>
      <c r="BE83" s="400"/>
      <c r="BF83" s="400">
        <v>0</v>
      </c>
      <c r="BG83" s="400">
        <v>0</v>
      </c>
      <c r="BH83" s="400">
        <v>0</v>
      </c>
      <c r="BI83" s="402" t="s">
        <v>572</v>
      </c>
      <c r="BJ83" s="400">
        <v>0</v>
      </c>
      <c r="BK83" s="400">
        <v>0</v>
      </c>
      <c r="BL83" s="400">
        <v>0</v>
      </c>
      <c r="BM83" s="400"/>
      <c r="BN83" s="400">
        <v>0</v>
      </c>
      <c r="BO83" s="400">
        <v>0</v>
      </c>
      <c r="BP83" s="400">
        <v>0</v>
      </c>
      <c r="BQ83" s="400"/>
      <c r="BR83" s="400">
        <v>38535.963000000003</v>
      </c>
      <c r="BS83" s="400">
        <v>68.984999999999999</v>
      </c>
      <c r="BT83" s="400">
        <v>38604.949000000001</v>
      </c>
      <c r="BU83" s="400"/>
      <c r="BV83" s="400">
        <v>35180.334000000003</v>
      </c>
      <c r="BW83" s="400">
        <v>5578.8950000000004</v>
      </c>
      <c r="BX83" s="400">
        <v>40759.228999999999</v>
      </c>
      <c r="BY83" s="402" t="s">
        <v>572</v>
      </c>
      <c r="BZ83" s="400">
        <v>4733443.9090000009</v>
      </c>
      <c r="CA83" s="400">
        <v>1409071.3240000007</v>
      </c>
      <c r="CB83" s="400">
        <v>6142515.2359999996</v>
      </c>
      <c r="CC83" s="400"/>
      <c r="CD83" s="400">
        <v>2254284.389</v>
      </c>
      <c r="CE83" s="400">
        <v>656175.85400000005</v>
      </c>
      <c r="CF83" s="400">
        <v>2910460.2439999999</v>
      </c>
      <c r="CG83" s="400"/>
      <c r="CH83" s="400">
        <v>4733443.9090000009</v>
      </c>
      <c r="CI83" s="400">
        <v>1409071.3240000007</v>
      </c>
      <c r="CJ83" s="400">
        <v>6142515.2359999996</v>
      </c>
    </row>
    <row r="84" spans="1:88" s="398" customFormat="1" ht="8.4" customHeight="1">
      <c r="A84" s="402" t="s">
        <v>573</v>
      </c>
      <c r="B84" s="400">
        <v>1127.0239999999999</v>
      </c>
      <c r="C84" s="400">
        <v>701.65099999999995</v>
      </c>
      <c r="D84" s="400">
        <v>1828.6759999999999</v>
      </c>
      <c r="E84" s="400"/>
      <c r="F84" s="400">
        <v>147.59399999999999</v>
      </c>
      <c r="G84" s="400">
        <v>11.08</v>
      </c>
      <c r="H84" s="400">
        <v>158.67400000000001</v>
      </c>
      <c r="I84" s="400"/>
      <c r="J84" s="400">
        <v>88891.395000000004</v>
      </c>
      <c r="K84" s="400">
        <v>112922.63099999999</v>
      </c>
      <c r="L84" s="400">
        <v>201814.02600000001</v>
      </c>
      <c r="M84" s="402" t="s">
        <v>573</v>
      </c>
      <c r="N84" s="400">
        <v>0</v>
      </c>
      <c r="O84" s="400">
        <v>0</v>
      </c>
      <c r="P84" s="400">
        <v>0</v>
      </c>
      <c r="Q84" s="400"/>
      <c r="R84" s="400">
        <v>0</v>
      </c>
      <c r="S84" s="400">
        <v>0</v>
      </c>
      <c r="T84" s="400">
        <v>0</v>
      </c>
      <c r="U84" s="400"/>
      <c r="V84" s="400">
        <v>674.29499999999996</v>
      </c>
      <c r="W84" s="400">
        <v>1160.5239999999999</v>
      </c>
      <c r="X84" s="400">
        <v>1834.819</v>
      </c>
      <c r="Y84" s="402" t="s">
        <v>573</v>
      </c>
      <c r="Z84" s="400">
        <v>0</v>
      </c>
      <c r="AA84" s="400">
        <v>0</v>
      </c>
      <c r="AB84" s="400">
        <v>0</v>
      </c>
      <c r="AC84" s="400"/>
      <c r="AD84" s="400">
        <v>479.87200000000001</v>
      </c>
      <c r="AE84" s="400">
        <v>943.75800000000004</v>
      </c>
      <c r="AF84" s="400">
        <v>1423.6310000000001</v>
      </c>
      <c r="AG84" s="400"/>
      <c r="AH84" s="400">
        <v>0</v>
      </c>
      <c r="AI84" s="400">
        <v>0</v>
      </c>
      <c r="AJ84" s="400">
        <v>0</v>
      </c>
      <c r="AK84" s="402" t="s">
        <v>573</v>
      </c>
      <c r="AL84" s="400">
        <v>0</v>
      </c>
      <c r="AM84" s="400">
        <v>0</v>
      </c>
      <c r="AN84" s="400">
        <v>0</v>
      </c>
      <c r="AO84" s="400"/>
      <c r="AP84" s="400">
        <v>0</v>
      </c>
      <c r="AQ84" s="400">
        <v>0</v>
      </c>
      <c r="AR84" s="400">
        <v>0</v>
      </c>
      <c r="AS84" s="400"/>
      <c r="AT84" s="400">
        <v>0</v>
      </c>
      <c r="AU84" s="400">
        <v>0</v>
      </c>
      <c r="AV84" s="400">
        <v>0</v>
      </c>
      <c r="AW84" s="402" t="s">
        <v>573</v>
      </c>
      <c r="AX84" s="400">
        <v>0</v>
      </c>
      <c r="AY84" s="400">
        <v>0</v>
      </c>
      <c r="AZ84" s="400">
        <v>0</v>
      </c>
      <c r="BA84" s="400"/>
      <c r="BB84" s="400">
        <v>0</v>
      </c>
      <c r="BC84" s="400">
        <v>0</v>
      </c>
      <c r="BD84" s="400">
        <v>0</v>
      </c>
      <c r="BE84" s="400"/>
      <c r="BF84" s="400">
        <v>0</v>
      </c>
      <c r="BG84" s="400">
        <v>0</v>
      </c>
      <c r="BH84" s="400">
        <v>0</v>
      </c>
      <c r="BI84" s="402" t="s">
        <v>573</v>
      </c>
      <c r="BJ84" s="400">
        <v>0</v>
      </c>
      <c r="BK84" s="400">
        <v>0</v>
      </c>
      <c r="BL84" s="400">
        <v>0</v>
      </c>
      <c r="BM84" s="400"/>
      <c r="BN84" s="400">
        <v>0</v>
      </c>
      <c r="BO84" s="400">
        <v>0</v>
      </c>
      <c r="BP84" s="400">
        <v>0</v>
      </c>
      <c r="BQ84" s="400"/>
      <c r="BR84" s="400">
        <v>0</v>
      </c>
      <c r="BS84" s="400">
        <v>0</v>
      </c>
      <c r="BT84" s="400">
        <v>0</v>
      </c>
      <c r="BU84" s="400"/>
      <c r="BV84" s="400">
        <v>148.69399999999999</v>
      </c>
      <c r="BW84" s="400">
        <v>40.073</v>
      </c>
      <c r="BX84" s="400">
        <v>188.767</v>
      </c>
      <c r="BY84" s="402" t="s">
        <v>573</v>
      </c>
      <c r="BZ84" s="400">
        <v>91468.874000000011</v>
      </c>
      <c r="CA84" s="400">
        <v>115779.717</v>
      </c>
      <c r="CB84" s="400">
        <v>207248.59299999999</v>
      </c>
      <c r="CC84" s="400"/>
      <c r="CD84" s="400">
        <v>88891.395000000004</v>
      </c>
      <c r="CE84" s="400">
        <v>112922.63099999999</v>
      </c>
      <c r="CF84" s="400">
        <v>201814.02600000001</v>
      </c>
      <c r="CG84" s="400"/>
      <c r="CH84" s="400">
        <v>91468.874000000011</v>
      </c>
      <c r="CI84" s="400">
        <v>115779.717</v>
      </c>
      <c r="CJ84" s="400">
        <v>207248.59299999999</v>
      </c>
    </row>
    <row r="85" spans="1:88" s="398" customFormat="1" ht="8.4" customHeight="1">
      <c r="A85" s="403" t="s">
        <v>574</v>
      </c>
      <c r="B85" s="404">
        <v>114863.822</v>
      </c>
      <c r="C85" s="404">
        <v>345673.50199999998</v>
      </c>
      <c r="D85" s="404">
        <v>460537.32400000002</v>
      </c>
      <c r="E85" s="404"/>
      <c r="F85" s="404">
        <v>56471.684999999998</v>
      </c>
      <c r="G85" s="404">
        <v>12176.713</v>
      </c>
      <c r="H85" s="404">
        <v>68648.399000000005</v>
      </c>
      <c r="I85" s="404"/>
      <c r="J85" s="404">
        <v>0</v>
      </c>
      <c r="K85" s="404">
        <v>334014.48599999998</v>
      </c>
      <c r="L85" s="404">
        <v>334014.48599999998</v>
      </c>
      <c r="M85" s="403" t="s">
        <v>574</v>
      </c>
      <c r="N85" s="404">
        <v>183928.03099999999</v>
      </c>
      <c r="O85" s="404">
        <v>106802.462</v>
      </c>
      <c r="P85" s="404">
        <v>290730.49400000001</v>
      </c>
      <c r="Q85" s="404"/>
      <c r="R85" s="404">
        <v>147446.69200000001</v>
      </c>
      <c r="S85" s="404">
        <v>5367.2929999999997</v>
      </c>
      <c r="T85" s="404">
        <v>152813.986</v>
      </c>
      <c r="U85" s="404"/>
      <c r="V85" s="404">
        <v>255970.38099999999</v>
      </c>
      <c r="W85" s="404">
        <v>229946.39799999999</v>
      </c>
      <c r="X85" s="404">
        <v>485916.78</v>
      </c>
      <c r="Y85" s="403" t="s">
        <v>574</v>
      </c>
      <c r="Z85" s="404">
        <v>1557.3</v>
      </c>
      <c r="AA85" s="404">
        <v>558.78899999999999</v>
      </c>
      <c r="AB85" s="404">
        <v>2116.09</v>
      </c>
      <c r="AC85" s="404"/>
      <c r="AD85" s="404">
        <v>700489.92200000002</v>
      </c>
      <c r="AE85" s="404">
        <v>226497.59299999999</v>
      </c>
      <c r="AF85" s="404">
        <v>926987.51599999995</v>
      </c>
      <c r="AG85" s="404"/>
      <c r="AH85" s="404">
        <v>3653.866</v>
      </c>
      <c r="AI85" s="404">
        <v>582.96900000000005</v>
      </c>
      <c r="AJ85" s="404">
        <v>4236.8360000000002</v>
      </c>
      <c r="AK85" s="403" t="s">
        <v>574</v>
      </c>
      <c r="AL85" s="404">
        <v>25536.753000000001</v>
      </c>
      <c r="AM85" s="404">
        <v>15225.01</v>
      </c>
      <c r="AN85" s="404">
        <v>40761.764000000003</v>
      </c>
      <c r="AO85" s="404"/>
      <c r="AP85" s="404">
        <v>27016.567999999999</v>
      </c>
      <c r="AQ85" s="404">
        <v>5997.33</v>
      </c>
      <c r="AR85" s="404">
        <v>33013.898000000001</v>
      </c>
      <c r="AS85" s="404"/>
      <c r="AT85" s="404">
        <v>43668.906999999999</v>
      </c>
      <c r="AU85" s="404">
        <v>294136.60800000001</v>
      </c>
      <c r="AV85" s="404">
        <v>337805.51500000001</v>
      </c>
      <c r="AW85" s="403" t="s">
        <v>574</v>
      </c>
      <c r="AX85" s="404">
        <v>713.07299999999998</v>
      </c>
      <c r="AY85" s="404">
        <v>11.627000000000001</v>
      </c>
      <c r="AZ85" s="404">
        <v>724.7</v>
      </c>
      <c r="BA85" s="404"/>
      <c r="BB85" s="404">
        <v>1458.604</v>
      </c>
      <c r="BC85" s="404">
        <v>3388.6</v>
      </c>
      <c r="BD85" s="404">
        <v>4847.2049999999999</v>
      </c>
      <c r="BE85" s="404"/>
      <c r="BF85" s="404">
        <v>20993.325000000001</v>
      </c>
      <c r="BG85" s="404">
        <v>22612.82</v>
      </c>
      <c r="BH85" s="404">
        <v>43606.144999999997</v>
      </c>
      <c r="BI85" s="403" t="s">
        <v>574</v>
      </c>
      <c r="BJ85" s="404">
        <v>1979.7819999999999</v>
      </c>
      <c r="BK85" s="404">
        <v>16775.888999999999</v>
      </c>
      <c r="BL85" s="404">
        <v>18755.670999999998</v>
      </c>
      <c r="BM85" s="404"/>
      <c r="BN85" s="404">
        <v>0</v>
      </c>
      <c r="BO85" s="404">
        <v>9273.7630000000008</v>
      </c>
      <c r="BP85" s="404">
        <v>9273.7630000000008</v>
      </c>
      <c r="BQ85" s="404"/>
      <c r="BR85" s="404">
        <v>6759.28</v>
      </c>
      <c r="BS85" s="404">
        <v>226.40899999999999</v>
      </c>
      <c r="BT85" s="404">
        <v>6985.6890000000003</v>
      </c>
      <c r="BU85" s="404"/>
      <c r="BV85" s="404">
        <v>3672.9450000000002</v>
      </c>
      <c r="BW85" s="404">
        <v>61.356000000000002</v>
      </c>
      <c r="BX85" s="404">
        <v>3734.3020000000001</v>
      </c>
      <c r="BY85" s="403" t="s">
        <v>574</v>
      </c>
      <c r="BZ85" s="404">
        <v>1596180.936</v>
      </c>
      <c r="CA85" s="404">
        <v>1629329.6170000001</v>
      </c>
      <c r="CB85" s="404">
        <v>3225510.5630000005</v>
      </c>
      <c r="CC85" s="404"/>
      <c r="CD85" s="404">
        <v>0</v>
      </c>
      <c r="CE85" s="404">
        <v>400422.38699999999</v>
      </c>
      <c r="CF85" s="404">
        <v>400422.38699999999</v>
      </c>
      <c r="CG85" s="404"/>
      <c r="CH85" s="404">
        <v>1596180.936</v>
      </c>
      <c r="CI85" s="404">
        <v>1695737.5180000002</v>
      </c>
      <c r="CJ85" s="404">
        <v>3291918.4640000006</v>
      </c>
    </row>
    <row r="86" spans="1:88" s="398" customFormat="1" ht="8.4" customHeight="1">
      <c r="A86" s="403" t="s">
        <v>575</v>
      </c>
      <c r="B86" s="404">
        <v>640070.89800000004</v>
      </c>
      <c r="C86" s="404">
        <v>473110.72</v>
      </c>
      <c r="D86" s="404">
        <v>1113181.618</v>
      </c>
      <c r="E86" s="404"/>
      <c r="F86" s="404">
        <v>11224.385</v>
      </c>
      <c r="G86" s="404">
        <v>1922.278</v>
      </c>
      <c r="H86" s="404">
        <v>13146.663</v>
      </c>
      <c r="I86" s="404"/>
      <c r="J86" s="404">
        <v>1148731.594</v>
      </c>
      <c r="K86" s="404">
        <v>1236034.7120000001</v>
      </c>
      <c r="L86" s="404">
        <v>2384766.3059999999</v>
      </c>
      <c r="M86" s="403" t="s">
        <v>575</v>
      </c>
      <c r="N86" s="404">
        <v>19507.28</v>
      </c>
      <c r="O86" s="404">
        <v>17695.095000000001</v>
      </c>
      <c r="P86" s="404">
        <v>37202.375999999997</v>
      </c>
      <c r="Q86" s="404"/>
      <c r="R86" s="404">
        <v>78429.504000000001</v>
      </c>
      <c r="S86" s="404">
        <v>53727.150999999998</v>
      </c>
      <c r="T86" s="404">
        <v>132156.655</v>
      </c>
      <c r="U86" s="404"/>
      <c r="V86" s="404">
        <v>1309050.784</v>
      </c>
      <c r="W86" s="404">
        <v>2340848.5440000002</v>
      </c>
      <c r="X86" s="404">
        <v>3649899.3289999999</v>
      </c>
      <c r="Y86" s="403" t="s">
        <v>575</v>
      </c>
      <c r="Z86" s="404">
        <v>20664.542000000001</v>
      </c>
      <c r="AA86" s="404">
        <v>2344.011</v>
      </c>
      <c r="AB86" s="404">
        <v>23008.554</v>
      </c>
      <c r="AC86" s="404"/>
      <c r="AD86" s="404">
        <v>346845.31800000003</v>
      </c>
      <c r="AE86" s="404">
        <v>227798.804</v>
      </c>
      <c r="AF86" s="404">
        <v>574644.12300000002</v>
      </c>
      <c r="AG86" s="404"/>
      <c r="AH86" s="404">
        <v>40251.855000000003</v>
      </c>
      <c r="AI86" s="404">
        <v>15838.050999999999</v>
      </c>
      <c r="AJ86" s="404">
        <v>56089.906999999999</v>
      </c>
      <c r="AK86" s="403" t="s">
        <v>575</v>
      </c>
      <c r="AL86" s="404">
        <v>8677.11</v>
      </c>
      <c r="AM86" s="404">
        <v>2982.1329999999998</v>
      </c>
      <c r="AN86" s="404">
        <v>11659.244000000001</v>
      </c>
      <c r="AO86" s="404"/>
      <c r="AP86" s="404">
        <v>1641.009</v>
      </c>
      <c r="AQ86" s="404">
        <v>91.507999999999996</v>
      </c>
      <c r="AR86" s="404">
        <v>1732.518</v>
      </c>
      <c r="AS86" s="404"/>
      <c r="AT86" s="404">
        <v>15304.17</v>
      </c>
      <c r="AU86" s="404">
        <v>571.37099999999998</v>
      </c>
      <c r="AV86" s="404">
        <v>15875.541999999999</v>
      </c>
      <c r="AW86" s="403" t="s">
        <v>575</v>
      </c>
      <c r="AX86" s="404">
        <v>24758.752</v>
      </c>
      <c r="AY86" s="404">
        <v>0.86599999999999999</v>
      </c>
      <c r="AZ86" s="404">
        <v>24759.617999999999</v>
      </c>
      <c r="BA86" s="404"/>
      <c r="BB86" s="404">
        <v>0</v>
      </c>
      <c r="BC86" s="404">
        <v>0.93500000000000005</v>
      </c>
      <c r="BD86" s="404">
        <v>0.93500000000000005</v>
      </c>
      <c r="BE86" s="404"/>
      <c r="BF86" s="404">
        <v>0</v>
      </c>
      <c r="BG86" s="404">
        <v>0</v>
      </c>
      <c r="BH86" s="404">
        <v>0</v>
      </c>
      <c r="BI86" s="403" t="s">
        <v>575</v>
      </c>
      <c r="BJ86" s="404">
        <v>0</v>
      </c>
      <c r="BK86" s="404">
        <v>0</v>
      </c>
      <c r="BL86" s="404">
        <v>0</v>
      </c>
      <c r="BM86" s="404"/>
      <c r="BN86" s="404">
        <v>0</v>
      </c>
      <c r="BO86" s="404">
        <v>0</v>
      </c>
      <c r="BP86" s="404">
        <v>0</v>
      </c>
      <c r="BQ86" s="404"/>
      <c r="BR86" s="404">
        <v>95104.248000000007</v>
      </c>
      <c r="BS86" s="404">
        <v>77.165000000000006</v>
      </c>
      <c r="BT86" s="404">
        <v>95181.413</v>
      </c>
      <c r="BU86" s="404"/>
      <c r="BV86" s="404">
        <v>9999.3259999999991</v>
      </c>
      <c r="BW86" s="404">
        <v>191.29900000000001</v>
      </c>
      <c r="BX86" s="404">
        <v>10190.625</v>
      </c>
      <c r="BY86" s="403" t="s">
        <v>575</v>
      </c>
      <c r="BZ86" s="404">
        <v>3770260.7749999999</v>
      </c>
      <c r="CA86" s="404">
        <v>4373234.6430000002</v>
      </c>
      <c r="CB86" s="404">
        <v>8143495.4259999981</v>
      </c>
      <c r="CC86" s="404"/>
      <c r="CD86" s="404">
        <v>1148731.594</v>
      </c>
      <c r="CE86" s="404">
        <v>1236344.548</v>
      </c>
      <c r="CF86" s="404">
        <v>2385076.142</v>
      </c>
      <c r="CG86" s="404"/>
      <c r="CH86" s="404">
        <v>3770260.7749999999</v>
      </c>
      <c r="CI86" s="404">
        <v>4373544.4790000003</v>
      </c>
      <c r="CJ86" s="404">
        <v>8143805.2619999982</v>
      </c>
    </row>
    <row r="87" spans="1:88" s="398" customFormat="1" ht="8.4" customHeight="1">
      <c r="A87" s="402" t="s">
        <v>576</v>
      </c>
      <c r="B87" s="400">
        <v>640070.89800000004</v>
      </c>
      <c r="C87" s="400">
        <v>473110.72</v>
      </c>
      <c r="D87" s="400">
        <v>1113181.618</v>
      </c>
      <c r="E87" s="400"/>
      <c r="F87" s="400">
        <v>11224.385</v>
      </c>
      <c r="G87" s="400">
        <v>1922.278</v>
      </c>
      <c r="H87" s="400">
        <v>13146.663</v>
      </c>
      <c r="I87" s="400"/>
      <c r="J87" s="400">
        <v>1148731.594</v>
      </c>
      <c r="K87" s="400">
        <v>1236034.7120000001</v>
      </c>
      <c r="L87" s="400">
        <v>2384766.3059999999</v>
      </c>
      <c r="M87" s="402" t="s">
        <v>576</v>
      </c>
      <c r="N87" s="400">
        <v>19507.28</v>
      </c>
      <c r="O87" s="400">
        <v>17695.095000000001</v>
      </c>
      <c r="P87" s="400">
        <v>37202.375999999997</v>
      </c>
      <c r="Q87" s="400"/>
      <c r="R87" s="400">
        <v>78429.504000000001</v>
      </c>
      <c r="S87" s="400">
        <v>53727.150999999998</v>
      </c>
      <c r="T87" s="400">
        <v>132156.655</v>
      </c>
      <c r="U87" s="400"/>
      <c r="V87" s="400">
        <v>1309050.784</v>
      </c>
      <c r="W87" s="400">
        <v>2340848.5440000002</v>
      </c>
      <c r="X87" s="400">
        <v>3649899.3289999999</v>
      </c>
      <c r="Y87" s="402" t="s">
        <v>576</v>
      </c>
      <c r="Z87" s="400">
        <v>20664.542000000001</v>
      </c>
      <c r="AA87" s="400">
        <v>2344.011</v>
      </c>
      <c r="AB87" s="400">
        <v>23008.554</v>
      </c>
      <c r="AC87" s="400"/>
      <c r="AD87" s="400">
        <v>346845.31800000003</v>
      </c>
      <c r="AE87" s="400">
        <v>227798.804</v>
      </c>
      <c r="AF87" s="400">
        <v>574644.12300000002</v>
      </c>
      <c r="AG87" s="400"/>
      <c r="AH87" s="400">
        <v>40251.855000000003</v>
      </c>
      <c r="AI87" s="400">
        <v>15838.050999999999</v>
      </c>
      <c r="AJ87" s="400">
        <v>56089.906999999999</v>
      </c>
      <c r="AK87" s="402" t="s">
        <v>576</v>
      </c>
      <c r="AL87" s="400">
        <v>8677.11</v>
      </c>
      <c r="AM87" s="400">
        <v>2982.1329999999998</v>
      </c>
      <c r="AN87" s="400">
        <v>11659.244000000001</v>
      </c>
      <c r="AO87" s="400"/>
      <c r="AP87" s="400">
        <v>1641.009</v>
      </c>
      <c r="AQ87" s="400">
        <v>91.507999999999996</v>
      </c>
      <c r="AR87" s="400">
        <v>1732.518</v>
      </c>
      <c r="AS87" s="400"/>
      <c r="AT87" s="400">
        <v>15304.17</v>
      </c>
      <c r="AU87" s="400">
        <v>571.37099999999998</v>
      </c>
      <c r="AV87" s="400">
        <v>15875.541999999999</v>
      </c>
      <c r="AW87" s="402" t="s">
        <v>576</v>
      </c>
      <c r="AX87" s="400">
        <v>24758.752</v>
      </c>
      <c r="AY87" s="400">
        <v>0.86599999999999999</v>
      </c>
      <c r="AZ87" s="400">
        <v>24759.617999999999</v>
      </c>
      <c r="BA87" s="400"/>
      <c r="BB87" s="400">
        <v>0</v>
      </c>
      <c r="BC87" s="400">
        <v>0.93500000000000005</v>
      </c>
      <c r="BD87" s="400">
        <v>0.93500000000000005</v>
      </c>
      <c r="BE87" s="400"/>
      <c r="BF87" s="400">
        <v>0</v>
      </c>
      <c r="BG87" s="400">
        <v>0</v>
      </c>
      <c r="BH87" s="400">
        <v>0</v>
      </c>
      <c r="BI87" s="402" t="s">
        <v>576</v>
      </c>
      <c r="BJ87" s="400">
        <v>0</v>
      </c>
      <c r="BK87" s="400">
        <v>0</v>
      </c>
      <c r="BL87" s="400">
        <v>0</v>
      </c>
      <c r="BM87" s="400"/>
      <c r="BN87" s="400">
        <v>0</v>
      </c>
      <c r="BO87" s="400">
        <v>0</v>
      </c>
      <c r="BP87" s="400">
        <v>0</v>
      </c>
      <c r="BQ87" s="400"/>
      <c r="BR87" s="400">
        <v>95104.248000000007</v>
      </c>
      <c r="BS87" s="400">
        <v>77.165000000000006</v>
      </c>
      <c r="BT87" s="400">
        <v>95181.413</v>
      </c>
      <c r="BU87" s="400"/>
      <c r="BV87" s="400">
        <v>9999.3259999999991</v>
      </c>
      <c r="BW87" s="400">
        <v>191.29900000000001</v>
      </c>
      <c r="BX87" s="400">
        <v>10190.625</v>
      </c>
      <c r="BY87" s="402" t="s">
        <v>576</v>
      </c>
      <c r="BZ87" s="400">
        <v>3770260.7749999999</v>
      </c>
      <c r="CA87" s="400">
        <v>4373234.6430000002</v>
      </c>
      <c r="CB87" s="400">
        <v>8143495.4259999981</v>
      </c>
      <c r="CC87" s="400"/>
      <c r="CD87" s="400">
        <v>1148731.594</v>
      </c>
      <c r="CE87" s="400">
        <v>1236344.548</v>
      </c>
      <c r="CF87" s="400">
        <v>2385076.142</v>
      </c>
      <c r="CG87" s="400"/>
      <c r="CH87" s="400">
        <v>3770260.7749999999</v>
      </c>
      <c r="CI87" s="400">
        <v>4373544.4790000003</v>
      </c>
      <c r="CJ87" s="400">
        <v>8143805.2619999982</v>
      </c>
    </row>
    <row r="88" spans="1:88" s="398" customFormat="1" ht="8.4" customHeight="1">
      <c r="A88" s="402" t="s">
        <v>577</v>
      </c>
      <c r="B88" s="400">
        <v>0</v>
      </c>
      <c r="C88" s="400">
        <v>0</v>
      </c>
      <c r="D88" s="400">
        <v>0</v>
      </c>
      <c r="E88" s="400"/>
      <c r="F88" s="400">
        <v>0</v>
      </c>
      <c r="G88" s="400">
        <v>0</v>
      </c>
      <c r="H88" s="400">
        <v>0</v>
      </c>
      <c r="I88" s="400"/>
      <c r="J88" s="400">
        <v>0</v>
      </c>
      <c r="K88" s="400">
        <v>0</v>
      </c>
      <c r="L88" s="400">
        <v>0</v>
      </c>
      <c r="M88" s="402" t="s">
        <v>577</v>
      </c>
      <c r="N88" s="400">
        <v>0</v>
      </c>
      <c r="O88" s="400">
        <v>0</v>
      </c>
      <c r="P88" s="400">
        <v>0</v>
      </c>
      <c r="Q88" s="400"/>
      <c r="R88" s="400">
        <v>0</v>
      </c>
      <c r="S88" s="400">
        <v>0</v>
      </c>
      <c r="T88" s="400">
        <v>0</v>
      </c>
      <c r="U88" s="400"/>
      <c r="V88" s="400">
        <v>0</v>
      </c>
      <c r="W88" s="400">
        <v>0</v>
      </c>
      <c r="X88" s="400">
        <v>0</v>
      </c>
      <c r="Y88" s="402" t="s">
        <v>577</v>
      </c>
      <c r="Z88" s="400">
        <v>0</v>
      </c>
      <c r="AA88" s="400">
        <v>0</v>
      </c>
      <c r="AB88" s="400">
        <v>0</v>
      </c>
      <c r="AC88" s="400"/>
      <c r="AD88" s="400">
        <v>0</v>
      </c>
      <c r="AE88" s="400">
        <v>0</v>
      </c>
      <c r="AF88" s="400">
        <v>0</v>
      </c>
      <c r="AG88" s="400"/>
      <c r="AH88" s="400">
        <v>0</v>
      </c>
      <c r="AI88" s="400">
        <v>0</v>
      </c>
      <c r="AJ88" s="400">
        <v>0</v>
      </c>
      <c r="AK88" s="402" t="s">
        <v>577</v>
      </c>
      <c r="AL88" s="400">
        <v>0</v>
      </c>
      <c r="AM88" s="400">
        <v>0</v>
      </c>
      <c r="AN88" s="400">
        <v>0</v>
      </c>
      <c r="AO88" s="400"/>
      <c r="AP88" s="400">
        <v>0</v>
      </c>
      <c r="AQ88" s="400">
        <v>0</v>
      </c>
      <c r="AR88" s="400">
        <v>0</v>
      </c>
      <c r="AS88" s="400"/>
      <c r="AT88" s="400">
        <v>0</v>
      </c>
      <c r="AU88" s="400">
        <v>0</v>
      </c>
      <c r="AV88" s="400">
        <v>0</v>
      </c>
      <c r="AW88" s="402" t="s">
        <v>577</v>
      </c>
      <c r="AX88" s="400">
        <v>0</v>
      </c>
      <c r="AY88" s="400">
        <v>0</v>
      </c>
      <c r="AZ88" s="400">
        <v>0</v>
      </c>
      <c r="BA88" s="400"/>
      <c r="BB88" s="400">
        <v>0</v>
      </c>
      <c r="BC88" s="400">
        <v>0</v>
      </c>
      <c r="BD88" s="400">
        <v>0</v>
      </c>
      <c r="BE88" s="400"/>
      <c r="BF88" s="400">
        <v>0</v>
      </c>
      <c r="BG88" s="400">
        <v>0</v>
      </c>
      <c r="BH88" s="400">
        <v>0</v>
      </c>
      <c r="BI88" s="402" t="s">
        <v>577</v>
      </c>
      <c r="BJ88" s="400">
        <v>0</v>
      </c>
      <c r="BK88" s="400">
        <v>0</v>
      </c>
      <c r="BL88" s="400">
        <v>0</v>
      </c>
      <c r="BM88" s="400"/>
      <c r="BN88" s="400">
        <v>0</v>
      </c>
      <c r="BO88" s="400">
        <v>0</v>
      </c>
      <c r="BP88" s="400">
        <v>0</v>
      </c>
      <c r="BQ88" s="400"/>
      <c r="BR88" s="400">
        <v>0</v>
      </c>
      <c r="BS88" s="400">
        <v>0</v>
      </c>
      <c r="BT88" s="400">
        <v>0</v>
      </c>
      <c r="BU88" s="400"/>
      <c r="BV88" s="400">
        <v>0</v>
      </c>
      <c r="BW88" s="400">
        <v>0</v>
      </c>
      <c r="BX88" s="400">
        <v>0</v>
      </c>
      <c r="BY88" s="402" t="s">
        <v>577</v>
      </c>
      <c r="BZ88" s="400">
        <v>0</v>
      </c>
      <c r="CA88" s="400">
        <v>0</v>
      </c>
      <c r="CB88" s="400">
        <v>0</v>
      </c>
      <c r="CC88" s="400"/>
      <c r="CD88" s="400">
        <v>0</v>
      </c>
      <c r="CE88" s="400">
        <v>0</v>
      </c>
      <c r="CF88" s="400">
        <v>0</v>
      </c>
      <c r="CG88" s="400"/>
      <c r="CH88" s="400">
        <v>0</v>
      </c>
      <c r="CI88" s="400">
        <v>0</v>
      </c>
      <c r="CJ88" s="400">
        <v>0</v>
      </c>
    </row>
    <row r="89" spans="1:88" s="34" customFormat="1" ht="3.15" customHeight="1">
      <c r="A89" s="402"/>
      <c r="B89" s="400"/>
      <c r="C89" s="400"/>
      <c r="D89" s="400"/>
      <c r="E89" s="400"/>
      <c r="F89" s="400"/>
      <c r="G89" s="400"/>
      <c r="H89" s="400"/>
      <c r="I89" s="400"/>
      <c r="J89" s="400"/>
      <c r="K89" s="400"/>
      <c r="L89" s="400"/>
      <c r="M89" s="402"/>
      <c r="N89" s="400"/>
      <c r="O89" s="400"/>
      <c r="P89" s="400"/>
      <c r="Q89" s="400"/>
      <c r="R89" s="400"/>
      <c r="S89" s="400"/>
      <c r="T89" s="400"/>
      <c r="U89" s="400"/>
      <c r="V89" s="400"/>
      <c r="W89" s="400"/>
      <c r="X89" s="400"/>
      <c r="Y89" s="402"/>
      <c r="Z89" s="400"/>
      <c r="AA89" s="400"/>
      <c r="AB89" s="400"/>
      <c r="AC89" s="400"/>
      <c r="AD89" s="400"/>
      <c r="AE89" s="400"/>
      <c r="AF89" s="400"/>
      <c r="AG89" s="400"/>
      <c r="AH89" s="400"/>
      <c r="AI89" s="400"/>
      <c r="AJ89" s="400"/>
      <c r="AK89" s="402"/>
      <c r="AL89" s="400"/>
      <c r="AM89" s="400"/>
      <c r="AN89" s="400"/>
      <c r="AO89" s="400"/>
      <c r="AP89" s="400"/>
      <c r="AQ89" s="400"/>
      <c r="AR89" s="400"/>
      <c r="AS89" s="400"/>
      <c r="AT89" s="400"/>
      <c r="AU89" s="400"/>
      <c r="AV89" s="400"/>
      <c r="AW89" s="402"/>
      <c r="AX89" s="400"/>
      <c r="AY89" s="400"/>
      <c r="AZ89" s="400"/>
      <c r="BA89" s="400"/>
      <c r="BB89" s="400"/>
      <c r="BC89" s="400"/>
      <c r="BD89" s="400"/>
      <c r="BE89" s="400"/>
      <c r="BF89" s="400"/>
      <c r="BG89" s="400"/>
      <c r="BH89" s="400"/>
      <c r="BI89" s="402"/>
      <c r="BJ89" s="400"/>
      <c r="BK89" s="400"/>
      <c r="BL89" s="400"/>
      <c r="BM89" s="400"/>
      <c r="BN89" s="400"/>
      <c r="BO89" s="400"/>
      <c r="BP89" s="400"/>
      <c r="BQ89" s="400"/>
      <c r="BR89" s="400"/>
      <c r="BS89" s="400"/>
      <c r="BT89" s="400"/>
      <c r="BU89" s="400"/>
      <c r="BV89" s="400"/>
      <c r="BW89" s="400"/>
      <c r="BX89" s="400"/>
      <c r="BY89" s="402"/>
      <c r="BZ89" s="400"/>
      <c r="CA89" s="400"/>
      <c r="CB89" s="400"/>
      <c r="CC89" s="400"/>
      <c r="CD89" s="400"/>
      <c r="CE89" s="400"/>
      <c r="CF89" s="400"/>
      <c r="CG89" s="400"/>
      <c r="CH89" s="400"/>
      <c r="CI89" s="400"/>
      <c r="CJ89" s="400"/>
    </row>
    <row r="90" spans="1:88" s="398" customFormat="1" ht="8.4" customHeight="1">
      <c r="A90" s="459" t="s">
        <v>578</v>
      </c>
      <c r="B90" s="396">
        <v>613834.38300000003</v>
      </c>
      <c r="C90" s="396">
        <v>127635.156</v>
      </c>
      <c r="D90" s="396">
        <v>741469.53899999999</v>
      </c>
      <c r="E90" s="396"/>
      <c r="F90" s="396">
        <v>62211.468000000001</v>
      </c>
      <c r="G90" s="396">
        <v>0</v>
      </c>
      <c r="H90" s="396">
        <v>62211.468000000001</v>
      </c>
      <c r="I90" s="396"/>
      <c r="J90" s="396">
        <v>817679.66399999999</v>
      </c>
      <c r="K90" s="396">
        <v>180685.99</v>
      </c>
      <c r="L90" s="396">
        <v>998365.65399999998</v>
      </c>
      <c r="M90" s="459" t="s">
        <v>578</v>
      </c>
      <c r="N90" s="396">
        <v>5043.2650000000003</v>
      </c>
      <c r="O90" s="396">
        <v>2518.2170000000001</v>
      </c>
      <c r="P90" s="396">
        <v>7561.4830000000002</v>
      </c>
      <c r="Q90" s="396"/>
      <c r="R90" s="396">
        <v>113275.15399999999</v>
      </c>
      <c r="S90" s="396">
        <v>18770.608</v>
      </c>
      <c r="T90" s="396">
        <v>132045.76300000001</v>
      </c>
      <c r="U90" s="396"/>
      <c r="V90" s="396">
        <v>366698.52799999999</v>
      </c>
      <c r="W90" s="396">
        <v>116705.08</v>
      </c>
      <c r="X90" s="396">
        <v>483403.60800000001</v>
      </c>
      <c r="Y90" s="459" t="s">
        <v>578</v>
      </c>
      <c r="Z90" s="396">
        <v>1203147.2509999999</v>
      </c>
      <c r="AA90" s="396">
        <v>4501.3329999999996</v>
      </c>
      <c r="AB90" s="396">
        <v>1207648.584</v>
      </c>
      <c r="AC90" s="396"/>
      <c r="AD90" s="396">
        <v>578579.28200000001</v>
      </c>
      <c r="AE90" s="396">
        <v>67434.922000000006</v>
      </c>
      <c r="AF90" s="396">
        <v>646014.20400000003</v>
      </c>
      <c r="AG90" s="396"/>
      <c r="AH90" s="396">
        <v>148797.26</v>
      </c>
      <c r="AI90" s="396">
        <v>0</v>
      </c>
      <c r="AJ90" s="396">
        <v>148797.26</v>
      </c>
      <c r="AK90" s="459" t="s">
        <v>578</v>
      </c>
      <c r="AL90" s="396">
        <v>200601.13699999999</v>
      </c>
      <c r="AM90" s="396">
        <v>1227.3679999999999</v>
      </c>
      <c r="AN90" s="396">
        <v>201828.505</v>
      </c>
      <c r="AO90" s="396"/>
      <c r="AP90" s="396">
        <v>2513.0940000000001</v>
      </c>
      <c r="AQ90" s="396">
        <v>0</v>
      </c>
      <c r="AR90" s="396">
        <v>2513.0940000000001</v>
      </c>
      <c r="AS90" s="396"/>
      <c r="AT90" s="396">
        <v>22519.553</v>
      </c>
      <c r="AU90" s="396">
        <v>10801.746999999999</v>
      </c>
      <c r="AV90" s="396">
        <v>33321.300999999999</v>
      </c>
      <c r="AW90" s="459" t="s">
        <v>578</v>
      </c>
      <c r="AX90" s="396">
        <v>0</v>
      </c>
      <c r="AY90" s="396">
        <v>0</v>
      </c>
      <c r="AZ90" s="396">
        <v>0</v>
      </c>
      <c r="BA90" s="396"/>
      <c r="BB90" s="396">
        <v>4522.0950000000003</v>
      </c>
      <c r="BC90" s="396">
        <v>0</v>
      </c>
      <c r="BD90" s="396">
        <v>4522.0950000000003</v>
      </c>
      <c r="BE90" s="396"/>
      <c r="BF90" s="396">
        <v>92283.096000000005</v>
      </c>
      <c r="BG90" s="396">
        <v>1945.9</v>
      </c>
      <c r="BH90" s="396">
        <v>94228.995999999999</v>
      </c>
      <c r="BI90" s="459" t="s">
        <v>578</v>
      </c>
      <c r="BJ90" s="396">
        <v>0</v>
      </c>
      <c r="BK90" s="396">
        <v>0</v>
      </c>
      <c r="BL90" s="396">
        <v>0</v>
      </c>
      <c r="BM90" s="396"/>
      <c r="BN90" s="396">
        <v>97247.106</v>
      </c>
      <c r="BO90" s="396">
        <v>118.798</v>
      </c>
      <c r="BP90" s="396">
        <v>97365.903999999995</v>
      </c>
      <c r="BQ90" s="396"/>
      <c r="BR90" s="396">
        <v>5.6920000000000002</v>
      </c>
      <c r="BS90" s="396">
        <v>0.02</v>
      </c>
      <c r="BT90" s="396">
        <v>5.7130000000000001</v>
      </c>
      <c r="BU90" s="396"/>
      <c r="BV90" s="396">
        <v>5000.1350000000002</v>
      </c>
      <c r="BW90" s="396">
        <v>0</v>
      </c>
      <c r="BX90" s="396">
        <v>5000.1350000000002</v>
      </c>
      <c r="BY90" s="459" t="s">
        <v>578</v>
      </c>
      <c r="BZ90" s="396">
        <v>4333958.1629999997</v>
      </c>
      <c r="CA90" s="396">
        <v>532345.13900000008</v>
      </c>
      <c r="CB90" s="396">
        <v>4866303.3059999989</v>
      </c>
      <c r="CC90" s="396"/>
      <c r="CD90" s="396">
        <v>817679.66399999999</v>
      </c>
      <c r="CE90" s="396">
        <v>309053.67</v>
      </c>
      <c r="CF90" s="396">
        <v>1126733.334</v>
      </c>
      <c r="CG90" s="396"/>
      <c r="CH90" s="396">
        <v>4333958.1629999997</v>
      </c>
      <c r="CI90" s="396">
        <v>660712.81900000013</v>
      </c>
      <c r="CJ90" s="396">
        <v>4994670.9859999986</v>
      </c>
    </row>
    <row r="91" spans="1:88" s="398" customFormat="1" ht="8.4" customHeight="1">
      <c r="A91" s="402" t="s">
        <v>579</v>
      </c>
      <c r="B91" s="400">
        <v>436613.245</v>
      </c>
      <c r="C91" s="400">
        <v>109263.754</v>
      </c>
      <c r="D91" s="400">
        <v>545876.99899999995</v>
      </c>
      <c r="E91" s="400"/>
      <c r="F91" s="400">
        <v>211.46799999999999</v>
      </c>
      <c r="G91" s="400">
        <v>0</v>
      </c>
      <c r="H91" s="400">
        <v>211.46799999999999</v>
      </c>
      <c r="I91" s="400"/>
      <c r="J91" s="400">
        <v>767113.397</v>
      </c>
      <c r="K91" s="400">
        <v>88713.279999999999</v>
      </c>
      <c r="L91" s="400">
        <v>855826.67799999996</v>
      </c>
      <c r="M91" s="402" t="s">
        <v>579</v>
      </c>
      <c r="N91" s="400">
        <v>4147.3789999999999</v>
      </c>
      <c r="O91" s="400">
        <v>1996.154</v>
      </c>
      <c r="P91" s="400">
        <v>6143.5339999999997</v>
      </c>
      <c r="Q91" s="400"/>
      <c r="R91" s="400">
        <v>9084.1859999999997</v>
      </c>
      <c r="S91" s="400">
        <v>9315.0580000000009</v>
      </c>
      <c r="T91" s="400">
        <v>18399.243999999999</v>
      </c>
      <c r="U91" s="400"/>
      <c r="V91" s="400">
        <v>156575.18700000001</v>
      </c>
      <c r="W91" s="400">
        <v>95376.737999999998</v>
      </c>
      <c r="X91" s="400">
        <v>251951.92600000001</v>
      </c>
      <c r="Y91" s="402" t="s">
        <v>579</v>
      </c>
      <c r="Z91" s="400">
        <v>1203147.2509999999</v>
      </c>
      <c r="AA91" s="400">
        <v>4501.3329999999996</v>
      </c>
      <c r="AB91" s="400">
        <v>1207648.584</v>
      </c>
      <c r="AC91" s="400"/>
      <c r="AD91" s="400">
        <v>223026.33600000001</v>
      </c>
      <c r="AE91" s="400">
        <v>52533.760999999999</v>
      </c>
      <c r="AF91" s="400">
        <v>275560.098</v>
      </c>
      <c r="AG91" s="400"/>
      <c r="AH91" s="400">
        <v>3.4950000000000001</v>
      </c>
      <c r="AI91" s="400">
        <v>0</v>
      </c>
      <c r="AJ91" s="400">
        <v>3.4950000000000001</v>
      </c>
      <c r="AK91" s="402" t="s">
        <v>579</v>
      </c>
      <c r="AL91" s="400">
        <v>2339.6260000000002</v>
      </c>
      <c r="AM91" s="400">
        <v>1227.3679999999999</v>
      </c>
      <c r="AN91" s="400">
        <v>3566.9949999999999</v>
      </c>
      <c r="AO91" s="400"/>
      <c r="AP91" s="400">
        <v>0</v>
      </c>
      <c r="AQ91" s="400">
        <v>0</v>
      </c>
      <c r="AR91" s="400">
        <v>0</v>
      </c>
      <c r="AS91" s="400"/>
      <c r="AT91" s="400">
        <v>11366.989</v>
      </c>
      <c r="AU91" s="400">
        <v>1273.547</v>
      </c>
      <c r="AV91" s="400">
        <v>12640.537</v>
      </c>
      <c r="AW91" s="402" t="s">
        <v>579</v>
      </c>
      <c r="AX91" s="400">
        <v>0</v>
      </c>
      <c r="AY91" s="400">
        <v>0</v>
      </c>
      <c r="AZ91" s="400">
        <v>0</v>
      </c>
      <c r="BA91" s="400"/>
      <c r="BB91" s="400">
        <v>0</v>
      </c>
      <c r="BC91" s="400">
        <v>0</v>
      </c>
      <c r="BD91" s="400">
        <v>0</v>
      </c>
      <c r="BE91" s="400"/>
      <c r="BF91" s="400">
        <v>0</v>
      </c>
      <c r="BG91" s="400">
        <v>0</v>
      </c>
      <c r="BH91" s="400">
        <v>0</v>
      </c>
      <c r="BI91" s="402" t="s">
        <v>579</v>
      </c>
      <c r="BJ91" s="400">
        <v>0</v>
      </c>
      <c r="BK91" s="400">
        <v>0</v>
      </c>
      <c r="BL91" s="400">
        <v>0</v>
      </c>
      <c r="BM91" s="400"/>
      <c r="BN91" s="400">
        <v>1308.097</v>
      </c>
      <c r="BO91" s="400">
        <v>118.798</v>
      </c>
      <c r="BP91" s="400">
        <v>1426.895</v>
      </c>
      <c r="BQ91" s="400"/>
      <c r="BR91" s="400">
        <v>0</v>
      </c>
      <c r="BS91" s="400">
        <v>0</v>
      </c>
      <c r="BT91" s="400">
        <v>0</v>
      </c>
      <c r="BU91" s="400"/>
      <c r="BV91" s="400">
        <v>0.13500000000000001</v>
      </c>
      <c r="BW91" s="400">
        <v>0</v>
      </c>
      <c r="BX91" s="400">
        <v>0.13500000000000001</v>
      </c>
      <c r="BY91" s="402" t="s">
        <v>579</v>
      </c>
      <c r="BZ91" s="400">
        <v>2814936.7910000002</v>
      </c>
      <c r="CA91" s="400">
        <v>364319.79100000003</v>
      </c>
      <c r="CB91" s="400">
        <v>3179256.5880000005</v>
      </c>
      <c r="CC91" s="400"/>
      <c r="CD91" s="400">
        <v>767113.397</v>
      </c>
      <c r="CE91" s="400">
        <v>217080.96100000001</v>
      </c>
      <c r="CF91" s="400">
        <v>984194.35800000001</v>
      </c>
      <c r="CG91" s="400"/>
      <c r="CH91" s="400">
        <v>2814936.7910000002</v>
      </c>
      <c r="CI91" s="400">
        <v>492687.47200000007</v>
      </c>
      <c r="CJ91" s="400">
        <v>3307624.2680000006</v>
      </c>
    </row>
    <row r="92" spans="1:88" s="398" customFormat="1" ht="8.4" customHeight="1">
      <c r="A92" s="402" t="s">
        <v>580</v>
      </c>
      <c r="B92" s="400">
        <v>96664.691999999995</v>
      </c>
      <c r="C92" s="400">
        <v>10290.856</v>
      </c>
      <c r="D92" s="400">
        <v>106955.548</v>
      </c>
      <c r="E92" s="400"/>
      <c r="F92" s="400">
        <v>0</v>
      </c>
      <c r="G92" s="400">
        <v>0</v>
      </c>
      <c r="H92" s="400">
        <v>0</v>
      </c>
      <c r="I92" s="400"/>
      <c r="J92" s="400">
        <v>31516.266</v>
      </c>
      <c r="K92" s="400">
        <v>90328.759000000005</v>
      </c>
      <c r="L92" s="400">
        <v>121845.026</v>
      </c>
      <c r="M92" s="402" t="s">
        <v>580</v>
      </c>
      <c r="N92" s="400">
        <v>177.601</v>
      </c>
      <c r="O92" s="400">
        <v>130.80199999999999</v>
      </c>
      <c r="P92" s="400">
        <v>308.40300000000002</v>
      </c>
      <c r="Q92" s="400"/>
      <c r="R92" s="400">
        <v>361.45600000000002</v>
      </c>
      <c r="S92" s="400">
        <v>1095.9090000000001</v>
      </c>
      <c r="T92" s="400">
        <v>1457.365</v>
      </c>
      <c r="U92" s="400"/>
      <c r="V92" s="400">
        <v>8270.6550000000007</v>
      </c>
      <c r="W92" s="400">
        <v>13901.971</v>
      </c>
      <c r="X92" s="400">
        <v>22172.627</v>
      </c>
      <c r="Y92" s="402" t="s">
        <v>580</v>
      </c>
      <c r="Z92" s="400">
        <v>0</v>
      </c>
      <c r="AA92" s="400">
        <v>0</v>
      </c>
      <c r="AB92" s="400">
        <v>0</v>
      </c>
      <c r="AC92" s="400"/>
      <c r="AD92" s="400">
        <v>9952.9449999999997</v>
      </c>
      <c r="AE92" s="400">
        <v>14901.16</v>
      </c>
      <c r="AF92" s="400">
        <v>24854.106</v>
      </c>
      <c r="AG92" s="400"/>
      <c r="AH92" s="400">
        <v>1.68</v>
      </c>
      <c r="AI92" s="400">
        <v>0</v>
      </c>
      <c r="AJ92" s="400">
        <v>1.68</v>
      </c>
      <c r="AK92" s="402" t="s">
        <v>580</v>
      </c>
      <c r="AL92" s="400">
        <v>0</v>
      </c>
      <c r="AM92" s="400">
        <v>0</v>
      </c>
      <c r="AN92" s="400">
        <v>0</v>
      </c>
      <c r="AO92" s="400"/>
      <c r="AP92" s="400">
        <v>0</v>
      </c>
      <c r="AQ92" s="400">
        <v>0</v>
      </c>
      <c r="AR92" s="400">
        <v>0</v>
      </c>
      <c r="AS92" s="400"/>
      <c r="AT92" s="400">
        <v>0</v>
      </c>
      <c r="AU92" s="400">
        <v>0</v>
      </c>
      <c r="AV92" s="400">
        <v>0</v>
      </c>
      <c r="AW92" s="402" t="s">
        <v>580</v>
      </c>
      <c r="AX92" s="400">
        <v>0</v>
      </c>
      <c r="AY92" s="400">
        <v>0</v>
      </c>
      <c r="AZ92" s="400">
        <v>0</v>
      </c>
      <c r="BA92" s="400"/>
      <c r="BB92" s="400">
        <v>1.998</v>
      </c>
      <c r="BC92" s="400">
        <v>0</v>
      </c>
      <c r="BD92" s="400">
        <v>1.998</v>
      </c>
      <c r="BE92" s="400"/>
      <c r="BF92" s="400">
        <v>0</v>
      </c>
      <c r="BG92" s="400">
        <v>0</v>
      </c>
      <c r="BH92" s="400">
        <v>0</v>
      </c>
      <c r="BI92" s="402" t="s">
        <v>580</v>
      </c>
      <c r="BJ92" s="400">
        <v>0</v>
      </c>
      <c r="BK92" s="400">
        <v>0</v>
      </c>
      <c r="BL92" s="400">
        <v>0</v>
      </c>
      <c r="BM92" s="400"/>
      <c r="BN92" s="400">
        <v>0</v>
      </c>
      <c r="BO92" s="400">
        <v>0</v>
      </c>
      <c r="BP92" s="400">
        <v>0</v>
      </c>
      <c r="BQ92" s="400"/>
      <c r="BR92" s="400">
        <v>5.6920000000000002</v>
      </c>
      <c r="BS92" s="400">
        <v>0.02</v>
      </c>
      <c r="BT92" s="400">
        <v>5.7130000000000001</v>
      </c>
      <c r="BU92" s="400"/>
      <c r="BV92" s="400">
        <v>0</v>
      </c>
      <c r="BW92" s="400">
        <v>0</v>
      </c>
      <c r="BX92" s="400">
        <v>0</v>
      </c>
      <c r="BY92" s="402" t="s">
        <v>580</v>
      </c>
      <c r="BZ92" s="400">
        <v>146952.98500000002</v>
      </c>
      <c r="CA92" s="400">
        <v>130649.47700000001</v>
      </c>
      <c r="CB92" s="400">
        <v>277602.46599999996</v>
      </c>
      <c r="CC92" s="400"/>
      <c r="CD92" s="400">
        <v>31516.266</v>
      </c>
      <c r="CE92" s="400">
        <v>90328.759000000005</v>
      </c>
      <c r="CF92" s="400">
        <v>121845.026</v>
      </c>
      <c r="CG92" s="400"/>
      <c r="CH92" s="400">
        <v>146952.98500000002</v>
      </c>
      <c r="CI92" s="400">
        <v>130649.47700000001</v>
      </c>
      <c r="CJ92" s="400">
        <v>277602.46599999996</v>
      </c>
    </row>
    <row r="93" spans="1:88" s="398" customFormat="1" ht="8.4" customHeight="1">
      <c r="A93" s="402" t="s">
        <v>581</v>
      </c>
      <c r="B93" s="400">
        <v>80556.445000000007</v>
      </c>
      <c r="C93" s="400">
        <v>8080.5450000000001</v>
      </c>
      <c r="D93" s="400">
        <v>88636.990999999995</v>
      </c>
      <c r="E93" s="400"/>
      <c r="F93" s="400">
        <v>62000</v>
      </c>
      <c r="G93" s="400">
        <v>0</v>
      </c>
      <c r="H93" s="400">
        <v>62000</v>
      </c>
      <c r="I93" s="400"/>
      <c r="J93" s="400">
        <v>19050</v>
      </c>
      <c r="K93" s="400">
        <v>1643.95</v>
      </c>
      <c r="L93" s="400">
        <v>20693.95</v>
      </c>
      <c r="M93" s="402" t="s">
        <v>581</v>
      </c>
      <c r="N93" s="400">
        <v>718.28300000000002</v>
      </c>
      <c r="O93" s="400">
        <v>391.26100000000002</v>
      </c>
      <c r="P93" s="400">
        <v>1109.5450000000001</v>
      </c>
      <c r="Q93" s="400"/>
      <c r="R93" s="400">
        <v>103829.512</v>
      </c>
      <c r="S93" s="400">
        <v>8359.6409999999996</v>
      </c>
      <c r="T93" s="400">
        <v>112189.15399999999</v>
      </c>
      <c r="U93" s="400"/>
      <c r="V93" s="400">
        <v>201852.68400000001</v>
      </c>
      <c r="W93" s="400">
        <v>7426.3689999999997</v>
      </c>
      <c r="X93" s="400">
        <v>209279.054</v>
      </c>
      <c r="Y93" s="402" t="s">
        <v>581</v>
      </c>
      <c r="Z93" s="400">
        <v>0</v>
      </c>
      <c r="AA93" s="400">
        <v>0</v>
      </c>
      <c r="AB93" s="400">
        <v>0</v>
      </c>
      <c r="AC93" s="400"/>
      <c r="AD93" s="400">
        <v>345600</v>
      </c>
      <c r="AE93" s="400">
        <v>0</v>
      </c>
      <c r="AF93" s="400">
        <v>345600</v>
      </c>
      <c r="AG93" s="400"/>
      <c r="AH93" s="400">
        <v>148792.08499999999</v>
      </c>
      <c r="AI93" s="400">
        <v>0</v>
      </c>
      <c r="AJ93" s="400">
        <v>148792.08499999999</v>
      </c>
      <c r="AK93" s="402" t="s">
        <v>581</v>
      </c>
      <c r="AL93" s="400">
        <v>198261.51</v>
      </c>
      <c r="AM93" s="400">
        <v>0</v>
      </c>
      <c r="AN93" s="400">
        <v>198261.51</v>
      </c>
      <c r="AO93" s="400"/>
      <c r="AP93" s="400">
        <v>2513.0940000000001</v>
      </c>
      <c r="AQ93" s="400">
        <v>0</v>
      </c>
      <c r="AR93" s="400">
        <v>2513.0940000000001</v>
      </c>
      <c r="AS93" s="400"/>
      <c r="AT93" s="400">
        <v>11152.564</v>
      </c>
      <c r="AU93" s="400">
        <v>9528.2000000000007</v>
      </c>
      <c r="AV93" s="400">
        <v>20680.763999999999</v>
      </c>
      <c r="AW93" s="402" t="s">
        <v>581</v>
      </c>
      <c r="AX93" s="400">
        <v>0</v>
      </c>
      <c r="AY93" s="400">
        <v>0</v>
      </c>
      <c r="AZ93" s="400">
        <v>0</v>
      </c>
      <c r="BA93" s="400"/>
      <c r="BB93" s="400">
        <v>4520.0969999999998</v>
      </c>
      <c r="BC93" s="400">
        <v>0</v>
      </c>
      <c r="BD93" s="400">
        <v>4520.0969999999998</v>
      </c>
      <c r="BE93" s="400"/>
      <c r="BF93" s="400">
        <v>92283.096000000005</v>
      </c>
      <c r="BG93" s="400">
        <v>1945.9</v>
      </c>
      <c r="BH93" s="400">
        <v>94228.995999999999</v>
      </c>
      <c r="BI93" s="402" t="s">
        <v>581</v>
      </c>
      <c r="BJ93" s="400">
        <v>0</v>
      </c>
      <c r="BK93" s="400">
        <v>0</v>
      </c>
      <c r="BL93" s="400">
        <v>0</v>
      </c>
      <c r="BM93" s="400"/>
      <c r="BN93" s="400">
        <v>95939.009000000005</v>
      </c>
      <c r="BO93" s="400">
        <v>0</v>
      </c>
      <c r="BP93" s="400">
        <v>95939.009000000005</v>
      </c>
      <c r="BQ93" s="400"/>
      <c r="BR93" s="400">
        <v>0</v>
      </c>
      <c r="BS93" s="400">
        <v>0</v>
      </c>
      <c r="BT93" s="400">
        <v>0</v>
      </c>
      <c r="BU93" s="400"/>
      <c r="BV93" s="400">
        <v>5000</v>
      </c>
      <c r="BW93" s="400">
        <v>0</v>
      </c>
      <c r="BX93" s="400">
        <v>5000</v>
      </c>
      <c r="BY93" s="402" t="s">
        <v>581</v>
      </c>
      <c r="BZ93" s="400">
        <v>1372068.379</v>
      </c>
      <c r="CA93" s="400">
        <v>37375.866000000002</v>
      </c>
      <c r="CB93" s="400">
        <v>1409444.2490000001</v>
      </c>
      <c r="CC93" s="400"/>
      <c r="CD93" s="400">
        <v>19050</v>
      </c>
      <c r="CE93" s="400">
        <v>1643.95</v>
      </c>
      <c r="CF93" s="400">
        <v>20693.95</v>
      </c>
      <c r="CG93" s="400"/>
      <c r="CH93" s="400">
        <v>1372068.379</v>
      </c>
      <c r="CI93" s="400">
        <v>37375.866000000002</v>
      </c>
      <c r="CJ93" s="400">
        <v>1409444.2490000001</v>
      </c>
    </row>
    <row r="94" spans="1:88" s="34" customFormat="1" ht="3.15" customHeight="1">
      <c r="A94" s="402"/>
      <c r="B94" s="400"/>
      <c r="C94" s="400"/>
      <c r="D94" s="400"/>
      <c r="E94" s="400"/>
      <c r="F94" s="400"/>
      <c r="G94" s="400"/>
      <c r="H94" s="400"/>
      <c r="I94" s="400"/>
      <c r="J94" s="400"/>
      <c r="K94" s="400"/>
      <c r="L94" s="400"/>
      <c r="M94" s="402"/>
      <c r="N94" s="400"/>
      <c r="O94" s="400"/>
      <c r="P94" s="400"/>
      <c r="Q94" s="400"/>
      <c r="R94" s="400"/>
      <c r="S94" s="400"/>
      <c r="T94" s="400"/>
      <c r="U94" s="400"/>
      <c r="V94" s="400"/>
      <c r="W94" s="400"/>
      <c r="X94" s="400"/>
      <c r="Y94" s="402"/>
      <c r="Z94" s="400"/>
      <c r="AA94" s="400"/>
      <c r="AB94" s="400"/>
      <c r="AC94" s="400"/>
      <c r="AD94" s="400"/>
      <c r="AE94" s="400"/>
      <c r="AF94" s="400"/>
      <c r="AG94" s="400"/>
      <c r="AH94" s="400"/>
      <c r="AI94" s="400"/>
      <c r="AJ94" s="400"/>
      <c r="AK94" s="402"/>
      <c r="AL94" s="400"/>
      <c r="AM94" s="400"/>
      <c r="AN94" s="400"/>
      <c r="AO94" s="400"/>
      <c r="AP94" s="400"/>
      <c r="AQ94" s="400"/>
      <c r="AR94" s="400"/>
      <c r="AS94" s="400"/>
      <c r="AT94" s="400"/>
      <c r="AU94" s="400"/>
      <c r="AV94" s="400"/>
      <c r="AW94" s="402"/>
      <c r="AX94" s="400"/>
      <c r="AY94" s="400"/>
      <c r="AZ94" s="400"/>
      <c r="BA94" s="400"/>
      <c r="BB94" s="400">
        <v>0</v>
      </c>
      <c r="BC94" s="400">
        <v>0</v>
      </c>
      <c r="BD94" s="400">
        <v>0</v>
      </c>
      <c r="BE94" s="400"/>
      <c r="BF94" s="400">
        <v>0</v>
      </c>
      <c r="BG94" s="400">
        <v>0</v>
      </c>
      <c r="BH94" s="400">
        <v>0</v>
      </c>
      <c r="BI94" s="402"/>
      <c r="BJ94" s="400">
        <v>0</v>
      </c>
      <c r="BK94" s="400">
        <v>0</v>
      </c>
      <c r="BL94" s="400">
        <v>0</v>
      </c>
      <c r="BM94" s="400"/>
      <c r="BN94" s="400">
        <v>0</v>
      </c>
      <c r="BO94" s="400">
        <v>0</v>
      </c>
      <c r="BP94" s="400">
        <v>0</v>
      </c>
      <c r="BQ94" s="400"/>
      <c r="BR94" s="400"/>
      <c r="BS94" s="400"/>
      <c r="BT94" s="400"/>
      <c r="BU94" s="400"/>
      <c r="BV94" s="400"/>
      <c r="BW94" s="400"/>
      <c r="BX94" s="400"/>
      <c r="BY94" s="402"/>
      <c r="BZ94" s="400"/>
      <c r="CA94" s="400"/>
      <c r="CB94" s="400"/>
      <c r="CC94" s="400"/>
      <c r="CD94" s="400"/>
      <c r="CE94" s="400"/>
      <c r="CF94" s="400"/>
      <c r="CG94" s="400"/>
      <c r="CH94" s="400"/>
      <c r="CI94" s="400"/>
      <c r="CJ94" s="400"/>
    </row>
    <row r="95" spans="1:88" s="398" customFormat="1" ht="8.4" customHeight="1">
      <c r="A95" s="403" t="s">
        <v>527</v>
      </c>
      <c r="B95" s="404">
        <v>0</v>
      </c>
      <c r="C95" s="404">
        <v>0</v>
      </c>
      <c r="D95" s="404">
        <v>0</v>
      </c>
      <c r="E95" s="404"/>
      <c r="F95" s="404">
        <v>0</v>
      </c>
      <c r="G95" s="404">
        <v>0</v>
      </c>
      <c r="H95" s="404">
        <v>0</v>
      </c>
      <c r="I95" s="404"/>
      <c r="J95" s="404">
        <v>651000</v>
      </c>
      <c r="K95" s="404">
        <v>0</v>
      </c>
      <c r="L95" s="404">
        <v>651000</v>
      </c>
      <c r="M95" s="403" t="s">
        <v>527</v>
      </c>
      <c r="N95" s="404">
        <v>0</v>
      </c>
      <c r="O95" s="404">
        <v>0</v>
      </c>
      <c r="P95" s="404">
        <v>0</v>
      </c>
      <c r="Q95" s="404"/>
      <c r="R95" s="404">
        <v>30000</v>
      </c>
      <c r="S95" s="404">
        <v>0</v>
      </c>
      <c r="T95" s="404">
        <v>30000</v>
      </c>
      <c r="U95" s="404"/>
      <c r="V95" s="404">
        <v>0</v>
      </c>
      <c r="W95" s="404">
        <v>0</v>
      </c>
      <c r="X95" s="404">
        <v>0</v>
      </c>
      <c r="Y95" s="403" t="s">
        <v>527</v>
      </c>
      <c r="Z95" s="404">
        <v>20000</v>
      </c>
      <c r="AA95" s="404">
        <v>0</v>
      </c>
      <c r="AB95" s="404">
        <v>20000</v>
      </c>
      <c r="AC95" s="404"/>
      <c r="AD95" s="404">
        <v>152000</v>
      </c>
      <c r="AE95" s="404">
        <v>0</v>
      </c>
      <c r="AF95" s="404">
        <v>152000</v>
      </c>
      <c r="AG95" s="404"/>
      <c r="AH95" s="404">
        <v>15000</v>
      </c>
      <c r="AI95" s="404">
        <v>0</v>
      </c>
      <c r="AJ95" s="404">
        <v>15000</v>
      </c>
      <c r="AK95" s="403" t="s">
        <v>527</v>
      </c>
      <c r="AL95" s="404">
        <v>8000</v>
      </c>
      <c r="AM95" s="404">
        <v>0</v>
      </c>
      <c r="AN95" s="404">
        <v>8000</v>
      </c>
      <c r="AO95" s="404"/>
      <c r="AP95" s="404">
        <v>0</v>
      </c>
      <c r="AQ95" s="404">
        <v>0</v>
      </c>
      <c r="AR95" s="404">
        <v>0</v>
      </c>
      <c r="AS95" s="404"/>
      <c r="AT95" s="404">
        <v>50000</v>
      </c>
      <c r="AU95" s="404">
        <v>0</v>
      </c>
      <c r="AV95" s="404">
        <v>50000</v>
      </c>
      <c r="AW95" s="403" t="s">
        <v>527</v>
      </c>
      <c r="AX95" s="404">
        <v>0</v>
      </c>
      <c r="AY95" s="404">
        <v>0</v>
      </c>
      <c r="AZ95" s="404">
        <v>0</v>
      </c>
      <c r="BA95" s="404"/>
      <c r="BB95" s="404">
        <v>0</v>
      </c>
      <c r="BC95" s="404">
        <v>0</v>
      </c>
      <c r="BD95" s="404">
        <v>0</v>
      </c>
      <c r="BE95" s="404"/>
      <c r="BF95" s="404">
        <v>0</v>
      </c>
      <c r="BG95" s="404">
        <v>0</v>
      </c>
      <c r="BH95" s="404">
        <v>0</v>
      </c>
      <c r="BI95" s="403" t="s">
        <v>527</v>
      </c>
      <c r="BJ95" s="404">
        <v>0</v>
      </c>
      <c r="BK95" s="404">
        <v>0</v>
      </c>
      <c r="BL95" s="404">
        <v>0</v>
      </c>
      <c r="BM95" s="404"/>
      <c r="BN95" s="404">
        <v>65000</v>
      </c>
      <c r="BO95" s="404">
        <v>0</v>
      </c>
      <c r="BP95" s="404">
        <v>65000</v>
      </c>
      <c r="BQ95" s="404"/>
      <c r="BR95" s="404">
        <v>0</v>
      </c>
      <c r="BS95" s="404">
        <v>0</v>
      </c>
      <c r="BT95" s="404">
        <v>0</v>
      </c>
      <c r="BU95" s="404"/>
      <c r="BV95" s="404">
        <v>0</v>
      </c>
      <c r="BW95" s="404">
        <v>0</v>
      </c>
      <c r="BX95" s="404">
        <v>0</v>
      </c>
      <c r="BY95" s="403" t="s">
        <v>527</v>
      </c>
      <c r="BZ95" s="404">
        <v>991000</v>
      </c>
      <c r="CA95" s="404">
        <v>0</v>
      </c>
      <c r="CB95" s="404">
        <v>991000</v>
      </c>
      <c r="CC95" s="404"/>
      <c r="CD95" s="404">
        <v>651000</v>
      </c>
      <c r="CE95" s="404">
        <v>0</v>
      </c>
      <c r="CF95" s="404">
        <v>651000</v>
      </c>
      <c r="CG95" s="404"/>
      <c r="CH95" s="404">
        <v>991000</v>
      </c>
      <c r="CI95" s="404">
        <v>0</v>
      </c>
      <c r="CJ95" s="404">
        <v>991000</v>
      </c>
    </row>
    <row r="96" spans="1:88" s="34" customFormat="1" ht="3.15" customHeight="1">
      <c r="A96" s="403"/>
      <c r="B96" s="404"/>
      <c r="C96" s="404"/>
      <c r="D96" s="404"/>
      <c r="E96" s="404"/>
      <c r="F96" s="404"/>
      <c r="G96" s="404"/>
      <c r="H96" s="404"/>
      <c r="I96" s="404"/>
      <c r="J96" s="404"/>
      <c r="K96" s="404"/>
      <c r="L96" s="404"/>
      <c r="M96" s="403"/>
      <c r="N96" s="404"/>
      <c r="O96" s="404"/>
      <c r="P96" s="404"/>
      <c r="Q96" s="404"/>
      <c r="R96" s="404"/>
      <c r="S96" s="404"/>
      <c r="T96" s="404"/>
      <c r="U96" s="404"/>
      <c r="V96" s="404"/>
      <c r="W96" s="404"/>
      <c r="X96" s="404"/>
      <c r="Y96" s="403"/>
      <c r="Z96" s="404"/>
      <c r="AA96" s="404"/>
      <c r="AB96" s="404"/>
      <c r="AC96" s="404"/>
      <c r="AD96" s="404"/>
      <c r="AE96" s="404"/>
      <c r="AF96" s="404"/>
      <c r="AG96" s="404"/>
      <c r="AH96" s="404"/>
      <c r="AI96" s="404"/>
      <c r="AJ96" s="404"/>
      <c r="AK96" s="403"/>
      <c r="AL96" s="404"/>
      <c r="AM96" s="404"/>
      <c r="AN96" s="404"/>
      <c r="AO96" s="404"/>
      <c r="AP96" s="404"/>
      <c r="AQ96" s="404"/>
      <c r="AR96" s="404"/>
      <c r="AS96" s="404"/>
      <c r="AT96" s="404"/>
      <c r="AU96" s="404"/>
      <c r="AV96" s="404"/>
      <c r="AW96" s="403"/>
      <c r="AX96" s="404"/>
      <c r="AY96" s="404"/>
      <c r="AZ96" s="404"/>
      <c r="BA96" s="404"/>
      <c r="BB96" s="404">
        <v>0</v>
      </c>
      <c r="BC96" s="404">
        <v>0</v>
      </c>
      <c r="BD96" s="404">
        <v>0</v>
      </c>
      <c r="BE96" s="404"/>
      <c r="BF96" s="404">
        <v>0</v>
      </c>
      <c r="BG96" s="404">
        <v>0</v>
      </c>
      <c r="BH96" s="404">
        <v>0</v>
      </c>
      <c r="BI96" s="403"/>
      <c r="BJ96" s="404">
        <v>0</v>
      </c>
      <c r="BK96" s="404">
        <v>0</v>
      </c>
      <c r="BL96" s="404">
        <v>0</v>
      </c>
      <c r="BM96" s="404"/>
      <c r="BN96" s="404">
        <v>0</v>
      </c>
      <c r="BO96" s="404">
        <v>0</v>
      </c>
      <c r="BP96" s="404">
        <v>0</v>
      </c>
      <c r="BQ96" s="404"/>
      <c r="BR96" s="404"/>
      <c r="BS96" s="404"/>
      <c r="BT96" s="404"/>
      <c r="BU96" s="404"/>
      <c r="BV96" s="404"/>
      <c r="BW96" s="404"/>
      <c r="BX96" s="404"/>
      <c r="BY96" s="403"/>
      <c r="BZ96" s="404"/>
      <c r="CA96" s="404"/>
      <c r="CB96" s="404"/>
      <c r="CC96" s="404"/>
      <c r="CD96" s="404"/>
      <c r="CE96" s="404"/>
      <c r="CF96" s="404"/>
      <c r="CG96" s="404"/>
      <c r="CH96" s="404"/>
      <c r="CI96" s="404"/>
      <c r="CJ96" s="404"/>
    </row>
    <row r="97" spans="1:88" s="398" customFormat="1" ht="8.4" customHeight="1">
      <c r="A97" s="395" t="s">
        <v>582</v>
      </c>
      <c r="B97" s="396">
        <v>1993811.547</v>
      </c>
      <c r="C97" s="396">
        <v>3454804.54</v>
      </c>
      <c r="D97" s="396">
        <v>5448616.0870000003</v>
      </c>
      <c r="E97" s="396"/>
      <c r="F97" s="396">
        <v>141642.34899999999</v>
      </c>
      <c r="G97" s="396">
        <v>6.1159999999999997</v>
      </c>
      <c r="H97" s="396">
        <v>141648.46599999999</v>
      </c>
      <c r="I97" s="396"/>
      <c r="J97" s="396">
        <v>4397299.4450000003</v>
      </c>
      <c r="K97" s="396">
        <v>3414649.2650000001</v>
      </c>
      <c r="L97" s="396">
        <v>7811948.7110000001</v>
      </c>
      <c r="M97" s="395" t="s">
        <v>582</v>
      </c>
      <c r="N97" s="396">
        <v>898123.152</v>
      </c>
      <c r="O97" s="396">
        <v>134293.427</v>
      </c>
      <c r="P97" s="396">
        <v>1032416.579</v>
      </c>
      <c r="Q97" s="396"/>
      <c r="R97" s="396">
        <v>704358.55200000003</v>
      </c>
      <c r="S97" s="396">
        <v>1358780.368</v>
      </c>
      <c r="T97" s="396">
        <v>2063138.9210000001</v>
      </c>
      <c r="U97" s="396"/>
      <c r="V97" s="396">
        <v>810048.44200000004</v>
      </c>
      <c r="W97" s="396">
        <v>2617083.9160000002</v>
      </c>
      <c r="X97" s="396">
        <v>3427132.3590000002</v>
      </c>
      <c r="Y97" s="395" t="s">
        <v>582</v>
      </c>
      <c r="Z97" s="396">
        <v>0</v>
      </c>
      <c r="AA97" s="396">
        <v>59616.307000000001</v>
      </c>
      <c r="AB97" s="396">
        <v>59616.307000000001</v>
      </c>
      <c r="AC97" s="396"/>
      <c r="AD97" s="396">
        <v>1833750.2450000001</v>
      </c>
      <c r="AE97" s="396">
        <v>1427983.4129999999</v>
      </c>
      <c r="AF97" s="396">
        <v>3261733.659</v>
      </c>
      <c r="AG97" s="396"/>
      <c r="AH97" s="396">
        <v>1944903.8470000001</v>
      </c>
      <c r="AI97" s="396">
        <v>167750</v>
      </c>
      <c r="AJ97" s="396">
        <v>2112653.8470000001</v>
      </c>
      <c r="AK97" s="395" t="s">
        <v>582</v>
      </c>
      <c r="AL97" s="396">
        <v>169084.00599999999</v>
      </c>
      <c r="AM97" s="396">
        <v>24172.147000000001</v>
      </c>
      <c r="AN97" s="396">
        <v>193256.15400000001</v>
      </c>
      <c r="AO97" s="396"/>
      <c r="AP97" s="396">
        <v>0</v>
      </c>
      <c r="AQ97" s="396">
        <v>0</v>
      </c>
      <c r="AR97" s="396">
        <v>0</v>
      </c>
      <c r="AS97" s="396"/>
      <c r="AT97" s="396">
        <v>0</v>
      </c>
      <c r="AU97" s="396">
        <v>941454.93700000003</v>
      </c>
      <c r="AV97" s="396">
        <v>941454.93700000003</v>
      </c>
      <c r="AW97" s="395" t="s">
        <v>582</v>
      </c>
      <c r="AX97" s="396">
        <v>0</v>
      </c>
      <c r="AY97" s="396">
        <v>0</v>
      </c>
      <c r="AZ97" s="396">
        <v>0</v>
      </c>
      <c r="BA97" s="396"/>
      <c r="BB97" s="396">
        <v>20589.62</v>
      </c>
      <c r="BC97" s="396">
        <v>0</v>
      </c>
      <c r="BD97" s="396">
        <v>20589.62</v>
      </c>
      <c r="BE97" s="396"/>
      <c r="BF97" s="396">
        <v>0</v>
      </c>
      <c r="BG97" s="396">
        <v>221430</v>
      </c>
      <c r="BH97" s="396">
        <v>221430</v>
      </c>
      <c r="BI97" s="395" t="s">
        <v>582</v>
      </c>
      <c r="BJ97" s="396">
        <v>0</v>
      </c>
      <c r="BK97" s="396">
        <v>0</v>
      </c>
      <c r="BL97" s="396">
        <v>0</v>
      </c>
      <c r="BM97" s="396"/>
      <c r="BN97" s="396">
        <v>50000</v>
      </c>
      <c r="BO97" s="396">
        <v>341371.25</v>
      </c>
      <c r="BP97" s="396">
        <v>391371.25</v>
      </c>
      <c r="BQ97" s="396"/>
      <c r="BR97" s="396">
        <v>627367.05900000001</v>
      </c>
      <c r="BS97" s="396">
        <v>0</v>
      </c>
      <c r="BT97" s="396">
        <v>627367.05900000001</v>
      </c>
      <c r="BU97" s="396"/>
      <c r="BV97" s="396">
        <v>192791.79699999999</v>
      </c>
      <c r="BW97" s="396">
        <v>14.634</v>
      </c>
      <c r="BX97" s="396">
        <v>192806.43100000001</v>
      </c>
      <c r="BY97" s="395" t="s">
        <v>582</v>
      </c>
      <c r="BZ97" s="396">
        <v>13783770.060999999</v>
      </c>
      <c r="CA97" s="396">
        <v>14163410.32</v>
      </c>
      <c r="CB97" s="396">
        <v>27947180.387000002</v>
      </c>
      <c r="CC97" s="396"/>
      <c r="CD97" s="396">
        <v>4397299.4450000003</v>
      </c>
      <c r="CE97" s="396">
        <v>3414649.2650000001</v>
      </c>
      <c r="CF97" s="396">
        <v>7811948.7110000001</v>
      </c>
      <c r="CG97" s="396"/>
      <c r="CH97" s="396">
        <v>13783770.060999999</v>
      </c>
      <c r="CI97" s="396">
        <v>14163410.32</v>
      </c>
      <c r="CJ97" s="396">
        <v>27947180.387000002</v>
      </c>
    </row>
    <row r="98" spans="1:88" s="398" customFormat="1" ht="8.4" customHeight="1">
      <c r="A98" s="402" t="s">
        <v>583</v>
      </c>
      <c r="B98" s="400">
        <v>1993811.547</v>
      </c>
      <c r="C98" s="400">
        <v>0</v>
      </c>
      <c r="D98" s="400">
        <v>1993811.547</v>
      </c>
      <c r="E98" s="400"/>
      <c r="F98" s="400">
        <v>141642.34899999999</v>
      </c>
      <c r="G98" s="400">
        <v>6.1159999999999997</v>
      </c>
      <c r="H98" s="400">
        <v>141648.46599999999</v>
      </c>
      <c r="I98" s="400"/>
      <c r="J98" s="400">
        <v>4397299.4450000003</v>
      </c>
      <c r="K98" s="400">
        <v>91857.264999999999</v>
      </c>
      <c r="L98" s="400">
        <v>4489156.7110000001</v>
      </c>
      <c r="M98" s="402" t="s">
        <v>583</v>
      </c>
      <c r="N98" s="400">
        <v>898123.152</v>
      </c>
      <c r="O98" s="400">
        <v>33643.427000000003</v>
      </c>
      <c r="P98" s="400">
        <v>931766.57900000003</v>
      </c>
      <c r="Q98" s="400"/>
      <c r="R98" s="400">
        <v>704358.55200000003</v>
      </c>
      <c r="S98" s="400">
        <v>5.3680000000000003</v>
      </c>
      <c r="T98" s="400">
        <v>704363.92099999997</v>
      </c>
      <c r="U98" s="400"/>
      <c r="V98" s="400">
        <v>810048.44200000004</v>
      </c>
      <c r="W98" s="400">
        <v>183.916</v>
      </c>
      <c r="X98" s="400">
        <v>810232.35900000005</v>
      </c>
      <c r="Y98" s="402" t="s">
        <v>583</v>
      </c>
      <c r="Z98" s="400">
        <v>0</v>
      </c>
      <c r="AA98" s="400">
        <v>0</v>
      </c>
      <c r="AB98" s="400">
        <v>0</v>
      </c>
      <c r="AC98" s="400"/>
      <c r="AD98" s="400">
        <v>1833750.2450000001</v>
      </c>
      <c r="AE98" s="400">
        <v>102758.413</v>
      </c>
      <c r="AF98" s="400">
        <v>1936508.659</v>
      </c>
      <c r="AG98" s="400"/>
      <c r="AH98" s="400">
        <v>1760078.8470000001</v>
      </c>
      <c r="AI98" s="400">
        <v>0</v>
      </c>
      <c r="AJ98" s="400">
        <v>1760078.8470000001</v>
      </c>
      <c r="AK98" s="402" t="s">
        <v>583</v>
      </c>
      <c r="AL98" s="400">
        <v>169084.00599999999</v>
      </c>
      <c r="AM98" s="400">
        <v>17462.147000000001</v>
      </c>
      <c r="AN98" s="400">
        <v>186546.15400000001</v>
      </c>
      <c r="AO98" s="400"/>
      <c r="AP98" s="400">
        <v>0</v>
      </c>
      <c r="AQ98" s="400">
        <v>0</v>
      </c>
      <c r="AR98" s="400">
        <v>0</v>
      </c>
      <c r="AS98" s="400"/>
      <c r="AT98" s="400">
        <v>0</v>
      </c>
      <c r="AU98" s="400">
        <v>100650</v>
      </c>
      <c r="AV98" s="400">
        <v>100650</v>
      </c>
      <c r="AW98" s="402" t="s">
        <v>583</v>
      </c>
      <c r="AX98" s="400">
        <v>0</v>
      </c>
      <c r="AY98" s="400">
        <v>0</v>
      </c>
      <c r="AZ98" s="400">
        <v>0</v>
      </c>
      <c r="BA98" s="400"/>
      <c r="BB98" s="400">
        <v>20589.62</v>
      </c>
      <c r="BC98" s="400">
        <v>0</v>
      </c>
      <c r="BD98" s="400">
        <v>20589.62</v>
      </c>
      <c r="BE98" s="400"/>
      <c r="BF98" s="400">
        <v>0</v>
      </c>
      <c r="BG98" s="400">
        <v>0</v>
      </c>
      <c r="BH98" s="400">
        <v>0</v>
      </c>
      <c r="BI98" s="402" t="s">
        <v>583</v>
      </c>
      <c r="BJ98" s="400">
        <v>0</v>
      </c>
      <c r="BK98" s="400">
        <v>0</v>
      </c>
      <c r="BL98" s="400">
        <v>0</v>
      </c>
      <c r="BM98" s="400"/>
      <c r="BN98" s="400">
        <v>50000</v>
      </c>
      <c r="BO98" s="400">
        <v>0</v>
      </c>
      <c r="BP98" s="400">
        <v>50000</v>
      </c>
      <c r="BQ98" s="400"/>
      <c r="BR98" s="400">
        <v>576907.05900000001</v>
      </c>
      <c r="BS98" s="400">
        <v>0</v>
      </c>
      <c r="BT98" s="400">
        <v>576907.05900000001</v>
      </c>
      <c r="BU98" s="400"/>
      <c r="BV98" s="400">
        <v>192791.79699999999</v>
      </c>
      <c r="BW98" s="400">
        <v>14.634</v>
      </c>
      <c r="BX98" s="400">
        <v>192806.43100000001</v>
      </c>
      <c r="BY98" s="402" t="s">
        <v>583</v>
      </c>
      <c r="BZ98" s="400">
        <v>13548485.060999999</v>
      </c>
      <c r="CA98" s="400">
        <v>346581.28600000002</v>
      </c>
      <c r="CB98" s="400">
        <v>13895066.352999996</v>
      </c>
      <c r="CC98" s="400"/>
      <c r="CD98" s="400">
        <v>4397299.4450000003</v>
      </c>
      <c r="CE98" s="400">
        <v>91857.264999999999</v>
      </c>
      <c r="CF98" s="400">
        <v>4489156.7110000001</v>
      </c>
      <c r="CG98" s="400"/>
      <c r="CH98" s="400">
        <v>13548485.060999999</v>
      </c>
      <c r="CI98" s="400">
        <v>346581.28600000002</v>
      </c>
      <c r="CJ98" s="400">
        <v>13895066.352999996</v>
      </c>
    </row>
    <row r="99" spans="1:88" s="398" customFormat="1" ht="8.4" customHeight="1">
      <c r="A99" s="402" t="s">
        <v>584</v>
      </c>
      <c r="B99" s="400">
        <v>0</v>
      </c>
      <c r="C99" s="400">
        <v>3454804.54</v>
      </c>
      <c r="D99" s="400">
        <v>3454804.54</v>
      </c>
      <c r="E99" s="400"/>
      <c r="F99" s="400">
        <v>0</v>
      </c>
      <c r="G99" s="400">
        <v>0</v>
      </c>
      <c r="H99" s="400">
        <v>0</v>
      </c>
      <c r="I99" s="400"/>
      <c r="J99" s="400">
        <v>0</v>
      </c>
      <c r="K99" s="400">
        <v>3322792</v>
      </c>
      <c r="L99" s="400">
        <v>3322792</v>
      </c>
      <c r="M99" s="402" t="s">
        <v>584</v>
      </c>
      <c r="N99" s="400">
        <v>0</v>
      </c>
      <c r="O99" s="400">
        <v>100650</v>
      </c>
      <c r="P99" s="400">
        <v>100650</v>
      </c>
      <c r="Q99" s="400"/>
      <c r="R99" s="400">
        <v>0</v>
      </c>
      <c r="S99" s="400">
        <v>1358775</v>
      </c>
      <c r="T99" s="400">
        <v>1358775</v>
      </c>
      <c r="U99" s="400"/>
      <c r="V99" s="400">
        <v>0</v>
      </c>
      <c r="W99" s="400">
        <v>2616900</v>
      </c>
      <c r="X99" s="400">
        <v>2616900</v>
      </c>
      <c r="Y99" s="402" t="s">
        <v>584</v>
      </c>
      <c r="Z99" s="400">
        <v>0</v>
      </c>
      <c r="AA99" s="400">
        <v>59616.307000000001</v>
      </c>
      <c r="AB99" s="400">
        <v>59616.307000000001</v>
      </c>
      <c r="AC99" s="400"/>
      <c r="AD99" s="400">
        <v>0</v>
      </c>
      <c r="AE99" s="400">
        <v>1325225</v>
      </c>
      <c r="AF99" s="400">
        <v>1325225</v>
      </c>
      <c r="AG99" s="400"/>
      <c r="AH99" s="400">
        <v>184825</v>
      </c>
      <c r="AI99" s="400">
        <v>167750</v>
      </c>
      <c r="AJ99" s="400">
        <v>352575</v>
      </c>
      <c r="AK99" s="402" t="s">
        <v>584</v>
      </c>
      <c r="AL99" s="400">
        <v>0</v>
      </c>
      <c r="AM99" s="400">
        <v>6710</v>
      </c>
      <c r="AN99" s="400">
        <v>6710</v>
      </c>
      <c r="AO99" s="400"/>
      <c r="AP99" s="400">
        <v>0</v>
      </c>
      <c r="AQ99" s="400">
        <v>0</v>
      </c>
      <c r="AR99" s="400">
        <v>0</v>
      </c>
      <c r="AS99" s="400"/>
      <c r="AT99" s="400">
        <v>0</v>
      </c>
      <c r="AU99" s="400">
        <v>840804.93700000003</v>
      </c>
      <c r="AV99" s="400">
        <v>840804.93700000003</v>
      </c>
      <c r="AW99" s="402" t="s">
        <v>584</v>
      </c>
      <c r="AX99" s="400">
        <v>0</v>
      </c>
      <c r="AY99" s="400">
        <v>0</v>
      </c>
      <c r="AZ99" s="400">
        <v>0</v>
      </c>
      <c r="BA99" s="400"/>
      <c r="BB99" s="400">
        <v>0</v>
      </c>
      <c r="BC99" s="400">
        <v>0</v>
      </c>
      <c r="BD99" s="400">
        <v>0</v>
      </c>
      <c r="BE99" s="400"/>
      <c r="BF99" s="400">
        <v>0</v>
      </c>
      <c r="BG99" s="400">
        <v>221430</v>
      </c>
      <c r="BH99" s="400">
        <v>221430</v>
      </c>
      <c r="BI99" s="402" t="s">
        <v>584</v>
      </c>
      <c r="BJ99" s="400">
        <v>0</v>
      </c>
      <c r="BK99" s="400">
        <v>0</v>
      </c>
      <c r="BL99" s="400">
        <v>0</v>
      </c>
      <c r="BM99" s="400"/>
      <c r="BN99" s="400">
        <v>0</v>
      </c>
      <c r="BO99" s="400">
        <v>341371.25</v>
      </c>
      <c r="BP99" s="400">
        <v>341371.25</v>
      </c>
      <c r="BQ99" s="400"/>
      <c r="BR99" s="400">
        <v>50460</v>
      </c>
      <c r="BS99" s="400">
        <v>0</v>
      </c>
      <c r="BT99" s="400">
        <v>50460</v>
      </c>
      <c r="BU99" s="400"/>
      <c r="BV99" s="400">
        <v>0</v>
      </c>
      <c r="BW99" s="400">
        <v>0</v>
      </c>
      <c r="BX99" s="400">
        <v>0</v>
      </c>
      <c r="BY99" s="402" t="s">
        <v>584</v>
      </c>
      <c r="BZ99" s="400">
        <v>235285</v>
      </c>
      <c r="CA99" s="400">
        <v>13816829.034</v>
      </c>
      <c r="CB99" s="400">
        <v>14052114.034</v>
      </c>
      <c r="CC99" s="400"/>
      <c r="CD99" s="400">
        <v>0</v>
      </c>
      <c r="CE99" s="400">
        <v>3322792</v>
      </c>
      <c r="CF99" s="400">
        <v>3322792</v>
      </c>
      <c r="CG99" s="400"/>
      <c r="CH99" s="400">
        <v>235285</v>
      </c>
      <c r="CI99" s="400">
        <v>13816829.034</v>
      </c>
      <c r="CJ99" s="400">
        <v>14052114.034</v>
      </c>
    </row>
    <row r="100" spans="1:88" s="34" customFormat="1" ht="3.15" customHeight="1">
      <c r="A100" s="402"/>
      <c r="B100" s="400"/>
      <c r="C100" s="400"/>
      <c r="D100" s="400"/>
      <c r="E100" s="400"/>
      <c r="F100" s="400"/>
      <c r="G100" s="400"/>
      <c r="H100" s="400"/>
      <c r="I100" s="400"/>
      <c r="J100" s="400"/>
      <c r="K100" s="400"/>
      <c r="L100" s="400"/>
      <c r="M100" s="402"/>
      <c r="N100" s="400"/>
      <c r="O100" s="400"/>
      <c r="P100" s="400"/>
      <c r="Q100" s="400"/>
      <c r="R100" s="400"/>
      <c r="S100" s="400"/>
      <c r="T100" s="400"/>
      <c r="U100" s="400"/>
      <c r="V100" s="400"/>
      <c r="W100" s="400"/>
      <c r="X100" s="400"/>
      <c r="Y100" s="402"/>
      <c r="Z100" s="400"/>
      <c r="AA100" s="400"/>
      <c r="AB100" s="400"/>
      <c r="AC100" s="400"/>
      <c r="AD100" s="400"/>
      <c r="AE100" s="400"/>
      <c r="AF100" s="400"/>
      <c r="AG100" s="400"/>
      <c r="AH100" s="400"/>
      <c r="AI100" s="400"/>
      <c r="AJ100" s="400"/>
      <c r="AK100" s="402"/>
      <c r="AL100" s="400"/>
      <c r="AM100" s="400"/>
      <c r="AN100" s="400"/>
      <c r="AO100" s="400"/>
      <c r="AP100" s="400"/>
      <c r="AQ100" s="400"/>
      <c r="AR100" s="400"/>
      <c r="AS100" s="400"/>
      <c r="AT100" s="400"/>
      <c r="AU100" s="400"/>
      <c r="AV100" s="400"/>
      <c r="AW100" s="402"/>
      <c r="AX100" s="400"/>
      <c r="AY100" s="400"/>
      <c r="AZ100" s="400"/>
      <c r="BA100" s="400"/>
      <c r="BB100" s="400"/>
      <c r="BC100" s="400"/>
      <c r="BD100" s="400"/>
      <c r="BE100" s="400"/>
      <c r="BF100" s="400"/>
      <c r="BG100" s="400"/>
      <c r="BH100" s="400"/>
      <c r="BI100" s="402"/>
      <c r="BJ100" s="400"/>
      <c r="BK100" s="400"/>
      <c r="BL100" s="400"/>
      <c r="BM100" s="400"/>
      <c r="BN100" s="400"/>
      <c r="BO100" s="400"/>
      <c r="BP100" s="400"/>
      <c r="BQ100" s="400"/>
      <c r="BR100" s="400"/>
      <c r="BS100" s="400"/>
      <c r="BT100" s="400"/>
      <c r="BU100" s="400"/>
      <c r="BV100" s="400"/>
      <c r="BW100" s="400"/>
      <c r="BX100" s="400"/>
      <c r="BY100" s="402"/>
      <c r="BZ100" s="400"/>
      <c r="CA100" s="400"/>
      <c r="CB100" s="400"/>
      <c r="CC100" s="400"/>
      <c r="CD100" s="400"/>
      <c r="CE100" s="400"/>
      <c r="CF100" s="400"/>
      <c r="CG100" s="400"/>
      <c r="CH100" s="400"/>
      <c r="CI100" s="400"/>
      <c r="CJ100" s="400"/>
    </row>
    <row r="101" spans="1:88" s="398" customFormat="1" ht="8.4" customHeight="1">
      <c r="A101" s="395" t="s">
        <v>585</v>
      </c>
      <c r="B101" s="396">
        <v>235428.503</v>
      </c>
      <c r="C101" s="396">
        <v>671000</v>
      </c>
      <c r="D101" s="396">
        <v>906428.50300000003</v>
      </c>
      <c r="E101" s="396"/>
      <c r="F101" s="396">
        <v>0</v>
      </c>
      <c r="G101" s="396">
        <v>0</v>
      </c>
      <c r="H101" s="396">
        <v>0</v>
      </c>
      <c r="I101" s="396"/>
      <c r="J101" s="396">
        <v>1150000</v>
      </c>
      <c r="K101" s="396">
        <v>1765146.399</v>
      </c>
      <c r="L101" s="396">
        <v>2915146.3990000002</v>
      </c>
      <c r="M101" s="395" t="s">
        <v>585</v>
      </c>
      <c r="N101" s="396">
        <v>86422</v>
      </c>
      <c r="O101" s="396">
        <v>0</v>
      </c>
      <c r="P101" s="396">
        <v>86422</v>
      </c>
      <c r="Q101" s="396"/>
      <c r="R101" s="396">
        <v>557295.28599999996</v>
      </c>
      <c r="S101" s="396">
        <v>0</v>
      </c>
      <c r="T101" s="396">
        <v>557295.28599999996</v>
      </c>
      <c r="U101" s="396"/>
      <c r="V101" s="396">
        <v>1432.7449999999999</v>
      </c>
      <c r="W101" s="396">
        <v>286.14100000000002</v>
      </c>
      <c r="X101" s="396">
        <v>1718.8869999999999</v>
      </c>
      <c r="Y101" s="395" t="s">
        <v>585</v>
      </c>
      <c r="Z101" s="396">
        <v>0</v>
      </c>
      <c r="AA101" s="396">
        <v>0</v>
      </c>
      <c r="AB101" s="396">
        <v>0</v>
      </c>
      <c r="AC101" s="396"/>
      <c r="AD101" s="396">
        <v>712010.63199999998</v>
      </c>
      <c r="AE101" s="396">
        <v>3019500</v>
      </c>
      <c r="AF101" s="396">
        <v>3731510.6320000002</v>
      </c>
      <c r="AG101" s="396"/>
      <c r="AH101" s="396">
        <v>278234.91499999998</v>
      </c>
      <c r="AI101" s="396">
        <v>20.041</v>
      </c>
      <c r="AJ101" s="396">
        <v>278254.95699999999</v>
      </c>
      <c r="AK101" s="395" t="s">
        <v>585</v>
      </c>
      <c r="AL101" s="396">
        <v>275941.59600000002</v>
      </c>
      <c r="AM101" s="396">
        <v>0</v>
      </c>
      <c r="AN101" s="396">
        <v>275941.59600000002</v>
      </c>
      <c r="AO101" s="396"/>
      <c r="AP101" s="396">
        <v>119587.298</v>
      </c>
      <c r="AQ101" s="396">
        <v>0</v>
      </c>
      <c r="AR101" s="396">
        <v>119587.298</v>
      </c>
      <c r="AS101" s="396"/>
      <c r="AT101" s="396">
        <v>36500</v>
      </c>
      <c r="AU101" s="396">
        <v>0</v>
      </c>
      <c r="AV101" s="396">
        <v>36500</v>
      </c>
      <c r="AW101" s="395" t="s">
        <v>585</v>
      </c>
      <c r="AX101" s="396">
        <v>54447.767999999996</v>
      </c>
      <c r="AY101" s="396">
        <v>0</v>
      </c>
      <c r="AZ101" s="396">
        <v>54447.767999999996</v>
      </c>
      <c r="BA101" s="396"/>
      <c r="BB101" s="396">
        <v>0</v>
      </c>
      <c r="BC101" s="396">
        <v>0</v>
      </c>
      <c r="BD101" s="396">
        <v>0</v>
      </c>
      <c r="BE101" s="396"/>
      <c r="BF101" s="396">
        <v>0</v>
      </c>
      <c r="BG101" s="396">
        <v>0</v>
      </c>
      <c r="BH101" s="396">
        <v>0</v>
      </c>
      <c r="BI101" s="395" t="s">
        <v>585</v>
      </c>
      <c r="BJ101" s="396">
        <v>0</v>
      </c>
      <c r="BK101" s="396">
        <v>0</v>
      </c>
      <c r="BL101" s="396">
        <v>0</v>
      </c>
      <c r="BM101" s="396"/>
      <c r="BN101" s="396">
        <v>427845.98200000002</v>
      </c>
      <c r="BO101" s="396">
        <v>0</v>
      </c>
      <c r="BP101" s="396">
        <v>427845.98200000002</v>
      </c>
      <c r="BQ101" s="396"/>
      <c r="BR101" s="396">
        <v>215184.31200000001</v>
      </c>
      <c r="BS101" s="396">
        <v>0</v>
      </c>
      <c r="BT101" s="396">
        <v>215184.31200000001</v>
      </c>
      <c r="BU101" s="396"/>
      <c r="BV101" s="396">
        <v>149503.94399999999</v>
      </c>
      <c r="BW101" s="396">
        <v>0</v>
      </c>
      <c r="BX101" s="396">
        <v>149503.94399999999</v>
      </c>
      <c r="BY101" s="395" t="s">
        <v>585</v>
      </c>
      <c r="BZ101" s="396">
        <v>4299834.9809999997</v>
      </c>
      <c r="CA101" s="396">
        <v>5455952.5810000002</v>
      </c>
      <c r="CB101" s="396">
        <v>9755787.564000003</v>
      </c>
      <c r="CC101" s="396"/>
      <c r="CD101" s="396">
        <v>1150000</v>
      </c>
      <c r="CE101" s="396">
        <v>1765146.399</v>
      </c>
      <c r="CF101" s="396">
        <v>2915146.3990000002</v>
      </c>
      <c r="CG101" s="396"/>
      <c r="CH101" s="396">
        <v>4299834.9809999997</v>
      </c>
      <c r="CI101" s="396">
        <v>5455952.5810000002</v>
      </c>
      <c r="CJ101" s="396">
        <v>9755787.564000003</v>
      </c>
    </row>
    <row r="102" spans="1:88" s="398" customFormat="1" ht="8.4" customHeight="1">
      <c r="A102" s="402" t="s">
        <v>586</v>
      </c>
      <c r="B102" s="400">
        <v>0</v>
      </c>
      <c r="C102" s="400">
        <v>0</v>
      </c>
      <c r="D102" s="400">
        <v>0</v>
      </c>
      <c r="E102" s="400"/>
      <c r="F102" s="400">
        <v>0</v>
      </c>
      <c r="G102" s="400">
        <v>0</v>
      </c>
      <c r="H102" s="400">
        <v>0</v>
      </c>
      <c r="I102" s="400"/>
      <c r="J102" s="400">
        <v>0</v>
      </c>
      <c r="K102" s="400">
        <v>0</v>
      </c>
      <c r="L102" s="400">
        <v>0</v>
      </c>
      <c r="M102" s="402" t="s">
        <v>586</v>
      </c>
      <c r="N102" s="400">
        <v>0</v>
      </c>
      <c r="O102" s="400">
        <v>0</v>
      </c>
      <c r="P102" s="400">
        <v>0</v>
      </c>
      <c r="Q102" s="400"/>
      <c r="R102" s="400">
        <v>0</v>
      </c>
      <c r="S102" s="400">
        <v>0</v>
      </c>
      <c r="T102" s="400">
        <v>0</v>
      </c>
      <c r="U102" s="400"/>
      <c r="V102" s="400">
        <v>0</v>
      </c>
      <c r="W102" s="400">
        <v>0</v>
      </c>
      <c r="X102" s="400">
        <v>0</v>
      </c>
      <c r="Y102" s="402" t="s">
        <v>586</v>
      </c>
      <c r="Z102" s="400">
        <v>0</v>
      </c>
      <c r="AA102" s="400">
        <v>0</v>
      </c>
      <c r="AB102" s="400">
        <v>0</v>
      </c>
      <c r="AC102" s="400"/>
      <c r="AD102" s="400">
        <v>0</v>
      </c>
      <c r="AE102" s="400">
        <v>0</v>
      </c>
      <c r="AF102" s="400">
        <v>0</v>
      </c>
      <c r="AG102" s="400"/>
      <c r="AH102" s="400">
        <v>0</v>
      </c>
      <c r="AI102" s="400">
        <v>0</v>
      </c>
      <c r="AJ102" s="400">
        <v>0</v>
      </c>
      <c r="AK102" s="402" t="s">
        <v>586</v>
      </c>
      <c r="AL102" s="400">
        <v>0</v>
      </c>
      <c r="AM102" s="400">
        <v>0</v>
      </c>
      <c r="AN102" s="400">
        <v>0</v>
      </c>
      <c r="AO102" s="400"/>
      <c r="AP102" s="400">
        <v>0</v>
      </c>
      <c r="AQ102" s="400">
        <v>0</v>
      </c>
      <c r="AR102" s="400">
        <v>0</v>
      </c>
      <c r="AS102" s="400"/>
      <c r="AT102" s="400">
        <v>0</v>
      </c>
      <c r="AU102" s="400">
        <v>0</v>
      </c>
      <c r="AV102" s="400">
        <v>0</v>
      </c>
      <c r="AW102" s="402" t="s">
        <v>586</v>
      </c>
      <c r="AX102" s="400">
        <v>0</v>
      </c>
      <c r="AY102" s="400">
        <v>0</v>
      </c>
      <c r="AZ102" s="400">
        <v>0</v>
      </c>
      <c r="BA102" s="400"/>
      <c r="BB102" s="400">
        <v>0</v>
      </c>
      <c r="BC102" s="400">
        <v>0</v>
      </c>
      <c r="BD102" s="400">
        <v>0</v>
      </c>
      <c r="BE102" s="400"/>
      <c r="BF102" s="400">
        <v>0</v>
      </c>
      <c r="BG102" s="400">
        <v>0</v>
      </c>
      <c r="BH102" s="400">
        <v>0</v>
      </c>
      <c r="BI102" s="402" t="s">
        <v>586</v>
      </c>
      <c r="BJ102" s="400">
        <v>0</v>
      </c>
      <c r="BK102" s="400">
        <v>0</v>
      </c>
      <c r="BL102" s="400">
        <v>0</v>
      </c>
      <c r="BM102" s="400"/>
      <c r="BN102" s="400">
        <v>0</v>
      </c>
      <c r="BO102" s="400">
        <v>0</v>
      </c>
      <c r="BP102" s="400">
        <v>0</v>
      </c>
      <c r="BQ102" s="400"/>
      <c r="BR102" s="400">
        <v>0</v>
      </c>
      <c r="BS102" s="400">
        <v>0</v>
      </c>
      <c r="BT102" s="400">
        <v>0</v>
      </c>
      <c r="BU102" s="400"/>
      <c r="BV102" s="400">
        <v>0</v>
      </c>
      <c r="BW102" s="400">
        <v>0</v>
      </c>
      <c r="BX102" s="400">
        <v>0</v>
      </c>
      <c r="BY102" s="402" t="s">
        <v>586</v>
      </c>
      <c r="BZ102" s="400">
        <v>0</v>
      </c>
      <c r="CA102" s="400">
        <v>0</v>
      </c>
      <c r="CB102" s="400">
        <v>0</v>
      </c>
      <c r="CC102" s="400"/>
      <c r="CD102" s="400">
        <v>0</v>
      </c>
      <c r="CE102" s="400">
        <v>0</v>
      </c>
      <c r="CF102" s="400">
        <v>0</v>
      </c>
      <c r="CG102" s="400"/>
      <c r="CH102" s="400">
        <v>0</v>
      </c>
      <c r="CI102" s="400">
        <v>0</v>
      </c>
      <c r="CJ102" s="400">
        <v>0</v>
      </c>
    </row>
    <row r="103" spans="1:88" s="398" customFormat="1" ht="8.4" customHeight="1">
      <c r="A103" s="402" t="s">
        <v>587</v>
      </c>
      <c r="B103" s="400">
        <v>0</v>
      </c>
      <c r="C103" s="400">
        <v>0</v>
      </c>
      <c r="D103" s="400">
        <v>0</v>
      </c>
      <c r="E103" s="400"/>
      <c r="F103" s="400">
        <v>0</v>
      </c>
      <c r="G103" s="400">
        <v>0</v>
      </c>
      <c r="H103" s="400">
        <v>0</v>
      </c>
      <c r="I103" s="400"/>
      <c r="J103" s="400">
        <v>0</v>
      </c>
      <c r="K103" s="400">
        <v>0</v>
      </c>
      <c r="L103" s="400">
        <v>0</v>
      </c>
      <c r="M103" s="402" t="s">
        <v>587</v>
      </c>
      <c r="N103" s="400">
        <v>0</v>
      </c>
      <c r="O103" s="400">
        <v>0</v>
      </c>
      <c r="P103" s="400">
        <v>0</v>
      </c>
      <c r="Q103" s="400"/>
      <c r="R103" s="400">
        <v>0</v>
      </c>
      <c r="S103" s="400">
        <v>0</v>
      </c>
      <c r="T103" s="400">
        <v>0</v>
      </c>
      <c r="U103" s="400"/>
      <c r="V103" s="400">
        <v>0</v>
      </c>
      <c r="W103" s="400">
        <v>0</v>
      </c>
      <c r="X103" s="400">
        <v>0</v>
      </c>
      <c r="Y103" s="402" t="s">
        <v>587</v>
      </c>
      <c r="Z103" s="400">
        <v>0</v>
      </c>
      <c r="AA103" s="400">
        <v>0</v>
      </c>
      <c r="AB103" s="400">
        <v>0</v>
      </c>
      <c r="AC103" s="400"/>
      <c r="AD103" s="400">
        <v>0</v>
      </c>
      <c r="AE103" s="400">
        <v>0</v>
      </c>
      <c r="AF103" s="400">
        <v>0</v>
      </c>
      <c r="AG103" s="400"/>
      <c r="AH103" s="400">
        <v>0</v>
      </c>
      <c r="AI103" s="400">
        <v>0</v>
      </c>
      <c r="AJ103" s="400">
        <v>0</v>
      </c>
      <c r="AK103" s="402" t="s">
        <v>587</v>
      </c>
      <c r="AL103" s="400">
        <v>0</v>
      </c>
      <c r="AM103" s="400">
        <v>0</v>
      </c>
      <c r="AN103" s="400">
        <v>0</v>
      </c>
      <c r="AO103" s="400"/>
      <c r="AP103" s="400">
        <v>0</v>
      </c>
      <c r="AQ103" s="400">
        <v>0</v>
      </c>
      <c r="AR103" s="400">
        <v>0</v>
      </c>
      <c r="AS103" s="400"/>
      <c r="AT103" s="400">
        <v>0</v>
      </c>
      <c r="AU103" s="400">
        <v>0</v>
      </c>
      <c r="AV103" s="400">
        <v>0</v>
      </c>
      <c r="AW103" s="402" t="s">
        <v>587</v>
      </c>
      <c r="AX103" s="400">
        <v>0</v>
      </c>
      <c r="AY103" s="400">
        <v>0</v>
      </c>
      <c r="AZ103" s="400">
        <v>0</v>
      </c>
      <c r="BA103" s="400"/>
      <c r="BB103" s="400">
        <v>0</v>
      </c>
      <c r="BC103" s="400">
        <v>0</v>
      </c>
      <c r="BD103" s="400">
        <v>0</v>
      </c>
      <c r="BE103" s="400"/>
      <c r="BF103" s="400">
        <v>0</v>
      </c>
      <c r="BG103" s="400">
        <v>0</v>
      </c>
      <c r="BH103" s="400">
        <v>0</v>
      </c>
      <c r="BI103" s="402" t="s">
        <v>587</v>
      </c>
      <c r="BJ103" s="400">
        <v>0</v>
      </c>
      <c r="BK103" s="400">
        <v>0</v>
      </c>
      <c r="BL103" s="400">
        <v>0</v>
      </c>
      <c r="BM103" s="400"/>
      <c r="BN103" s="400">
        <v>0</v>
      </c>
      <c r="BO103" s="400">
        <v>0</v>
      </c>
      <c r="BP103" s="400">
        <v>0</v>
      </c>
      <c r="BQ103" s="400"/>
      <c r="BR103" s="400">
        <v>0</v>
      </c>
      <c r="BS103" s="400">
        <v>0</v>
      </c>
      <c r="BT103" s="400">
        <v>0</v>
      </c>
      <c r="BU103" s="400"/>
      <c r="BV103" s="400">
        <v>0</v>
      </c>
      <c r="BW103" s="400">
        <v>0</v>
      </c>
      <c r="BX103" s="400">
        <v>0</v>
      </c>
      <c r="BY103" s="402" t="s">
        <v>587</v>
      </c>
      <c r="BZ103" s="400">
        <v>0</v>
      </c>
      <c r="CA103" s="400">
        <v>0</v>
      </c>
      <c r="CB103" s="400">
        <v>0</v>
      </c>
      <c r="CC103" s="400"/>
      <c r="CD103" s="400">
        <v>0</v>
      </c>
      <c r="CE103" s="400">
        <v>0</v>
      </c>
      <c r="CF103" s="400">
        <v>0</v>
      </c>
      <c r="CG103" s="400"/>
      <c r="CH103" s="400">
        <v>0</v>
      </c>
      <c r="CI103" s="400">
        <v>0</v>
      </c>
      <c r="CJ103" s="400">
        <v>0</v>
      </c>
    </row>
    <row r="104" spans="1:88" s="398" customFormat="1" ht="8.4" customHeight="1">
      <c r="A104" s="402" t="s">
        <v>588</v>
      </c>
      <c r="B104" s="400">
        <v>235428.503</v>
      </c>
      <c r="C104" s="400">
        <v>671000</v>
      </c>
      <c r="D104" s="400">
        <v>906428.50300000003</v>
      </c>
      <c r="E104" s="400"/>
      <c r="F104" s="400">
        <v>0</v>
      </c>
      <c r="G104" s="400">
        <v>0</v>
      </c>
      <c r="H104" s="400">
        <v>0</v>
      </c>
      <c r="I104" s="400"/>
      <c r="J104" s="400">
        <v>1150000</v>
      </c>
      <c r="K104" s="400">
        <v>1765146.399</v>
      </c>
      <c r="L104" s="400">
        <v>2915146.3990000002</v>
      </c>
      <c r="M104" s="402" t="s">
        <v>588</v>
      </c>
      <c r="N104" s="400">
        <v>86422</v>
      </c>
      <c r="O104" s="400">
        <v>0</v>
      </c>
      <c r="P104" s="400">
        <v>86422</v>
      </c>
      <c r="Q104" s="400"/>
      <c r="R104" s="400">
        <v>557295.28599999996</v>
      </c>
      <c r="S104" s="400">
        <v>0</v>
      </c>
      <c r="T104" s="400">
        <v>557295.28599999996</v>
      </c>
      <c r="U104" s="400"/>
      <c r="V104" s="400">
        <v>1432.7449999999999</v>
      </c>
      <c r="W104" s="400">
        <v>286.14100000000002</v>
      </c>
      <c r="X104" s="400">
        <v>1718.8869999999999</v>
      </c>
      <c r="Y104" s="402" t="s">
        <v>588</v>
      </c>
      <c r="Z104" s="400">
        <v>0</v>
      </c>
      <c r="AA104" s="400">
        <v>0</v>
      </c>
      <c r="AB104" s="400">
        <v>0</v>
      </c>
      <c r="AC104" s="400"/>
      <c r="AD104" s="400">
        <v>712010.63199999998</v>
      </c>
      <c r="AE104" s="400">
        <v>3019500</v>
      </c>
      <c r="AF104" s="400">
        <v>3731510.6320000002</v>
      </c>
      <c r="AG104" s="400"/>
      <c r="AH104" s="400">
        <v>278234.91499999998</v>
      </c>
      <c r="AI104" s="400">
        <v>20.041</v>
      </c>
      <c r="AJ104" s="400">
        <v>278254.95699999999</v>
      </c>
      <c r="AK104" s="402" t="s">
        <v>588</v>
      </c>
      <c r="AL104" s="400">
        <v>275941.59600000002</v>
      </c>
      <c r="AM104" s="400">
        <v>0</v>
      </c>
      <c r="AN104" s="400">
        <v>275941.59600000002</v>
      </c>
      <c r="AO104" s="400"/>
      <c r="AP104" s="400">
        <v>119587.298</v>
      </c>
      <c r="AQ104" s="400">
        <v>0</v>
      </c>
      <c r="AR104" s="400">
        <v>119587.298</v>
      </c>
      <c r="AS104" s="400"/>
      <c r="AT104" s="400">
        <v>36500</v>
      </c>
      <c r="AU104" s="400">
        <v>0</v>
      </c>
      <c r="AV104" s="400">
        <v>36500</v>
      </c>
      <c r="AW104" s="402" t="s">
        <v>588</v>
      </c>
      <c r="AX104" s="400">
        <v>54447.767999999996</v>
      </c>
      <c r="AY104" s="400">
        <v>0</v>
      </c>
      <c r="AZ104" s="400">
        <v>54447.767999999996</v>
      </c>
      <c r="BA104" s="400"/>
      <c r="BB104" s="400">
        <v>0</v>
      </c>
      <c r="BC104" s="400">
        <v>0</v>
      </c>
      <c r="BD104" s="400">
        <v>0</v>
      </c>
      <c r="BE104" s="400"/>
      <c r="BF104" s="400">
        <v>0</v>
      </c>
      <c r="BG104" s="400">
        <v>0</v>
      </c>
      <c r="BH104" s="400">
        <v>0</v>
      </c>
      <c r="BI104" s="402" t="s">
        <v>588</v>
      </c>
      <c r="BJ104" s="400">
        <v>0</v>
      </c>
      <c r="BK104" s="400">
        <v>0</v>
      </c>
      <c r="BL104" s="400">
        <v>0</v>
      </c>
      <c r="BM104" s="400"/>
      <c r="BN104" s="400">
        <v>427845.98200000002</v>
      </c>
      <c r="BO104" s="400">
        <v>0</v>
      </c>
      <c r="BP104" s="400">
        <v>427845.98200000002</v>
      </c>
      <c r="BQ104" s="400"/>
      <c r="BR104" s="400">
        <v>215184.31200000001</v>
      </c>
      <c r="BS104" s="400">
        <v>0</v>
      </c>
      <c r="BT104" s="400">
        <v>215184.31200000001</v>
      </c>
      <c r="BU104" s="400"/>
      <c r="BV104" s="400">
        <v>149503.94399999999</v>
      </c>
      <c r="BW104" s="400">
        <v>0</v>
      </c>
      <c r="BX104" s="400">
        <v>149503.94399999999</v>
      </c>
      <c r="BY104" s="402" t="s">
        <v>588</v>
      </c>
      <c r="BZ104" s="400">
        <v>4299834.9809999997</v>
      </c>
      <c r="CA104" s="400">
        <v>5455952.5810000002</v>
      </c>
      <c r="CB104" s="400">
        <v>9755787.564000003</v>
      </c>
      <c r="CC104" s="400"/>
      <c r="CD104" s="400">
        <v>1150000</v>
      </c>
      <c r="CE104" s="400">
        <v>1765146.399</v>
      </c>
      <c r="CF104" s="400">
        <v>2915146.3990000002</v>
      </c>
      <c r="CG104" s="400"/>
      <c r="CH104" s="400">
        <v>4299834.9809999997</v>
      </c>
      <c r="CI104" s="400">
        <v>5455952.5810000002</v>
      </c>
      <c r="CJ104" s="400">
        <v>9755787.564000003</v>
      </c>
    </row>
    <row r="105" spans="1:88" s="34" customFormat="1" ht="3.15" customHeight="1">
      <c r="A105" s="402"/>
      <c r="B105" s="400"/>
      <c r="C105" s="400"/>
      <c r="D105" s="400"/>
      <c r="E105" s="400"/>
      <c r="F105" s="400"/>
      <c r="G105" s="400"/>
      <c r="H105" s="400"/>
      <c r="I105" s="400"/>
      <c r="J105" s="400"/>
      <c r="K105" s="400"/>
      <c r="L105" s="400"/>
      <c r="M105" s="402"/>
      <c r="N105" s="400"/>
      <c r="O105" s="400"/>
      <c r="P105" s="400"/>
      <c r="Q105" s="400"/>
      <c r="R105" s="400"/>
      <c r="S105" s="400"/>
      <c r="T105" s="400"/>
      <c r="U105" s="400"/>
      <c r="V105" s="400"/>
      <c r="W105" s="400"/>
      <c r="X105" s="400"/>
      <c r="Y105" s="402"/>
      <c r="Z105" s="400"/>
      <c r="AA105" s="400"/>
      <c r="AB105" s="400"/>
      <c r="AC105" s="400"/>
      <c r="AD105" s="400"/>
      <c r="AE105" s="400"/>
      <c r="AF105" s="400"/>
      <c r="AG105" s="400"/>
      <c r="AH105" s="400"/>
      <c r="AI105" s="400"/>
      <c r="AJ105" s="400"/>
      <c r="AK105" s="402"/>
      <c r="AL105" s="400"/>
      <c r="AM105" s="400"/>
      <c r="AN105" s="400"/>
      <c r="AO105" s="400"/>
      <c r="AP105" s="400"/>
      <c r="AQ105" s="400"/>
      <c r="AR105" s="400"/>
      <c r="AS105" s="400"/>
      <c r="AT105" s="400"/>
      <c r="AU105" s="400"/>
      <c r="AV105" s="400"/>
      <c r="AW105" s="402"/>
      <c r="AX105" s="400"/>
      <c r="AY105" s="400"/>
      <c r="AZ105" s="400"/>
      <c r="BA105" s="400"/>
      <c r="BB105" s="400"/>
      <c r="BC105" s="400"/>
      <c r="BD105" s="400"/>
      <c r="BE105" s="400"/>
      <c r="BF105" s="400"/>
      <c r="BG105" s="400"/>
      <c r="BH105" s="400"/>
      <c r="BI105" s="402"/>
      <c r="BJ105" s="400"/>
      <c r="BK105" s="400"/>
      <c r="BL105" s="400"/>
      <c r="BM105" s="400"/>
      <c r="BN105" s="400"/>
      <c r="BO105" s="400"/>
      <c r="BP105" s="400"/>
      <c r="BQ105" s="400"/>
      <c r="BR105" s="400"/>
      <c r="BS105" s="400"/>
      <c r="BT105" s="400"/>
      <c r="BU105" s="400"/>
      <c r="BV105" s="400"/>
      <c r="BW105" s="400"/>
      <c r="BX105" s="400"/>
      <c r="BY105" s="402"/>
      <c r="BZ105" s="400"/>
      <c r="CA105" s="400"/>
      <c r="CB105" s="400"/>
      <c r="CC105" s="400"/>
      <c r="CD105" s="400"/>
      <c r="CE105" s="400"/>
      <c r="CF105" s="400"/>
      <c r="CG105" s="400"/>
      <c r="CH105" s="400"/>
      <c r="CI105" s="400"/>
      <c r="CJ105" s="400"/>
    </row>
    <row r="106" spans="1:88" s="398" customFormat="1" ht="8.4" customHeight="1">
      <c r="A106" s="403" t="s">
        <v>589</v>
      </c>
      <c r="B106" s="404">
        <v>2752831.5010000002</v>
      </c>
      <c r="C106" s="404">
        <v>204285.223</v>
      </c>
      <c r="D106" s="404">
        <v>2957116.7239999999</v>
      </c>
      <c r="E106" s="404"/>
      <c r="F106" s="404">
        <v>14550.486000000001</v>
      </c>
      <c r="G106" s="404">
        <v>1708.576</v>
      </c>
      <c r="H106" s="404">
        <v>16259.063</v>
      </c>
      <c r="I106" s="404"/>
      <c r="J106" s="404">
        <v>5485259.4409999996</v>
      </c>
      <c r="K106" s="404">
        <v>2991302.003</v>
      </c>
      <c r="L106" s="404">
        <v>8476561.4440000001</v>
      </c>
      <c r="M106" s="403" t="s">
        <v>589</v>
      </c>
      <c r="N106" s="404">
        <v>30530.67</v>
      </c>
      <c r="O106" s="404">
        <v>3404.944</v>
      </c>
      <c r="P106" s="404">
        <v>33935.614000000001</v>
      </c>
      <c r="Q106" s="404"/>
      <c r="R106" s="404">
        <v>531565.15399999998</v>
      </c>
      <c r="S106" s="404">
        <v>383414.46799999999</v>
      </c>
      <c r="T106" s="404">
        <v>914979.62199999997</v>
      </c>
      <c r="U106" s="404"/>
      <c r="V106" s="404">
        <v>2075270.925</v>
      </c>
      <c r="W106" s="404">
        <v>59783.392</v>
      </c>
      <c r="X106" s="404">
        <v>2135054.3169999998</v>
      </c>
      <c r="Y106" s="403" t="s">
        <v>589</v>
      </c>
      <c r="Z106" s="404">
        <v>380284</v>
      </c>
      <c r="AA106" s="404">
        <v>4454.1009999999997</v>
      </c>
      <c r="AB106" s="404">
        <v>384738.10200000001</v>
      </c>
      <c r="AC106" s="404"/>
      <c r="AD106" s="404">
        <v>3197969.09</v>
      </c>
      <c r="AE106" s="404">
        <v>1518569.473</v>
      </c>
      <c r="AF106" s="404">
        <v>4716538.5630000001</v>
      </c>
      <c r="AG106" s="404"/>
      <c r="AH106" s="404">
        <v>1128084.1950000001</v>
      </c>
      <c r="AI106" s="404">
        <v>12200.052</v>
      </c>
      <c r="AJ106" s="404">
        <v>1140284.247</v>
      </c>
      <c r="AK106" s="403" t="s">
        <v>589</v>
      </c>
      <c r="AL106" s="404">
        <v>27848.788</v>
      </c>
      <c r="AM106" s="404">
        <v>5865.1689999999999</v>
      </c>
      <c r="AN106" s="404">
        <v>33713.957999999999</v>
      </c>
      <c r="AO106" s="404"/>
      <c r="AP106" s="404">
        <v>172882.53200000001</v>
      </c>
      <c r="AQ106" s="404">
        <v>30549.879000000001</v>
      </c>
      <c r="AR106" s="404">
        <v>203432.41099999999</v>
      </c>
      <c r="AS106" s="404"/>
      <c r="AT106" s="404">
        <v>308331.533</v>
      </c>
      <c r="AU106" s="404">
        <v>66857.599000000002</v>
      </c>
      <c r="AV106" s="404">
        <v>375189.13299999997</v>
      </c>
      <c r="AW106" s="403" t="s">
        <v>589</v>
      </c>
      <c r="AX106" s="404">
        <v>39350.947</v>
      </c>
      <c r="AY106" s="404">
        <v>15611.22</v>
      </c>
      <c r="AZ106" s="404">
        <v>54962.167000000001</v>
      </c>
      <c r="BA106" s="404"/>
      <c r="BB106" s="404">
        <v>30302.065999999999</v>
      </c>
      <c r="BC106" s="404">
        <v>1777.9349999999999</v>
      </c>
      <c r="BD106" s="404">
        <v>32080.002</v>
      </c>
      <c r="BE106" s="404"/>
      <c r="BF106" s="404">
        <v>6267.5879999999997</v>
      </c>
      <c r="BG106" s="404">
        <v>48.906999999999996</v>
      </c>
      <c r="BH106" s="404">
        <v>6316.4960000000001</v>
      </c>
      <c r="BI106" s="403" t="s">
        <v>589</v>
      </c>
      <c r="BJ106" s="404">
        <v>4521.3969999999999</v>
      </c>
      <c r="BK106" s="404">
        <v>20.902000000000001</v>
      </c>
      <c r="BL106" s="404">
        <v>4542.3</v>
      </c>
      <c r="BM106" s="404"/>
      <c r="BN106" s="404">
        <v>32630.86</v>
      </c>
      <c r="BO106" s="404">
        <v>10997.947</v>
      </c>
      <c r="BP106" s="404">
        <v>43628.807000000001</v>
      </c>
      <c r="BQ106" s="404"/>
      <c r="BR106" s="404">
        <v>161822.35999999999</v>
      </c>
      <c r="BS106" s="404">
        <v>2348.7060000000001</v>
      </c>
      <c r="BT106" s="404">
        <v>164171.06700000001</v>
      </c>
      <c r="BU106" s="404"/>
      <c r="BV106" s="404">
        <v>85593.04</v>
      </c>
      <c r="BW106" s="404">
        <v>3069.83</v>
      </c>
      <c r="BX106" s="404">
        <v>88662.870999999999</v>
      </c>
      <c r="BY106" s="403" t="s">
        <v>589</v>
      </c>
      <c r="BZ106" s="404">
        <v>16465896.572999997</v>
      </c>
      <c r="CA106" s="404">
        <v>5316270.3259999985</v>
      </c>
      <c r="CB106" s="404">
        <v>21782166.908000004</v>
      </c>
      <c r="CC106" s="404"/>
      <c r="CD106" s="404">
        <v>5485259.4409999996</v>
      </c>
      <c r="CE106" s="404">
        <v>3016982.6430000002</v>
      </c>
      <c r="CF106" s="404">
        <v>8502242.0840000007</v>
      </c>
      <c r="CG106" s="404"/>
      <c r="CH106" s="404">
        <v>16465896.572999997</v>
      </c>
      <c r="CI106" s="404">
        <v>5341950.9659999982</v>
      </c>
      <c r="CJ106" s="404">
        <v>21807847.548000004</v>
      </c>
    </row>
    <row r="107" spans="1:88" s="34" customFormat="1" ht="3.15" customHeight="1">
      <c r="A107" s="402"/>
      <c r="B107" s="404"/>
      <c r="C107" s="404"/>
      <c r="D107" s="404"/>
      <c r="E107" s="404"/>
      <c r="F107" s="404"/>
      <c r="G107" s="404"/>
      <c r="H107" s="404"/>
      <c r="I107" s="404"/>
      <c r="J107" s="404"/>
      <c r="K107" s="404"/>
      <c r="L107" s="404"/>
      <c r="M107" s="402"/>
      <c r="N107" s="404"/>
      <c r="O107" s="404"/>
      <c r="P107" s="404"/>
      <c r="Q107" s="404"/>
      <c r="R107" s="404"/>
      <c r="S107" s="404"/>
      <c r="T107" s="404"/>
      <c r="U107" s="404"/>
      <c r="V107" s="404"/>
      <c r="W107" s="404"/>
      <c r="X107" s="404"/>
      <c r="Y107" s="402"/>
      <c r="Z107" s="404"/>
      <c r="AA107" s="404"/>
      <c r="AB107" s="404"/>
      <c r="AC107" s="404"/>
      <c r="AD107" s="404"/>
      <c r="AE107" s="404"/>
      <c r="AF107" s="404"/>
      <c r="AG107" s="404"/>
      <c r="AH107" s="404"/>
      <c r="AI107" s="404"/>
      <c r="AJ107" s="404"/>
      <c r="AK107" s="402"/>
      <c r="AL107" s="404"/>
      <c r="AM107" s="404"/>
      <c r="AN107" s="404"/>
      <c r="AO107" s="404"/>
      <c r="AP107" s="404"/>
      <c r="AQ107" s="404"/>
      <c r="AR107" s="404"/>
      <c r="AS107" s="404"/>
      <c r="AT107" s="404"/>
      <c r="AU107" s="404"/>
      <c r="AV107" s="404"/>
      <c r="AW107" s="402"/>
      <c r="AX107" s="404"/>
      <c r="AY107" s="404"/>
      <c r="AZ107" s="404"/>
      <c r="BA107" s="404"/>
      <c r="BB107" s="404"/>
      <c r="BC107" s="404"/>
      <c r="BD107" s="404"/>
      <c r="BE107" s="404"/>
      <c r="BF107" s="404"/>
      <c r="BG107" s="404"/>
      <c r="BH107" s="404"/>
      <c r="BI107" s="402"/>
      <c r="BJ107" s="404"/>
      <c r="BK107" s="404"/>
      <c r="BL107" s="404"/>
      <c r="BM107" s="404"/>
      <c r="BN107" s="404"/>
      <c r="BO107" s="404"/>
      <c r="BP107" s="404"/>
      <c r="BQ107" s="404"/>
      <c r="BR107" s="404"/>
      <c r="BS107" s="404"/>
      <c r="BT107" s="404"/>
      <c r="BU107" s="404"/>
      <c r="BV107" s="404"/>
      <c r="BW107" s="404"/>
      <c r="BX107" s="404"/>
      <c r="BY107" s="402"/>
      <c r="BZ107" s="404"/>
      <c r="CA107" s="404"/>
      <c r="CB107" s="404"/>
      <c r="CC107" s="404"/>
      <c r="CD107" s="404"/>
      <c r="CE107" s="404"/>
      <c r="CF107" s="404"/>
      <c r="CG107" s="404"/>
      <c r="CH107" s="404"/>
      <c r="CI107" s="404"/>
      <c r="CJ107" s="404"/>
    </row>
    <row r="108" spans="1:88" s="398" customFormat="1" ht="8.4" customHeight="1">
      <c r="A108" s="395" t="s">
        <v>590</v>
      </c>
      <c r="B108" s="396">
        <v>230766.18599999999</v>
      </c>
      <c r="C108" s="396">
        <v>94525.471999999994</v>
      </c>
      <c r="D108" s="396">
        <v>325291.658</v>
      </c>
      <c r="E108" s="396"/>
      <c r="F108" s="396">
        <v>18244.032999999999</v>
      </c>
      <c r="G108" s="396">
        <v>2035.8510000000001</v>
      </c>
      <c r="H108" s="396">
        <v>20279.883999999998</v>
      </c>
      <c r="I108" s="396"/>
      <c r="J108" s="396">
        <v>121412.59</v>
      </c>
      <c r="K108" s="396">
        <v>87250.611999999994</v>
      </c>
      <c r="L108" s="396">
        <v>208663.20300000001</v>
      </c>
      <c r="M108" s="395" t="s">
        <v>590</v>
      </c>
      <c r="N108" s="396">
        <v>22299.940999999999</v>
      </c>
      <c r="O108" s="396">
        <v>11068.491</v>
      </c>
      <c r="P108" s="396">
        <v>33368.432000000001</v>
      </c>
      <c r="Q108" s="396"/>
      <c r="R108" s="396">
        <v>69714.735000000001</v>
      </c>
      <c r="S108" s="396">
        <v>66851.751000000004</v>
      </c>
      <c r="T108" s="396">
        <v>136566.48699999999</v>
      </c>
      <c r="U108" s="396"/>
      <c r="V108" s="396">
        <v>171715.16699999999</v>
      </c>
      <c r="W108" s="396">
        <v>45734.866999999998</v>
      </c>
      <c r="X108" s="396">
        <v>217450.035</v>
      </c>
      <c r="Y108" s="395" t="s">
        <v>590</v>
      </c>
      <c r="Z108" s="396">
        <v>22.085000000000001</v>
      </c>
      <c r="AA108" s="396">
        <v>10.262</v>
      </c>
      <c r="AB108" s="396">
        <v>32.347999999999999</v>
      </c>
      <c r="AC108" s="396"/>
      <c r="AD108" s="396">
        <v>163419.492</v>
      </c>
      <c r="AE108" s="396">
        <v>66184.038</v>
      </c>
      <c r="AF108" s="396">
        <v>229603.53</v>
      </c>
      <c r="AG108" s="396"/>
      <c r="AH108" s="396">
        <v>138198.88399999999</v>
      </c>
      <c r="AI108" s="396">
        <v>5250.4080000000004</v>
      </c>
      <c r="AJ108" s="396">
        <v>143449.29300000001</v>
      </c>
      <c r="AK108" s="395" t="s">
        <v>590</v>
      </c>
      <c r="AL108" s="396">
        <v>31475.583999999999</v>
      </c>
      <c r="AM108" s="396">
        <v>4481.43</v>
      </c>
      <c r="AN108" s="396">
        <v>35957.014999999999</v>
      </c>
      <c r="AO108" s="396"/>
      <c r="AP108" s="396">
        <v>30109.179</v>
      </c>
      <c r="AQ108" s="396">
        <v>1666.0450000000001</v>
      </c>
      <c r="AR108" s="396">
        <v>31775.223999999998</v>
      </c>
      <c r="AS108" s="396"/>
      <c r="AT108" s="396">
        <v>6726.0479999999998</v>
      </c>
      <c r="AU108" s="396">
        <v>16643.807000000001</v>
      </c>
      <c r="AV108" s="396">
        <v>23369.855</v>
      </c>
      <c r="AW108" s="395" t="s">
        <v>590</v>
      </c>
      <c r="AX108" s="396">
        <v>10667.502</v>
      </c>
      <c r="AY108" s="396">
        <v>2.3540000000000001</v>
      </c>
      <c r="AZ108" s="396">
        <v>10669.856</v>
      </c>
      <c r="BA108" s="396"/>
      <c r="BB108" s="396">
        <v>18006.82</v>
      </c>
      <c r="BC108" s="396">
        <v>775.10900000000004</v>
      </c>
      <c r="BD108" s="396">
        <v>18781.93</v>
      </c>
      <c r="BE108" s="396"/>
      <c r="BF108" s="396">
        <v>1607.5039999999999</v>
      </c>
      <c r="BG108" s="396">
        <v>5291.0159999999996</v>
      </c>
      <c r="BH108" s="396">
        <v>6898.5209999999997</v>
      </c>
      <c r="BI108" s="395" t="s">
        <v>590</v>
      </c>
      <c r="BJ108" s="396">
        <v>747.23599999999999</v>
      </c>
      <c r="BK108" s="396">
        <v>2705.37</v>
      </c>
      <c r="BL108" s="396">
        <v>3452.607</v>
      </c>
      <c r="BM108" s="396"/>
      <c r="BN108" s="396">
        <v>14875.746999999999</v>
      </c>
      <c r="BO108" s="396">
        <v>4850.3850000000002</v>
      </c>
      <c r="BP108" s="396">
        <v>19726.132000000001</v>
      </c>
      <c r="BQ108" s="396"/>
      <c r="BR108" s="396">
        <v>49736.561000000002</v>
      </c>
      <c r="BS108" s="396">
        <v>68.126999999999995</v>
      </c>
      <c r="BT108" s="396">
        <v>49804.688000000002</v>
      </c>
      <c r="BU108" s="396"/>
      <c r="BV108" s="396">
        <v>20860.172999999999</v>
      </c>
      <c r="BW108" s="396">
        <v>435.85599999999999</v>
      </c>
      <c r="BX108" s="396">
        <v>21296.03</v>
      </c>
      <c r="BY108" s="395" t="s">
        <v>590</v>
      </c>
      <c r="BZ108" s="396">
        <v>1120605.4669999997</v>
      </c>
      <c r="CA108" s="396">
        <v>415831.25099999999</v>
      </c>
      <c r="CB108" s="396">
        <v>1536436.7279999999</v>
      </c>
      <c r="CC108" s="396"/>
      <c r="CD108" s="396">
        <v>121412.59</v>
      </c>
      <c r="CE108" s="396">
        <v>89978.512000000002</v>
      </c>
      <c r="CF108" s="396">
        <v>211391.10200000001</v>
      </c>
      <c r="CG108" s="396"/>
      <c r="CH108" s="396">
        <v>1120605.4669999997</v>
      </c>
      <c r="CI108" s="396">
        <v>418559.15099999995</v>
      </c>
      <c r="CJ108" s="396">
        <v>1539164.6269999999</v>
      </c>
    </row>
    <row r="109" spans="1:88" s="398" customFormat="1" ht="8.4" customHeight="1">
      <c r="A109" s="402" t="s">
        <v>591</v>
      </c>
      <c r="B109" s="400">
        <v>206011.158</v>
      </c>
      <c r="C109" s="400">
        <v>52088.563999999998</v>
      </c>
      <c r="D109" s="400">
        <v>258099.723</v>
      </c>
      <c r="E109" s="400"/>
      <c r="F109" s="400">
        <v>17368.266</v>
      </c>
      <c r="G109" s="400">
        <v>2035.8510000000001</v>
      </c>
      <c r="H109" s="400">
        <v>19404.116999999998</v>
      </c>
      <c r="I109" s="400"/>
      <c r="J109" s="400">
        <v>88708.703999999998</v>
      </c>
      <c r="K109" s="400">
        <v>45717.235000000001</v>
      </c>
      <c r="L109" s="400">
        <v>134425.94</v>
      </c>
      <c r="M109" s="402" t="s">
        <v>591</v>
      </c>
      <c r="N109" s="400">
        <v>19615.541000000001</v>
      </c>
      <c r="O109" s="400">
        <v>10182.996999999999</v>
      </c>
      <c r="P109" s="400">
        <v>29798.538</v>
      </c>
      <c r="Q109" s="400"/>
      <c r="R109" s="400">
        <v>56339.853000000003</v>
      </c>
      <c r="S109" s="400">
        <v>31186.325000000001</v>
      </c>
      <c r="T109" s="400">
        <v>87526.178</v>
      </c>
      <c r="U109" s="400"/>
      <c r="V109" s="400">
        <v>168813.68700000001</v>
      </c>
      <c r="W109" s="400">
        <v>22306.95</v>
      </c>
      <c r="X109" s="400">
        <v>191120.63800000001</v>
      </c>
      <c r="Y109" s="402" t="s">
        <v>591</v>
      </c>
      <c r="Z109" s="400">
        <v>17.46</v>
      </c>
      <c r="AA109" s="400">
        <v>10.262</v>
      </c>
      <c r="AB109" s="400">
        <v>27.722000000000001</v>
      </c>
      <c r="AC109" s="400"/>
      <c r="AD109" s="400">
        <v>138557.81200000001</v>
      </c>
      <c r="AE109" s="400">
        <v>19757.561000000002</v>
      </c>
      <c r="AF109" s="400">
        <v>158315.37299999999</v>
      </c>
      <c r="AG109" s="400"/>
      <c r="AH109" s="400">
        <v>102390.13</v>
      </c>
      <c r="AI109" s="400">
        <v>1684.5229999999999</v>
      </c>
      <c r="AJ109" s="400">
        <v>104074.65399999999</v>
      </c>
      <c r="AK109" s="402" t="s">
        <v>591</v>
      </c>
      <c r="AL109" s="400">
        <v>29688.089</v>
      </c>
      <c r="AM109" s="400">
        <v>4191.1120000000001</v>
      </c>
      <c r="AN109" s="400">
        <v>33879.201000000001</v>
      </c>
      <c r="AO109" s="400"/>
      <c r="AP109" s="400">
        <v>27793.481</v>
      </c>
      <c r="AQ109" s="400">
        <v>1666.0450000000001</v>
      </c>
      <c r="AR109" s="400">
        <v>29459.526999999998</v>
      </c>
      <c r="AS109" s="400"/>
      <c r="AT109" s="400">
        <v>6409.643</v>
      </c>
      <c r="AU109" s="400">
        <v>5258.027</v>
      </c>
      <c r="AV109" s="400">
        <v>11667.67</v>
      </c>
      <c r="AW109" s="402" t="s">
        <v>591</v>
      </c>
      <c r="AX109" s="400">
        <v>9709.99</v>
      </c>
      <c r="AY109" s="400">
        <v>2.3540000000000001</v>
      </c>
      <c r="AZ109" s="400">
        <v>9712.3449999999993</v>
      </c>
      <c r="BA109" s="400"/>
      <c r="BB109" s="400">
        <v>17775.2</v>
      </c>
      <c r="BC109" s="400">
        <v>775.10900000000004</v>
      </c>
      <c r="BD109" s="400">
        <v>18550.310000000001</v>
      </c>
      <c r="BE109" s="400"/>
      <c r="BF109" s="400">
        <v>1204.42</v>
      </c>
      <c r="BG109" s="400">
        <v>2333.8519999999999</v>
      </c>
      <c r="BH109" s="400">
        <v>3538.2719999999999</v>
      </c>
      <c r="BI109" s="402" t="s">
        <v>591</v>
      </c>
      <c r="BJ109" s="400">
        <v>636.25599999999997</v>
      </c>
      <c r="BK109" s="400">
        <v>1529.229</v>
      </c>
      <c r="BL109" s="400">
        <v>2165.4850000000001</v>
      </c>
      <c r="BM109" s="400"/>
      <c r="BN109" s="400">
        <v>5431.89</v>
      </c>
      <c r="BO109" s="400">
        <v>2970.366</v>
      </c>
      <c r="BP109" s="400">
        <v>8402.2559999999994</v>
      </c>
      <c r="BQ109" s="400"/>
      <c r="BR109" s="400">
        <v>40617.516000000003</v>
      </c>
      <c r="BS109" s="400">
        <v>68.126999999999995</v>
      </c>
      <c r="BT109" s="400">
        <v>40685.642999999996</v>
      </c>
      <c r="BU109" s="400"/>
      <c r="BV109" s="400">
        <v>15167.627</v>
      </c>
      <c r="BW109" s="400">
        <v>435.85300000000001</v>
      </c>
      <c r="BX109" s="400">
        <v>15603.481</v>
      </c>
      <c r="BY109" s="402" t="s">
        <v>591</v>
      </c>
      <c r="BZ109" s="400">
        <v>952256.72300000011</v>
      </c>
      <c r="CA109" s="400">
        <v>204200.342</v>
      </c>
      <c r="CB109" s="400">
        <v>1156457.0730000001</v>
      </c>
      <c r="CC109" s="400"/>
      <c r="CD109" s="400">
        <v>88708.703999999998</v>
      </c>
      <c r="CE109" s="400">
        <v>48445.135000000002</v>
      </c>
      <c r="CF109" s="400">
        <v>137153.83900000001</v>
      </c>
      <c r="CG109" s="400"/>
      <c r="CH109" s="400">
        <v>952256.72300000011</v>
      </c>
      <c r="CI109" s="400">
        <v>206928.24200000003</v>
      </c>
      <c r="CJ109" s="400">
        <v>1159184.9720000001</v>
      </c>
    </row>
    <row r="110" spans="1:88" s="398" customFormat="1" ht="8.4" customHeight="1">
      <c r="A110" s="402" t="s">
        <v>592</v>
      </c>
      <c r="B110" s="400">
        <v>9871.4069999999992</v>
      </c>
      <c r="C110" s="400">
        <v>33.271999999999998</v>
      </c>
      <c r="D110" s="400">
        <v>9904.6790000000001</v>
      </c>
      <c r="E110" s="400"/>
      <c r="F110" s="400">
        <v>367.524</v>
      </c>
      <c r="G110" s="400">
        <v>0</v>
      </c>
      <c r="H110" s="400">
        <v>367.524</v>
      </c>
      <c r="I110" s="400"/>
      <c r="J110" s="400">
        <v>0</v>
      </c>
      <c r="K110" s="400">
        <v>0</v>
      </c>
      <c r="L110" s="400">
        <v>0</v>
      </c>
      <c r="M110" s="402" t="s">
        <v>592</v>
      </c>
      <c r="N110" s="400">
        <v>18.488</v>
      </c>
      <c r="O110" s="400">
        <v>5.5529999999999999</v>
      </c>
      <c r="P110" s="400">
        <v>24.042000000000002</v>
      </c>
      <c r="Q110" s="400"/>
      <c r="R110" s="400">
        <v>133.15</v>
      </c>
      <c r="S110" s="400">
        <v>15.28</v>
      </c>
      <c r="T110" s="400">
        <v>148.43100000000001</v>
      </c>
      <c r="U110" s="400"/>
      <c r="V110" s="400">
        <v>425.42</v>
      </c>
      <c r="W110" s="400">
        <v>40.673999999999999</v>
      </c>
      <c r="X110" s="400">
        <v>466.09500000000003</v>
      </c>
      <c r="Y110" s="402" t="s">
        <v>592</v>
      </c>
      <c r="Z110" s="400">
        <v>0</v>
      </c>
      <c r="AA110" s="400">
        <v>0</v>
      </c>
      <c r="AB110" s="400">
        <v>0</v>
      </c>
      <c r="AC110" s="400"/>
      <c r="AD110" s="400">
        <v>0</v>
      </c>
      <c r="AE110" s="400">
        <v>0</v>
      </c>
      <c r="AF110" s="400">
        <v>0</v>
      </c>
      <c r="AG110" s="400"/>
      <c r="AH110" s="400">
        <v>366.79700000000003</v>
      </c>
      <c r="AI110" s="400">
        <v>0</v>
      </c>
      <c r="AJ110" s="400">
        <v>366.79700000000003</v>
      </c>
      <c r="AK110" s="402" t="s">
        <v>592</v>
      </c>
      <c r="AL110" s="400">
        <v>1594.941</v>
      </c>
      <c r="AM110" s="400">
        <v>0</v>
      </c>
      <c r="AN110" s="400">
        <v>1594.941</v>
      </c>
      <c r="AO110" s="400"/>
      <c r="AP110" s="400">
        <v>73.399000000000001</v>
      </c>
      <c r="AQ110" s="400">
        <v>0</v>
      </c>
      <c r="AR110" s="400">
        <v>73.399000000000001</v>
      </c>
      <c r="AS110" s="400"/>
      <c r="AT110" s="400">
        <v>111.786</v>
      </c>
      <c r="AU110" s="400">
        <v>39.768999999999998</v>
      </c>
      <c r="AV110" s="400">
        <v>151.55500000000001</v>
      </c>
      <c r="AW110" s="402" t="s">
        <v>592</v>
      </c>
      <c r="AX110" s="400">
        <v>0</v>
      </c>
      <c r="AY110" s="400">
        <v>0</v>
      </c>
      <c r="AZ110" s="400">
        <v>0</v>
      </c>
      <c r="BA110" s="400"/>
      <c r="BB110" s="400">
        <v>2.827</v>
      </c>
      <c r="BC110" s="400">
        <v>0</v>
      </c>
      <c r="BD110" s="400">
        <v>2.827</v>
      </c>
      <c r="BE110" s="400"/>
      <c r="BF110" s="400">
        <v>403.084</v>
      </c>
      <c r="BG110" s="400">
        <v>3.181</v>
      </c>
      <c r="BH110" s="400">
        <v>406.26600000000002</v>
      </c>
      <c r="BI110" s="402" t="s">
        <v>592</v>
      </c>
      <c r="BJ110" s="400">
        <v>0</v>
      </c>
      <c r="BK110" s="400">
        <v>0</v>
      </c>
      <c r="BL110" s="400">
        <v>0</v>
      </c>
      <c r="BM110" s="400"/>
      <c r="BN110" s="400">
        <v>327.89</v>
      </c>
      <c r="BO110" s="400">
        <v>0</v>
      </c>
      <c r="BP110" s="400">
        <v>327.89</v>
      </c>
      <c r="BQ110" s="400"/>
      <c r="BR110" s="400">
        <v>0</v>
      </c>
      <c r="BS110" s="400">
        <v>0</v>
      </c>
      <c r="BT110" s="400">
        <v>0</v>
      </c>
      <c r="BU110" s="400"/>
      <c r="BV110" s="400">
        <v>0</v>
      </c>
      <c r="BW110" s="400">
        <v>0</v>
      </c>
      <c r="BX110" s="400">
        <v>0</v>
      </c>
      <c r="BY110" s="402" t="s">
        <v>592</v>
      </c>
      <c r="BZ110" s="400">
        <v>13696.712999999998</v>
      </c>
      <c r="CA110" s="400">
        <v>137.72900000000001</v>
      </c>
      <c r="CB110" s="400">
        <v>13834.445999999998</v>
      </c>
      <c r="CC110" s="400"/>
      <c r="CD110" s="400">
        <v>0</v>
      </c>
      <c r="CE110" s="400">
        <v>0</v>
      </c>
      <c r="CF110" s="400">
        <v>0</v>
      </c>
      <c r="CG110" s="400"/>
      <c r="CH110" s="400">
        <v>13696.712999999998</v>
      </c>
      <c r="CI110" s="400">
        <v>137.72900000000001</v>
      </c>
      <c r="CJ110" s="400">
        <v>13834.445999999998</v>
      </c>
    </row>
    <row r="111" spans="1:88" s="398" customFormat="1" ht="8.4" customHeight="1">
      <c r="A111" s="402" t="s">
        <v>593</v>
      </c>
      <c r="B111" s="400">
        <v>0</v>
      </c>
      <c r="C111" s="400">
        <v>0</v>
      </c>
      <c r="D111" s="400">
        <v>0</v>
      </c>
      <c r="E111" s="400"/>
      <c r="F111" s="400">
        <v>0</v>
      </c>
      <c r="G111" s="400">
        <v>0</v>
      </c>
      <c r="H111" s="400">
        <v>0</v>
      </c>
      <c r="I111" s="400"/>
      <c r="J111" s="400">
        <v>150.54900000000001</v>
      </c>
      <c r="K111" s="400">
        <v>0</v>
      </c>
      <c r="L111" s="400">
        <v>150.54900000000001</v>
      </c>
      <c r="M111" s="402" t="s">
        <v>593</v>
      </c>
      <c r="N111" s="400">
        <v>0</v>
      </c>
      <c r="O111" s="400">
        <v>0</v>
      </c>
      <c r="P111" s="400">
        <v>0</v>
      </c>
      <c r="Q111" s="400"/>
      <c r="R111" s="400">
        <v>6.9370000000000003</v>
      </c>
      <c r="S111" s="400">
        <v>0</v>
      </c>
      <c r="T111" s="400">
        <v>6.9370000000000003</v>
      </c>
      <c r="U111" s="400"/>
      <c r="V111" s="400">
        <v>0</v>
      </c>
      <c r="W111" s="400">
        <v>0</v>
      </c>
      <c r="X111" s="400">
        <v>0</v>
      </c>
      <c r="Y111" s="402" t="s">
        <v>593</v>
      </c>
      <c r="Z111" s="400">
        <v>4.625</v>
      </c>
      <c r="AA111" s="400">
        <v>0</v>
      </c>
      <c r="AB111" s="400">
        <v>4.625</v>
      </c>
      <c r="AC111" s="400"/>
      <c r="AD111" s="400">
        <v>54.581000000000003</v>
      </c>
      <c r="AE111" s="400">
        <v>0</v>
      </c>
      <c r="AF111" s="400">
        <v>54.581000000000003</v>
      </c>
      <c r="AG111" s="400"/>
      <c r="AH111" s="400">
        <v>3.468</v>
      </c>
      <c r="AI111" s="400">
        <v>0</v>
      </c>
      <c r="AJ111" s="400">
        <v>3.468</v>
      </c>
      <c r="AK111" s="402" t="s">
        <v>593</v>
      </c>
      <c r="AL111" s="400">
        <v>1.85</v>
      </c>
      <c r="AM111" s="400">
        <v>0</v>
      </c>
      <c r="AN111" s="400">
        <v>1.85</v>
      </c>
      <c r="AO111" s="400"/>
      <c r="AP111" s="400">
        <v>0</v>
      </c>
      <c r="AQ111" s="400">
        <v>0</v>
      </c>
      <c r="AR111" s="400">
        <v>0</v>
      </c>
      <c r="AS111" s="400"/>
      <c r="AT111" s="400">
        <v>11.563000000000001</v>
      </c>
      <c r="AU111" s="400">
        <v>0</v>
      </c>
      <c r="AV111" s="400">
        <v>11.563000000000001</v>
      </c>
      <c r="AW111" s="402" t="s">
        <v>593</v>
      </c>
      <c r="AX111" s="400">
        <v>0</v>
      </c>
      <c r="AY111" s="400">
        <v>0</v>
      </c>
      <c r="AZ111" s="400">
        <v>0</v>
      </c>
      <c r="BA111" s="400"/>
      <c r="BB111" s="400">
        <v>0</v>
      </c>
      <c r="BC111" s="400">
        <v>0</v>
      </c>
      <c r="BD111" s="400">
        <v>0</v>
      </c>
      <c r="BE111" s="400"/>
      <c r="BF111" s="400">
        <v>0</v>
      </c>
      <c r="BG111" s="400">
        <v>0</v>
      </c>
      <c r="BH111" s="400">
        <v>0</v>
      </c>
      <c r="BI111" s="402" t="s">
        <v>593</v>
      </c>
      <c r="BJ111" s="400">
        <v>0</v>
      </c>
      <c r="BK111" s="400">
        <v>0</v>
      </c>
      <c r="BL111" s="400">
        <v>0</v>
      </c>
      <c r="BM111" s="400"/>
      <c r="BN111" s="400">
        <v>15.031000000000001</v>
      </c>
      <c r="BO111" s="400">
        <v>0</v>
      </c>
      <c r="BP111" s="400">
        <v>15.031000000000001</v>
      </c>
      <c r="BQ111" s="400"/>
      <c r="BR111" s="400">
        <v>0</v>
      </c>
      <c r="BS111" s="400">
        <v>0</v>
      </c>
      <c r="BT111" s="400">
        <v>0</v>
      </c>
      <c r="BU111" s="400"/>
      <c r="BV111" s="400">
        <v>0</v>
      </c>
      <c r="BW111" s="400">
        <v>0</v>
      </c>
      <c r="BX111" s="400">
        <v>0</v>
      </c>
      <c r="BY111" s="402" t="s">
        <v>593</v>
      </c>
      <c r="BZ111" s="400">
        <v>248.60399999999998</v>
      </c>
      <c r="CA111" s="400">
        <v>0</v>
      </c>
      <c r="CB111" s="400">
        <v>248.60399999999998</v>
      </c>
      <c r="CC111" s="400"/>
      <c r="CD111" s="400">
        <v>150.54900000000001</v>
      </c>
      <c r="CE111" s="400">
        <v>0</v>
      </c>
      <c r="CF111" s="400">
        <v>150.54900000000001</v>
      </c>
      <c r="CG111" s="400"/>
      <c r="CH111" s="400">
        <v>248.60399999999998</v>
      </c>
      <c r="CI111" s="400">
        <v>0</v>
      </c>
      <c r="CJ111" s="400">
        <v>248.60399999999998</v>
      </c>
    </row>
    <row r="112" spans="1:88" s="398" customFormat="1" ht="8.4" customHeight="1">
      <c r="A112" s="402" t="s">
        <v>594</v>
      </c>
      <c r="B112" s="400">
        <v>640.01300000000003</v>
      </c>
      <c r="C112" s="400">
        <v>39716.082000000002</v>
      </c>
      <c r="D112" s="400">
        <v>40356.095999999998</v>
      </c>
      <c r="E112" s="400"/>
      <c r="F112" s="400">
        <v>508.24200000000002</v>
      </c>
      <c r="G112" s="400">
        <v>0</v>
      </c>
      <c r="H112" s="400">
        <v>508.24200000000002</v>
      </c>
      <c r="I112" s="400"/>
      <c r="J112" s="400">
        <v>0</v>
      </c>
      <c r="K112" s="400">
        <v>20596.598999999998</v>
      </c>
      <c r="L112" s="400">
        <v>20596.598999999998</v>
      </c>
      <c r="M112" s="402" t="s">
        <v>594</v>
      </c>
      <c r="N112" s="400">
        <v>282.14400000000001</v>
      </c>
      <c r="O112" s="400">
        <v>879.94</v>
      </c>
      <c r="P112" s="400">
        <v>1162.085</v>
      </c>
      <c r="Q112" s="400"/>
      <c r="R112" s="400">
        <v>283.43099999999998</v>
      </c>
      <c r="S112" s="400">
        <v>33032.142</v>
      </c>
      <c r="T112" s="400">
        <v>33315.572999999997</v>
      </c>
      <c r="U112" s="400"/>
      <c r="V112" s="400">
        <v>847.32299999999998</v>
      </c>
      <c r="W112" s="400">
        <v>23369.737000000001</v>
      </c>
      <c r="X112" s="400">
        <v>24217.061000000002</v>
      </c>
      <c r="Y112" s="402" t="s">
        <v>594</v>
      </c>
      <c r="Z112" s="400">
        <v>0</v>
      </c>
      <c r="AA112" s="400">
        <v>0</v>
      </c>
      <c r="AB112" s="400">
        <v>0</v>
      </c>
      <c r="AC112" s="400"/>
      <c r="AD112" s="400">
        <v>196.95599999999999</v>
      </c>
      <c r="AE112" s="400">
        <v>18317.356</v>
      </c>
      <c r="AF112" s="400">
        <v>18514.312999999998</v>
      </c>
      <c r="AG112" s="400"/>
      <c r="AH112" s="400">
        <v>25214.735000000001</v>
      </c>
      <c r="AI112" s="400">
        <v>3562.8090000000002</v>
      </c>
      <c r="AJ112" s="400">
        <v>28777.544999999998</v>
      </c>
      <c r="AK112" s="402" t="s">
        <v>594</v>
      </c>
      <c r="AL112" s="400">
        <v>127.02200000000001</v>
      </c>
      <c r="AM112" s="400">
        <v>290.31799999999998</v>
      </c>
      <c r="AN112" s="400">
        <v>417.34</v>
      </c>
      <c r="AO112" s="400"/>
      <c r="AP112" s="400">
        <v>0</v>
      </c>
      <c r="AQ112" s="400">
        <v>0</v>
      </c>
      <c r="AR112" s="400">
        <v>0</v>
      </c>
      <c r="AS112" s="400"/>
      <c r="AT112" s="400">
        <v>0</v>
      </c>
      <c r="AU112" s="400">
        <v>11346.011</v>
      </c>
      <c r="AV112" s="400">
        <v>11346.011</v>
      </c>
      <c r="AW112" s="402" t="s">
        <v>594</v>
      </c>
      <c r="AX112" s="400">
        <v>0</v>
      </c>
      <c r="AY112" s="400">
        <v>0</v>
      </c>
      <c r="AZ112" s="400">
        <v>0</v>
      </c>
      <c r="BA112" s="400"/>
      <c r="BB112" s="400">
        <v>228.792</v>
      </c>
      <c r="BC112" s="400">
        <v>0</v>
      </c>
      <c r="BD112" s="400">
        <v>228.792</v>
      </c>
      <c r="BE112" s="400"/>
      <c r="BF112" s="400">
        <v>0</v>
      </c>
      <c r="BG112" s="400">
        <v>2953.982</v>
      </c>
      <c r="BH112" s="400">
        <v>2953.982</v>
      </c>
      <c r="BI112" s="402" t="s">
        <v>594</v>
      </c>
      <c r="BJ112" s="400">
        <v>0</v>
      </c>
      <c r="BK112" s="400">
        <v>0</v>
      </c>
      <c r="BL112" s="400">
        <v>0</v>
      </c>
      <c r="BM112" s="400"/>
      <c r="BN112" s="400">
        <v>474.37</v>
      </c>
      <c r="BO112" s="400">
        <v>1880.019</v>
      </c>
      <c r="BP112" s="400">
        <v>2354.39</v>
      </c>
      <c r="BQ112" s="400"/>
      <c r="BR112" s="400">
        <v>6553.7160000000003</v>
      </c>
      <c r="BS112" s="400">
        <v>0</v>
      </c>
      <c r="BT112" s="400">
        <v>6553.7160000000003</v>
      </c>
      <c r="BU112" s="400"/>
      <c r="BV112" s="400">
        <v>2181.395</v>
      </c>
      <c r="BW112" s="400">
        <v>3.0000000000000001E-3</v>
      </c>
      <c r="BX112" s="400">
        <v>2181.3980000000001</v>
      </c>
      <c r="BY112" s="402" t="s">
        <v>594</v>
      </c>
      <c r="BZ112" s="400">
        <v>37538.139000000003</v>
      </c>
      <c r="CA112" s="400">
        <v>155944.99799999999</v>
      </c>
      <c r="CB112" s="400">
        <v>193483.14299999992</v>
      </c>
      <c r="CC112" s="400"/>
      <c r="CD112" s="400">
        <v>0</v>
      </c>
      <c r="CE112" s="400">
        <v>20596.598999999998</v>
      </c>
      <c r="CF112" s="400">
        <v>20596.598999999998</v>
      </c>
      <c r="CG112" s="400"/>
      <c r="CH112" s="400">
        <v>37538.139000000003</v>
      </c>
      <c r="CI112" s="400">
        <v>155944.99799999999</v>
      </c>
      <c r="CJ112" s="400">
        <v>193483.14299999992</v>
      </c>
    </row>
    <row r="113" spans="1:89" s="398" customFormat="1" ht="8.4" customHeight="1">
      <c r="A113" s="402" t="s">
        <v>595</v>
      </c>
      <c r="B113" s="400">
        <v>4130.4709999999995</v>
      </c>
      <c r="C113" s="400">
        <v>2687.5520000000001</v>
      </c>
      <c r="D113" s="400">
        <v>6818.0240000000003</v>
      </c>
      <c r="E113" s="400"/>
      <c r="F113" s="400">
        <v>0</v>
      </c>
      <c r="G113" s="400">
        <v>0</v>
      </c>
      <c r="H113" s="400">
        <v>0</v>
      </c>
      <c r="I113" s="400"/>
      <c r="J113" s="400">
        <v>11970.169</v>
      </c>
      <c r="K113" s="400">
        <v>13891.93</v>
      </c>
      <c r="L113" s="400">
        <v>25862.098999999998</v>
      </c>
      <c r="M113" s="402" t="s">
        <v>595</v>
      </c>
      <c r="N113" s="400">
        <v>2383.7530000000002</v>
      </c>
      <c r="O113" s="400">
        <v>0</v>
      </c>
      <c r="P113" s="400">
        <v>2383.7530000000002</v>
      </c>
      <c r="Q113" s="400"/>
      <c r="R113" s="400">
        <v>12542.142</v>
      </c>
      <c r="S113" s="400">
        <v>0</v>
      </c>
      <c r="T113" s="400">
        <v>12542.142</v>
      </c>
      <c r="U113" s="400"/>
      <c r="V113" s="400">
        <v>18.335000000000001</v>
      </c>
      <c r="W113" s="400">
        <v>17.504000000000001</v>
      </c>
      <c r="X113" s="400">
        <v>35.838999999999999</v>
      </c>
      <c r="Y113" s="402" t="s">
        <v>595</v>
      </c>
      <c r="Z113" s="400">
        <v>0</v>
      </c>
      <c r="AA113" s="400">
        <v>0</v>
      </c>
      <c r="AB113" s="400">
        <v>0</v>
      </c>
      <c r="AC113" s="400"/>
      <c r="AD113" s="400">
        <v>9262.9240000000009</v>
      </c>
      <c r="AE113" s="400">
        <v>28098.125</v>
      </c>
      <c r="AF113" s="400">
        <v>37361.048999999999</v>
      </c>
      <c r="AG113" s="400"/>
      <c r="AH113" s="400">
        <v>6246.1480000000001</v>
      </c>
      <c r="AI113" s="400">
        <v>0</v>
      </c>
      <c r="AJ113" s="400">
        <v>6246.1480000000001</v>
      </c>
      <c r="AK113" s="402" t="s">
        <v>595</v>
      </c>
      <c r="AL113" s="400">
        <v>0</v>
      </c>
      <c r="AM113" s="400">
        <v>0</v>
      </c>
      <c r="AN113" s="400">
        <v>0</v>
      </c>
      <c r="AO113" s="400"/>
      <c r="AP113" s="400">
        <v>2242.2979999999998</v>
      </c>
      <c r="AQ113" s="400">
        <v>0</v>
      </c>
      <c r="AR113" s="400">
        <v>2242.2979999999998</v>
      </c>
      <c r="AS113" s="400"/>
      <c r="AT113" s="400">
        <v>193.05500000000001</v>
      </c>
      <c r="AU113" s="400">
        <v>0</v>
      </c>
      <c r="AV113" s="400">
        <v>193.05500000000001</v>
      </c>
      <c r="AW113" s="402" t="s">
        <v>595</v>
      </c>
      <c r="AX113" s="400">
        <v>957.51099999999997</v>
      </c>
      <c r="AY113" s="400">
        <v>0</v>
      </c>
      <c r="AZ113" s="400">
        <v>957.51099999999997</v>
      </c>
      <c r="BA113" s="400"/>
      <c r="BB113" s="400">
        <v>0</v>
      </c>
      <c r="BC113" s="400">
        <v>0</v>
      </c>
      <c r="BD113" s="400">
        <v>0</v>
      </c>
      <c r="BE113" s="400"/>
      <c r="BF113" s="400">
        <v>0</v>
      </c>
      <c r="BG113" s="400">
        <v>0</v>
      </c>
      <c r="BH113" s="400">
        <v>0</v>
      </c>
      <c r="BI113" s="402" t="s">
        <v>595</v>
      </c>
      <c r="BJ113" s="400">
        <v>0</v>
      </c>
      <c r="BK113" s="400">
        <v>0</v>
      </c>
      <c r="BL113" s="400">
        <v>0</v>
      </c>
      <c r="BM113" s="400"/>
      <c r="BN113" s="400">
        <v>8626.5640000000003</v>
      </c>
      <c r="BO113" s="400">
        <v>0</v>
      </c>
      <c r="BP113" s="400">
        <v>8626.5640000000003</v>
      </c>
      <c r="BQ113" s="400"/>
      <c r="BR113" s="400">
        <v>2565.328</v>
      </c>
      <c r="BS113" s="400">
        <v>0</v>
      </c>
      <c r="BT113" s="400">
        <v>2565.328</v>
      </c>
      <c r="BU113" s="400"/>
      <c r="BV113" s="400">
        <v>3511.1489999999999</v>
      </c>
      <c r="BW113" s="400">
        <v>0</v>
      </c>
      <c r="BX113" s="400">
        <v>3511.1489999999999</v>
      </c>
      <c r="BY113" s="402" t="s">
        <v>595</v>
      </c>
      <c r="BZ113" s="400">
        <v>64649.847000000002</v>
      </c>
      <c r="CA113" s="400">
        <v>44695.111000000004</v>
      </c>
      <c r="CB113" s="400">
        <v>109344.95899999997</v>
      </c>
      <c r="CC113" s="400"/>
      <c r="CD113" s="400">
        <v>11970.169</v>
      </c>
      <c r="CE113" s="400">
        <v>13891.93</v>
      </c>
      <c r="CF113" s="400">
        <v>25862.098999999998</v>
      </c>
      <c r="CG113" s="400"/>
      <c r="CH113" s="400">
        <v>64649.847000000002</v>
      </c>
      <c r="CI113" s="400">
        <v>44695.111000000004</v>
      </c>
      <c r="CJ113" s="400">
        <v>109344.95899999997</v>
      </c>
    </row>
    <row r="114" spans="1:89" s="398" customFormat="1" ht="8.4" customHeight="1">
      <c r="A114" s="402" t="s">
        <v>596</v>
      </c>
      <c r="B114" s="400">
        <v>10113.135</v>
      </c>
      <c r="C114" s="400">
        <v>0</v>
      </c>
      <c r="D114" s="400">
        <v>10113.135</v>
      </c>
      <c r="E114" s="400"/>
      <c r="F114" s="400">
        <v>0</v>
      </c>
      <c r="G114" s="400">
        <v>0</v>
      </c>
      <c r="H114" s="400">
        <v>0</v>
      </c>
      <c r="I114" s="400"/>
      <c r="J114" s="400">
        <v>20583.167000000001</v>
      </c>
      <c r="K114" s="400">
        <v>7044.8459999999995</v>
      </c>
      <c r="L114" s="400">
        <v>27628.012999999999</v>
      </c>
      <c r="M114" s="402" t="s">
        <v>596</v>
      </c>
      <c r="N114" s="400">
        <v>1.2999999999999999E-2</v>
      </c>
      <c r="O114" s="400">
        <v>0</v>
      </c>
      <c r="P114" s="400">
        <v>1.2999999999999999E-2</v>
      </c>
      <c r="Q114" s="400"/>
      <c r="R114" s="400">
        <v>409.22</v>
      </c>
      <c r="S114" s="400">
        <v>2618.0030000000002</v>
      </c>
      <c r="T114" s="400">
        <v>3027.223</v>
      </c>
      <c r="U114" s="400"/>
      <c r="V114" s="400">
        <v>1610.4</v>
      </c>
      <c r="W114" s="400">
        <v>0</v>
      </c>
      <c r="X114" s="400">
        <v>1610.4</v>
      </c>
      <c r="Y114" s="402" t="s">
        <v>596</v>
      </c>
      <c r="Z114" s="400">
        <v>0</v>
      </c>
      <c r="AA114" s="400">
        <v>0</v>
      </c>
      <c r="AB114" s="400">
        <v>0</v>
      </c>
      <c r="AC114" s="400"/>
      <c r="AD114" s="400">
        <v>15347.217000000001</v>
      </c>
      <c r="AE114" s="400">
        <v>10.994999999999999</v>
      </c>
      <c r="AF114" s="400">
        <v>15358.213</v>
      </c>
      <c r="AG114" s="400"/>
      <c r="AH114" s="400">
        <v>3977.6030000000001</v>
      </c>
      <c r="AI114" s="400">
        <v>3.0750000000000002</v>
      </c>
      <c r="AJ114" s="400">
        <v>3980.6790000000001</v>
      </c>
      <c r="AK114" s="402" t="s">
        <v>596</v>
      </c>
      <c r="AL114" s="400">
        <v>63.680999999999997</v>
      </c>
      <c r="AM114" s="400">
        <v>0</v>
      </c>
      <c r="AN114" s="400">
        <v>63.680999999999997</v>
      </c>
      <c r="AO114" s="400"/>
      <c r="AP114" s="400">
        <v>0</v>
      </c>
      <c r="AQ114" s="400">
        <v>0</v>
      </c>
      <c r="AR114" s="400">
        <v>0</v>
      </c>
      <c r="AS114" s="400"/>
      <c r="AT114" s="400">
        <v>0</v>
      </c>
      <c r="AU114" s="400">
        <v>0</v>
      </c>
      <c r="AV114" s="400">
        <v>0</v>
      </c>
      <c r="AW114" s="402" t="s">
        <v>596</v>
      </c>
      <c r="AX114" s="400">
        <v>0</v>
      </c>
      <c r="AY114" s="400">
        <v>0</v>
      </c>
      <c r="AZ114" s="400">
        <v>0</v>
      </c>
      <c r="BA114" s="400"/>
      <c r="BB114" s="400">
        <v>0</v>
      </c>
      <c r="BC114" s="400">
        <v>0</v>
      </c>
      <c r="BD114" s="400">
        <v>0</v>
      </c>
      <c r="BE114" s="400"/>
      <c r="BF114" s="400">
        <v>0</v>
      </c>
      <c r="BG114" s="400">
        <v>0</v>
      </c>
      <c r="BH114" s="400">
        <v>0</v>
      </c>
      <c r="BI114" s="402" t="s">
        <v>596</v>
      </c>
      <c r="BJ114" s="400">
        <v>110.98</v>
      </c>
      <c r="BK114" s="400">
        <v>1176.1400000000001</v>
      </c>
      <c r="BL114" s="400">
        <v>1287.1210000000001</v>
      </c>
      <c r="BM114" s="400"/>
      <c r="BN114" s="400">
        <v>0</v>
      </c>
      <c r="BO114" s="400">
        <v>0</v>
      </c>
      <c r="BP114" s="400">
        <v>0</v>
      </c>
      <c r="BQ114" s="400"/>
      <c r="BR114" s="400">
        <v>0</v>
      </c>
      <c r="BS114" s="400">
        <v>0</v>
      </c>
      <c r="BT114" s="400">
        <v>0</v>
      </c>
      <c r="BU114" s="400"/>
      <c r="BV114" s="400">
        <v>0</v>
      </c>
      <c r="BW114" s="400">
        <v>0</v>
      </c>
      <c r="BX114" s="400">
        <v>0</v>
      </c>
      <c r="BY114" s="402" t="s">
        <v>596</v>
      </c>
      <c r="BZ114" s="400">
        <v>52215.416000000005</v>
      </c>
      <c r="CA114" s="400">
        <v>10853.059000000001</v>
      </c>
      <c r="CB114" s="400">
        <v>63068.478000000003</v>
      </c>
      <c r="CC114" s="400"/>
      <c r="CD114" s="400">
        <v>20583.167000000001</v>
      </c>
      <c r="CE114" s="400">
        <v>7044.8459999999995</v>
      </c>
      <c r="CF114" s="400">
        <v>27628.012999999999</v>
      </c>
      <c r="CG114" s="400"/>
      <c r="CH114" s="400">
        <v>52215.416000000005</v>
      </c>
      <c r="CI114" s="400">
        <v>10853.059000000001</v>
      </c>
      <c r="CJ114" s="400">
        <v>63068.478000000003</v>
      </c>
    </row>
    <row r="115" spans="1:89" s="34" customFormat="1" ht="4.6500000000000004" customHeight="1">
      <c r="A115" s="402"/>
      <c r="B115" s="400"/>
      <c r="C115" s="400"/>
      <c r="D115" s="400"/>
      <c r="E115" s="400"/>
      <c r="F115" s="400"/>
      <c r="G115" s="400"/>
      <c r="H115" s="400"/>
      <c r="I115" s="400"/>
      <c r="J115" s="400"/>
      <c r="K115" s="400"/>
      <c r="L115" s="400"/>
      <c r="M115" s="402"/>
      <c r="N115" s="400"/>
      <c r="O115" s="400"/>
      <c r="P115" s="400"/>
      <c r="Q115" s="400"/>
      <c r="R115" s="400"/>
      <c r="S115" s="400"/>
      <c r="T115" s="400"/>
      <c r="U115" s="400"/>
      <c r="V115" s="400"/>
      <c r="W115" s="400"/>
      <c r="X115" s="400"/>
      <c r="Y115" s="402"/>
      <c r="Z115" s="400"/>
      <c r="AA115" s="400"/>
      <c r="AB115" s="400"/>
      <c r="AC115" s="400"/>
      <c r="AD115" s="400"/>
      <c r="AE115" s="400"/>
      <c r="AF115" s="400"/>
      <c r="AG115" s="400"/>
      <c r="AH115" s="400"/>
      <c r="AI115" s="400"/>
      <c r="AJ115" s="400"/>
      <c r="AK115" s="402"/>
      <c r="AL115" s="400"/>
      <c r="AM115" s="400"/>
      <c r="AN115" s="400"/>
      <c r="AO115" s="400"/>
      <c r="AP115" s="400"/>
      <c r="AQ115" s="400"/>
      <c r="AR115" s="400"/>
      <c r="AS115" s="400"/>
      <c r="AT115" s="400"/>
      <c r="AU115" s="400"/>
      <c r="AV115" s="400"/>
      <c r="AW115" s="402"/>
      <c r="AX115" s="400"/>
      <c r="AY115" s="400"/>
      <c r="AZ115" s="400"/>
      <c r="BA115" s="400"/>
      <c r="BB115" s="400"/>
      <c r="BC115" s="400"/>
      <c r="BD115" s="400"/>
      <c r="BE115" s="400"/>
      <c r="BF115" s="400"/>
      <c r="BG115" s="400"/>
      <c r="BH115" s="400"/>
      <c r="BI115" s="402"/>
      <c r="BJ115" s="400"/>
      <c r="BK115" s="400"/>
      <c r="BL115" s="400"/>
      <c r="BM115" s="400"/>
      <c r="BN115" s="400"/>
      <c r="BO115" s="400"/>
      <c r="BP115" s="400"/>
      <c r="BQ115" s="400"/>
      <c r="BR115" s="400"/>
      <c r="BS115" s="400"/>
      <c r="BT115" s="400"/>
      <c r="BU115" s="400"/>
      <c r="BV115" s="400"/>
      <c r="BW115" s="400"/>
      <c r="BX115" s="400"/>
      <c r="BY115" s="402"/>
      <c r="BZ115" s="400"/>
      <c r="CA115" s="400"/>
      <c r="CB115" s="400"/>
      <c r="CC115" s="400"/>
      <c r="CD115" s="400"/>
      <c r="CE115" s="400"/>
      <c r="CF115" s="400"/>
      <c r="CG115" s="400"/>
      <c r="CH115" s="400"/>
      <c r="CI115" s="400"/>
      <c r="CJ115" s="400"/>
    </row>
    <row r="116" spans="1:89" s="398" customFormat="1" ht="8.4" customHeight="1">
      <c r="A116" s="403" t="s">
        <v>597</v>
      </c>
      <c r="B116" s="404">
        <v>1115438.523</v>
      </c>
      <c r="C116" s="404">
        <v>272507.11800000002</v>
      </c>
      <c r="D116" s="404">
        <v>1387945.6410000001</v>
      </c>
      <c r="E116" s="404"/>
      <c r="F116" s="404">
        <v>10264.165999999999</v>
      </c>
      <c r="G116" s="404">
        <v>155.792</v>
      </c>
      <c r="H116" s="404">
        <v>10419.959000000001</v>
      </c>
      <c r="I116" s="404"/>
      <c r="J116" s="404">
        <v>3119290.1230000001</v>
      </c>
      <c r="K116" s="404">
        <v>478954.022</v>
      </c>
      <c r="L116" s="404">
        <v>3598244.145</v>
      </c>
      <c r="M116" s="403" t="s">
        <v>597</v>
      </c>
      <c r="N116" s="404">
        <v>69647.062999999995</v>
      </c>
      <c r="O116" s="404">
        <v>7378.9679999999998</v>
      </c>
      <c r="P116" s="404">
        <v>77026.032000000007</v>
      </c>
      <c r="Q116" s="404"/>
      <c r="R116" s="404">
        <v>309220.67499999999</v>
      </c>
      <c r="S116" s="404">
        <v>185446.79500000001</v>
      </c>
      <c r="T116" s="404">
        <v>494667.47100000002</v>
      </c>
      <c r="U116" s="404"/>
      <c r="V116" s="404">
        <v>431044.83199999999</v>
      </c>
      <c r="W116" s="404">
        <v>509666.32199999999</v>
      </c>
      <c r="X116" s="404">
        <v>940711.15399999998</v>
      </c>
      <c r="Y116" s="403" t="s">
        <v>597</v>
      </c>
      <c r="Z116" s="404">
        <v>748239.21900000004</v>
      </c>
      <c r="AA116" s="404">
        <v>134583.587</v>
      </c>
      <c r="AB116" s="404">
        <v>882822.80700000003</v>
      </c>
      <c r="AC116" s="404"/>
      <c r="AD116" s="404">
        <v>549438.78599999996</v>
      </c>
      <c r="AE116" s="404">
        <v>81893.229000000007</v>
      </c>
      <c r="AF116" s="404">
        <v>631332.01500000001</v>
      </c>
      <c r="AG116" s="404"/>
      <c r="AH116" s="404">
        <v>186483.63399999999</v>
      </c>
      <c r="AI116" s="404">
        <v>9942.9699999999993</v>
      </c>
      <c r="AJ116" s="404">
        <v>196426.60399999999</v>
      </c>
      <c r="AK116" s="403" t="s">
        <v>597</v>
      </c>
      <c r="AL116" s="404">
        <v>25354.212</v>
      </c>
      <c r="AM116" s="404">
        <v>9350.5920000000006</v>
      </c>
      <c r="AN116" s="404">
        <v>34704.805</v>
      </c>
      <c r="AO116" s="404"/>
      <c r="AP116" s="404">
        <v>44990.682999999997</v>
      </c>
      <c r="AQ116" s="404">
        <v>506.90899999999999</v>
      </c>
      <c r="AR116" s="404">
        <v>45497.591999999997</v>
      </c>
      <c r="AS116" s="404"/>
      <c r="AT116" s="404">
        <v>246776.46900000001</v>
      </c>
      <c r="AU116" s="404">
        <v>51933.392999999996</v>
      </c>
      <c r="AV116" s="404">
        <v>298709.86300000001</v>
      </c>
      <c r="AW116" s="403" t="s">
        <v>597</v>
      </c>
      <c r="AX116" s="404">
        <v>7743.0209999999997</v>
      </c>
      <c r="AY116" s="404">
        <v>84.2</v>
      </c>
      <c r="AZ116" s="404">
        <v>7827.2209999999995</v>
      </c>
      <c r="BA116" s="404"/>
      <c r="BB116" s="404">
        <v>9476.6610000000001</v>
      </c>
      <c r="BC116" s="404">
        <v>1826.106</v>
      </c>
      <c r="BD116" s="404">
        <v>11302.768</v>
      </c>
      <c r="BE116" s="404"/>
      <c r="BF116" s="404">
        <v>5069.2479999999996</v>
      </c>
      <c r="BG116" s="404">
        <v>5080.3770000000004</v>
      </c>
      <c r="BH116" s="404">
        <v>10149.626</v>
      </c>
      <c r="BI116" s="403" t="s">
        <v>597</v>
      </c>
      <c r="BJ116" s="404">
        <v>1747.2829999999999</v>
      </c>
      <c r="BK116" s="404">
        <v>6724.5659999999998</v>
      </c>
      <c r="BL116" s="404">
        <v>8471.85</v>
      </c>
      <c r="BM116" s="404"/>
      <c r="BN116" s="404">
        <v>7726.4279999999999</v>
      </c>
      <c r="BO116" s="404">
        <v>1215.913</v>
      </c>
      <c r="BP116" s="404">
        <v>8942.3420000000006</v>
      </c>
      <c r="BQ116" s="404"/>
      <c r="BR116" s="404">
        <v>153784.391</v>
      </c>
      <c r="BS116" s="404">
        <v>-898.46600000000001</v>
      </c>
      <c r="BT116" s="404">
        <v>152885.92499999999</v>
      </c>
      <c r="BU116" s="404"/>
      <c r="BV116" s="404">
        <v>40043.563000000002</v>
      </c>
      <c r="BW116" s="404">
        <v>30.231999999999999</v>
      </c>
      <c r="BX116" s="404">
        <v>40073.796000000002</v>
      </c>
      <c r="BY116" s="403" t="s">
        <v>597</v>
      </c>
      <c r="BZ116" s="404">
        <v>7081778.9799999995</v>
      </c>
      <c r="CA116" s="404">
        <v>1756382.625</v>
      </c>
      <c r="CB116" s="404">
        <v>8838161.6160000004</v>
      </c>
      <c r="CC116" s="404"/>
      <c r="CD116" s="404">
        <v>3119290.122</v>
      </c>
      <c r="CE116" s="404">
        <v>478954.02500000002</v>
      </c>
      <c r="CF116" s="404">
        <v>3598244.148</v>
      </c>
      <c r="CG116" s="404"/>
      <c r="CH116" s="404">
        <v>7081778.9789999994</v>
      </c>
      <c r="CI116" s="404">
        <v>1756382.628</v>
      </c>
      <c r="CJ116" s="404">
        <v>8838161.6190000009</v>
      </c>
    </row>
    <row r="117" spans="1:89" s="34" customFormat="1" ht="4.6500000000000004" customHeight="1">
      <c r="A117" s="402"/>
      <c r="B117" s="404"/>
      <c r="C117" s="404"/>
      <c r="D117" s="404"/>
      <c r="E117" s="404"/>
      <c r="F117" s="404"/>
      <c r="G117" s="404"/>
      <c r="H117" s="404"/>
      <c r="I117" s="404"/>
      <c r="J117" s="404"/>
      <c r="K117" s="404"/>
      <c r="L117" s="404"/>
      <c r="M117" s="402"/>
      <c r="N117" s="404"/>
      <c r="O117" s="404"/>
      <c r="P117" s="404"/>
      <c r="Q117" s="404"/>
      <c r="R117" s="404"/>
      <c r="S117" s="404"/>
      <c r="T117" s="404"/>
      <c r="U117" s="404"/>
      <c r="V117" s="404"/>
      <c r="W117" s="404"/>
      <c r="X117" s="404"/>
      <c r="Y117" s="402"/>
      <c r="Z117" s="404"/>
      <c r="AA117" s="404"/>
      <c r="AB117" s="404"/>
      <c r="AC117" s="404"/>
      <c r="AD117" s="404"/>
      <c r="AE117" s="404"/>
      <c r="AF117" s="404"/>
      <c r="AG117" s="404"/>
      <c r="AH117" s="404"/>
      <c r="AI117" s="404"/>
      <c r="AJ117" s="404"/>
      <c r="AK117" s="402"/>
      <c r="AL117" s="404"/>
      <c r="AM117" s="404"/>
      <c r="AN117" s="404"/>
      <c r="AO117" s="404"/>
      <c r="AP117" s="404"/>
      <c r="AQ117" s="404"/>
      <c r="AR117" s="404"/>
      <c r="AS117" s="404"/>
      <c r="AT117" s="404"/>
      <c r="AU117" s="404"/>
      <c r="AV117" s="404"/>
      <c r="AW117" s="402"/>
      <c r="AX117" s="404"/>
      <c r="AY117" s="404"/>
      <c r="AZ117" s="404"/>
      <c r="BA117" s="404"/>
      <c r="BB117" s="404"/>
      <c r="BC117" s="404"/>
      <c r="BD117" s="404"/>
      <c r="BE117" s="404"/>
      <c r="BF117" s="404"/>
      <c r="BG117" s="404"/>
      <c r="BH117" s="404"/>
      <c r="BI117" s="402"/>
      <c r="BJ117" s="404"/>
      <c r="BK117" s="404"/>
      <c r="BL117" s="404"/>
      <c r="BM117" s="404"/>
      <c r="BN117" s="404"/>
      <c r="BO117" s="404"/>
      <c r="BP117" s="404"/>
      <c r="BQ117" s="404"/>
      <c r="BR117" s="404"/>
      <c r="BS117" s="404"/>
      <c r="BT117" s="404"/>
      <c r="BU117" s="404"/>
      <c r="BV117" s="404"/>
      <c r="BW117" s="404"/>
      <c r="BX117" s="404"/>
      <c r="BY117" s="402"/>
      <c r="BZ117" s="404"/>
      <c r="CA117" s="404"/>
      <c r="CB117" s="404"/>
      <c r="CC117" s="404"/>
      <c r="CD117" s="404"/>
      <c r="CE117" s="404"/>
      <c r="CF117" s="404"/>
      <c r="CG117" s="404"/>
      <c r="CH117" s="404"/>
      <c r="CI117" s="404"/>
      <c r="CJ117" s="404"/>
    </row>
    <row r="118" spans="1:89" s="398" customFormat="1" ht="8.4" customHeight="1">
      <c r="A118" s="403" t="s">
        <v>598</v>
      </c>
      <c r="B118" s="404">
        <v>1287561.6850000001</v>
      </c>
      <c r="C118" s="404">
        <v>216702.50099999999</v>
      </c>
      <c r="D118" s="404">
        <v>1504264.1869999999</v>
      </c>
      <c r="E118" s="404"/>
      <c r="F118" s="404">
        <v>10405.418</v>
      </c>
      <c r="G118" s="404">
        <v>592.06100000000004</v>
      </c>
      <c r="H118" s="404">
        <v>10997.478999999999</v>
      </c>
      <c r="I118" s="404"/>
      <c r="J118" s="404">
        <v>414795.42099999997</v>
      </c>
      <c r="K118" s="404">
        <v>144281.122</v>
      </c>
      <c r="L118" s="404">
        <v>559076.54399999999</v>
      </c>
      <c r="M118" s="403" t="s">
        <v>599</v>
      </c>
      <c r="N118" s="404">
        <v>80407.94</v>
      </c>
      <c r="O118" s="404">
        <v>32340.987000000001</v>
      </c>
      <c r="P118" s="404">
        <v>112748.927</v>
      </c>
      <c r="Q118" s="404"/>
      <c r="R118" s="404">
        <v>176415.43799999999</v>
      </c>
      <c r="S118" s="404">
        <v>13911.241</v>
      </c>
      <c r="T118" s="404">
        <v>190326.68</v>
      </c>
      <c r="U118" s="404"/>
      <c r="V118" s="404">
        <v>244145.72200000001</v>
      </c>
      <c r="W118" s="404">
        <v>72121.688999999998</v>
      </c>
      <c r="X118" s="404">
        <v>316267.41100000002</v>
      </c>
      <c r="Y118" s="403" t="s">
        <v>599</v>
      </c>
      <c r="Z118" s="404">
        <v>7781.0439999999999</v>
      </c>
      <c r="AA118" s="404">
        <v>7324.9759999999997</v>
      </c>
      <c r="AB118" s="404">
        <v>15106.02</v>
      </c>
      <c r="AC118" s="404"/>
      <c r="AD118" s="404">
        <v>80873.623999999996</v>
      </c>
      <c r="AE118" s="404">
        <v>32078.601999999999</v>
      </c>
      <c r="AF118" s="404">
        <v>112952.226</v>
      </c>
      <c r="AG118" s="404"/>
      <c r="AH118" s="404">
        <v>42096.099000000002</v>
      </c>
      <c r="AI118" s="404">
        <v>0</v>
      </c>
      <c r="AJ118" s="404">
        <v>42096.099000000002</v>
      </c>
      <c r="AK118" s="403" t="s">
        <v>599</v>
      </c>
      <c r="AL118" s="404">
        <v>22588.105</v>
      </c>
      <c r="AM118" s="404">
        <v>711.84</v>
      </c>
      <c r="AN118" s="404">
        <v>23299.946</v>
      </c>
      <c r="AO118" s="404"/>
      <c r="AP118" s="404">
        <v>42110.889000000003</v>
      </c>
      <c r="AQ118" s="404">
        <v>0.503</v>
      </c>
      <c r="AR118" s="404">
        <v>42111.392999999996</v>
      </c>
      <c r="AS118" s="404"/>
      <c r="AT118" s="404">
        <v>35847.582000000002</v>
      </c>
      <c r="AU118" s="404">
        <v>0</v>
      </c>
      <c r="AV118" s="404">
        <v>35847.582000000002</v>
      </c>
      <c r="AW118" s="403" t="s">
        <v>599</v>
      </c>
      <c r="AX118" s="404">
        <v>2206.6669999999999</v>
      </c>
      <c r="AY118" s="404">
        <v>0</v>
      </c>
      <c r="AZ118" s="404">
        <v>2206.6669999999999</v>
      </c>
      <c r="BA118" s="404"/>
      <c r="BB118" s="404">
        <v>6685.91</v>
      </c>
      <c r="BC118" s="404">
        <v>46.829000000000001</v>
      </c>
      <c r="BD118" s="404">
        <v>6732.7389999999996</v>
      </c>
      <c r="BE118" s="404"/>
      <c r="BF118" s="404">
        <v>5582.558</v>
      </c>
      <c r="BG118" s="404">
        <v>2725.9949999999999</v>
      </c>
      <c r="BH118" s="404">
        <v>8308.5540000000001</v>
      </c>
      <c r="BI118" s="403" t="s">
        <v>599</v>
      </c>
      <c r="BJ118" s="404">
        <v>9154.0990000000002</v>
      </c>
      <c r="BK118" s="404">
        <v>1696.684</v>
      </c>
      <c r="BL118" s="404">
        <v>10850.784</v>
      </c>
      <c r="BM118" s="404"/>
      <c r="BN118" s="404">
        <v>750.72799999999995</v>
      </c>
      <c r="BO118" s="404">
        <v>2315.7550000000001</v>
      </c>
      <c r="BP118" s="404">
        <v>3066.4830000000002</v>
      </c>
      <c r="BQ118" s="404"/>
      <c r="BR118" s="404">
        <v>1775.769</v>
      </c>
      <c r="BS118" s="404">
        <v>0</v>
      </c>
      <c r="BT118" s="404">
        <v>1775.769</v>
      </c>
      <c r="BU118" s="404"/>
      <c r="BV118" s="404">
        <v>16147.481</v>
      </c>
      <c r="BW118" s="404">
        <v>0</v>
      </c>
      <c r="BX118" s="404">
        <v>16147.481</v>
      </c>
      <c r="BY118" s="403" t="s">
        <v>599</v>
      </c>
      <c r="BZ118" s="404">
        <v>2487332.1790000005</v>
      </c>
      <c r="CA118" s="404">
        <v>526850.78500000015</v>
      </c>
      <c r="CB118" s="404">
        <v>3014182.9709999999</v>
      </c>
      <c r="CC118" s="404"/>
      <c r="CD118" s="404">
        <v>414795.42099999997</v>
      </c>
      <c r="CE118" s="404">
        <v>150465.56200000001</v>
      </c>
      <c r="CF118" s="404">
        <v>565260.98300000001</v>
      </c>
      <c r="CG118" s="404"/>
      <c r="CH118" s="404">
        <v>2487332.1790000005</v>
      </c>
      <c r="CI118" s="404">
        <v>533035.22500000021</v>
      </c>
      <c r="CJ118" s="404">
        <v>3020367.41</v>
      </c>
    </row>
    <row r="119" spans="1:89" s="398" customFormat="1" ht="8.4" customHeight="1">
      <c r="A119" s="402" t="s">
        <v>600</v>
      </c>
      <c r="B119" s="400">
        <v>172413.03400000001</v>
      </c>
      <c r="C119" s="400">
        <v>81873.945999999996</v>
      </c>
      <c r="D119" s="400">
        <v>254286.98</v>
      </c>
      <c r="E119" s="400"/>
      <c r="F119" s="400">
        <v>3939.2530000000002</v>
      </c>
      <c r="G119" s="400">
        <v>592.06100000000004</v>
      </c>
      <c r="H119" s="400">
        <v>4531.3140000000003</v>
      </c>
      <c r="I119" s="400"/>
      <c r="J119" s="400">
        <v>163225.359</v>
      </c>
      <c r="K119" s="400">
        <v>110339.463</v>
      </c>
      <c r="L119" s="400">
        <v>273564.82299999997</v>
      </c>
      <c r="M119" s="402" t="s">
        <v>600</v>
      </c>
      <c r="N119" s="400">
        <v>38965.154999999999</v>
      </c>
      <c r="O119" s="400">
        <v>16032.692999999999</v>
      </c>
      <c r="P119" s="400">
        <v>54997.847999999998</v>
      </c>
      <c r="Q119" s="400"/>
      <c r="R119" s="400">
        <v>56914.987999999998</v>
      </c>
      <c r="S119" s="400">
        <v>11394.991</v>
      </c>
      <c r="T119" s="400">
        <v>68309.98</v>
      </c>
      <c r="U119" s="400"/>
      <c r="V119" s="400">
        <v>89406.608999999997</v>
      </c>
      <c r="W119" s="400">
        <v>56530.546999999999</v>
      </c>
      <c r="X119" s="400">
        <v>145937.15700000001</v>
      </c>
      <c r="Y119" s="402" t="s">
        <v>600</v>
      </c>
      <c r="Z119" s="400">
        <v>7520.06</v>
      </c>
      <c r="AA119" s="400">
        <v>7251.2290000000003</v>
      </c>
      <c r="AB119" s="400">
        <v>14771.29</v>
      </c>
      <c r="AC119" s="400"/>
      <c r="AD119" s="400">
        <v>57764.413999999997</v>
      </c>
      <c r="AE119" s="400">
        <v>24264.38</v>
      </c>
      <c r="AF119" s="400">
        <v>82028.793999999994</v>
      </c>
      <c r="AG119" s="400"/>
      <c r="AH119" s="400">
        <v>10.5</v>
      </c>
      <c r="AI119" s="400">
        <v>0</v>
      </c>
      <c r="AJ119" s="400">
        <v>10.5</v>
      </c>
      <c r="AK119" s="402" t="s">
        <v>600</v>
      </c>
      <c r="AL119" s="400">
        <v>21269.378000000001</v>
      </c>
      <c r="AM119" s="400">
        <v>709.40099999999995</v>
      </c>
      <c r="AN119" s="400">
        <v>21978.778999999999</v>
      </c>
      <c r="AO119" s="400"/>
      <c r="AP119" s="400">
        <v>106.27800000000001</v>
      </c>
      <c r="AQ119" s="400">
        <v>0.503</v>
      </c>
      <c r="AR119" s="400">
        <v>106.78100000000001</v>
      </c>
      <c r="AS119" s="400"/>
      <c r="AT119" s="400">
        <v>30941.535</v>
      </c>
      <c r="AU119" s="400">
        <v>0</v>
      </c>
      <c r="AV119" s="400">
        <v>30941.535</v>
      </c>
      <c r="AW119" s="402" t="s">
        <v>600</v>
      </c>
      <c r="AX119" s="400">
        <v>0</v>
      </c>
      <c r="AY119" s="400">
        <v>0</v>
      </c>
      <c r="AZ119" s="400">
        <v>0</v>
      </c>
      <c r="BA119" s="400">
        <v>0</v>
      </c>
      <c r="BB119" s="400">
        <v>114.045</v>
      </c>
      <c r="BC119" s="400">
        <v>46.829000000000001</v>
      </c>
      <c r="BD119" s="400">
        <v>160.874</v>
      </c>
      <c r="BE119" s="400">
        <v>0</v>
      </c>
      <c r="BF119" s="400">
        <v>4946.5479999999998</v>
      </c>
      <c r="BG119" s="400">
        <v>2544.6289999999999</v>
      </c>
      <c r="BH119" s="400">
        <v>7491.1769999999997</v>
      </c>
      <c r="BI119" s="402" t="s">
        <v>600</v>
      </c>
      <c r="BJ119" s="400">
        <v>2976.8989999999999</v>
      </c>
      <c r="BK119" s="400">
        <v>664.99699999999996</v>
      </c>
      <c r="BL119" s="400">
        <v>3641.8969999999999</v>
      </c>
      <c r="BM119" s="400"/>
      <c r="BN119" s="400">
        <v>750.72799999999995</v>
      </c>
      <c r="BO119" s="400">
        <v>2182.8969999999999</v>
      </c>
      <c r="BP119" s="400">
        <v>2933.625</v>
      </c>
      <c r="BQ119" s="400"/>
      <c r="BR119" s="400">
        <v>0</v>
      </c>
      <c r="BS119" s="400">
        <v>0</v>
      </c>
      <c r="BT119" s="400">
        <v>0</v>
      </c>
      <c r="BU119" s="400"/>
      <c r="BV119" s="400">
        <v>0</v>
      </c>
      <c r="BW119" s="400">
        <v>0</v>
      </c>
      <c r="BX119" s="400">
        <v>0</v>
      </c>
      <c r="BY119" s="402" t="s">
        <v>600</v>
      </c>
      <c r="BZ119" s="400">
        <v>651264.78300000017</v>
      </c>
      <c r="CA119" s="400">
        <v>314428.56600000005</v>
      </c>
      <c r="CB119" s="400">
        <v>965693.35399999993</v>
      </c>
      <c r="CC119" s="400"/>
      <c r="CD119" s="400">
        <v>163225.359</v>
      </c>
      <c r="CE119" s="400">
        <v>116523.902</v>
      </c>
      <c r="CF119" s="400">
        <v>279749.26199999999</v>
      </c>
      <c r="CG119" s="400"/>
      <c r="CH119" s="400">
        <v>651264.78300000017</v>
      </c>
      <c r="CI119" s="400">
        <v>320613.00500000006</v>
      </c>
      <c r="CJ119" s="400">
        <v>971877.79299999995</v>
      </c>
    </row>
    <row r="120" spans="1:89" s="398" customFormat="1" ht="8.4" customHeight="1">
      <c r="A120" s="402" t="s">
        <v>601</v>
      </c>
      <c r="B120" s="400">
        <v>1115148.6510000001</v>
      </c>
      <c r="C120" s="400">
        <v>134828.55499999999</v>
      </c>
      <c r="D120" s="400">
        <v>1249977.206</v>
      </c>
      <c r="E120" s="400"/>
      <c r="F120" s="400">
        <v>6466.1639999999998</v>
      </c>
      <c r="G120" s="400">
        <v>0</v>
      </c>
      <c r="H120" s="400">
        <v>6466.1639999999998</v>
      </c>
      <c r="I120" s="400"/>
      <c r="J120" s="400">
        <v>251570.06099999999</v>
      </c>
      <c r="K120" s="400">
        <v>33941.659</v>
      </c>
      <c r="L120" s="400">
        <v>285511.72100000002</v>
      </c>
      <c r="M120" s="402" t="s">
        <v>601</v>
      </c>
      <c r="N120" s="400">
        <v>41442.785000000003</v>
      </c>
      <c r="O120" s="400">
        <v>16308.293</v>
      </c>
      <c r="P120" s="400">
        <v>57751.078000000001</v>
      </c>
      <c r="Q120" s="400"/>
      <c r="R120" s="400">
        <v>119500.45</v>
      </c>
      <c r="S120" s="400">
        <v>2516.25</v>
      </c>
      <c r="T120" s="400">
        <v>122016.7</v>
      </c>
      <c r="U120" s="400"/>
      <c r="V120" s="400">
        <v>154739.11199999999</v>
      </c>
      <c r="W120" s="400">
        <v>15591.141</v>
      </c>
      <c r="X120" s="400">
        <v>170330.25399999999</v>
      </c>
      <c r="Y120" s="402" t="s">
        <v>601</v>
      </c>
      <c r="Z120" s="400">
        <v>260.983</v>
      </c>
      <c r="AA120" s="400">
        <v>73.745999999999995</v>
      </c>
      <c r="AB120" s="400">
        <v>334.73</v>
      </c>
      <c r="AC120" s="400"/>
      <c r="AD120" s="400">
        <v>23109.208999999999</v>
      </c>
      <c r="AE120" s="400">
        <v>7814.2209999999995</v>
      </c>
      <c r="AF120" s="400">
        <v>30923.431</v>
      </c>
      <c r="AG120" s="400"/>
      <c r="AH120" s="400">
        <v>42085.599000000002</v>
      </c>
      <c r="AI120" s="400">
        <v>0</v>
      </c>
      <c r="AJ120" s="400">
        <v>42085.599000000002</v>
      </c>
      <c r="AK120" s="402" t="s">
        <v>601</v>
      </c>
      <c r="AL120" s="400">
        <v>1318.7270000000001</v>
      </c>
      <c r="AM120" s="400">
        <v>2.4390000000000001</v>
      </c>
      <c r="AN120" s="400">
        <v>1321.1659999999999</v>
      </c>
      <c r="AO120" s="400"/>
      <c r="AP120" s="400">
        <v>42004.610999999997</v>
      </c>
      <c r="AQ120" s="400">
        <v>0</v>
      </c>
      <c r="AR120" s="400">
        <v>42004.610999999997</v>
      </c>
      <c r="AS120" s="400"/>
      <c r="AT120" s="400">
        <v>4906.0469999999996</v>
      </c>
      <c r="AU120" s="400">
        <v>0</v>
      </c>
      <c r="AV120" s="400">
        <v>4906.0469999999996</v>
      </c>
      <c r="AW120" s="402" t="s">
        <v>601</v>
      </c>
      <c r="AX120" s="400">
        <v>2206.6669999999999</v>
      </c>
      <c r="AY120" s="400">
        <v>0</v>
      </c>
      <c r="AZ120" s="400">
        <v>2206.6669999999999</v>
      </c>
      <c r="BA120" s="400">
        <v>0</v>
      </c>
      <c r="BB120" s="400">
        <v>6571.8639999999996</v>
      </c>
      <c r="BC120" s="400">
        <v>0</v>
      </c>
      <c r="BD120" s="400">
        <v>6571.8639999999996</v>
      </c>
      <c r="BE120" s="400">
        <v>0</v>
      </c>
      <c r="BF120" s="400">
        <v>636.01</v>
      </c>
      <c r="BG120" s="400">
        <v>181.36600000000001</v>
      </c>
      <c r="BH120" s="400">
        <v>817.37599999999998</v>
      </c>
      <c r="BI120" s="402" t="s">
        <v>601</v>
      </c>
      <c r="BJ120" s="400">
        <v>6177.2</v>
      </c>
      <c r="BK120" s="400">
        <v>1031.6859999999999</v>
      </c>
      <c r="BL120" s="400">
        <v>7208.8869999999997</v>
      </c>
      <c r="BM120" s="400"/>
      <c r="BN120" s="400">
        <v>0</v>
      </c>
      <c r="BO120" s="400">
        <v>132.858</v>
      </c>
      <c r="BP120" s="400">
        <v>132.858</v>
      </c>
      <c r="BQ120" s="400"/>
      <c r="BR120" s="400">
        <v>1775.769</v>
      </c>
      <c r="BS120" s="400">
        <v>0</v>
      </c>
      <c r="BT120" s="400">
        <v>1775.769</v>
      </c>
      <c r="BU120" s="400"/>
      <c r="BV120" s="400">
        <v>16147.481</v>
      </c>
      <c r="BW120" s="400">
        <v>0</v>
      </c>
      <c r="BX120" s="400">
        <v>16147.481</v>
      </c>
      <c r="BY120" s="402" t="s">
        <v>601</v>
      </c>
      <c r="BZ120" s="400">
        <v>1836067.39</v>
      </c>
      <c r="CA120" s="400">
        <v>212422.21400000001</v>
      </c>
      <c r="CB120" s="400">
        <v>2048489.6089999999</v>
      </c>
      <c r="CC120" s="400"/>
      <c r="CD120" s="400">
        <v>251570.06099999999</v>
      </c>
      <c r="CE120" s="400">
        <v>33941.659</v>
      </c>
      <c r="CF120" s="400">
        <v>285511.72100000002</v>
      </c>
      <c r="CG120" s="400"/>
      <c r="CH120" s="400">
        <v>1836067.39</v>
      </c>
      <c r="CI120" s="400">
        <v>212422.21399999998</v>
      </c>
      <c r="CJ120" s="400">
        <v>2048489.6089999997</v>
      </c>
    </row>
    <row r="121" spans="1:89" s="34" customFormat="1" ht="4.6500000000000004" customHeight="1">
      <c r="A121" s="409"/>
      <c r="B121" s="404"/>
      <c r="C121" s="404"/>
      <c r="D121" s="404"/>
      <c r="E121" s="404"/>
      <c r="F121" s="404"/>
      <c r="G121" s="404"/>
      <c r="H121" s="404"/>
      <c r="I121" s="404"/>
      <c r="J121" s="404"/>
      <c r="K121" s="404"/>
      <c r="L121" s="404"/>
      <c r="M121" s="409"/>
      <c r="N121" s="404"/>
      <c r="O121" s="404"/>
      <c r="P121" s="404"/>
      <c r="Q121" s="404"/>
      <c r="R121" s="404"/>
      <c r="S121" s="404"/>
      <c r="T121" s="404"/>
      <c r="U121" s="404"/>
      <c r="V121" s="404"/>
      <c r="W121" s="404"/>
      <c r="X121" s="404"/>
      <c r="Y121" s="409"/>
      <c r="Z121" s="404"/>
      <c r="AA121" s="404"/>
      <c r="AB121" s="404"/>
      <c r="AC121" s="404"/>
      <c r="AD121" s="404"/>
      <c r="AE121" s="404"/>
      <c r="AF121" s="404"/>
      <c r="AG121" s="404"/>
      <c r="AH121" s="404"/>
      <c r="AI121" s="404"/>
      <c r="AJ121" s="404"/>
      <c r="AK121" s="409"/>
      <c r="AL121" s="404"/>
      <c r="AM121" s="404"/>
      <c r="AN121" s="404"/>
      <c r="AO121" s="404"/>
      <c r="AP121" s="404"/>
      <c r="AQ121" s="404"/>
      <c r="AR121" s="404"/>
      <c r="AS121" s="404"/>
      <c r="AT121" s="404"/>
      <c r="AU121" s="404"/>
      <c r="AV121" s="404"/>
      <c r="AW121" s="409"/>
      <c r="AX121" s="404"/>
      <c r="AY121" s="404"/>
      <c r="AZ121" s="404"/>
      <c r="BA121" s="404"/>
      <c r="BB121" s="404"/>
      <c r="BC121" s="404"/>
      <c r="BD121" s="404"/>
      <c r="BE121" s="404"/>
      <c r="BF121" s="404"/>
      <c r="BG121" s="404"/>
      <c r="BH121" s="404"/>
      <c r="BI121" s="409"/>
      <c r="BJ121" s="404"/>
      <c r="BK121" s="404"/>
      <c r="BL121" s="404"/>
      <c r="BM121" s="404"/>
      <c r="BN121" s="404"/>
      <c r="BO121" s="404"/>
      <c r="BP121" s="404"/>
      <c r="BQ121" s="404"/>
      <c r="BR121" s="404"/>
      <c r="BS121" s="404"/>
      <c r="BT121" s="404"/>
      <c r="BU121" s="404"/>
      <c r="BV121" s="404"/>
      <c r="BW121" s="404"/>
      <c r="BX121" s="404"/>
      <c r="BY121" s="409"/>
      <c r="BZ121" s="404"/>
      <c r="CA121" s="404"/>
      <c r="CB121" s="404"/>
      <c r="CC121" s="404"/>
      <c r="CD121" s="404"/>
      <c r="CE121" s="404"/>
      <c r="CF121" s="404"/>
      <c r="CG121" s="404"/>
      <c r="CH121" s="404"/>
      <c r="CI121" s="404"/>
      <c r="CJ121" s="404"/>
    </row>
    <row r="122" spans="1:89" s="34" customFormat="1" ht="10.35" customHeight="1">
      <c r="A122" s="460" t="s">
        <v>602</v>
      </c>
      <c r="B122" s="404">
        <v>243188.78400000001</v>
      </c>
      <c r="C122" s="404">
        <v>1114688.7649999999</v>
      </c>
      <c r="D122" s="404">
        <v>1357877.5490000001</v>
      </c>
      <c r="E122" s="404"/>
      <c r="F122" s="404">
        <v>45300.945</v>
      </c>
      <c r="G122" s="404">
        <v>0</v>
      </c>
      <c r="H122" s="404">
        <v>45300.945</v>
      </c>
      <c r="I122" s="404"/>
      <c r="J122" s="404">
        <v>0</v>
      </c>
      <c r="K122" s="404">
        <v>7944098.5659999996</v>
      </c>
      <c r="L122" s="404">
        <v>7944098.5659999996</v>
      </c>
      <c r="M122" s="460" t="s">
        <v>602</v>
      </c>
      <c r="N122" s="404">
        <v>38724.32</v>
      </c>
      <c r="O122" s="404">
        <v>71445.331999999995</v>
      </c>
      <c r="P122" s="404">
        <v>110169.652</v>
      </c>
      <c r="Q122" s="404"/>
      <c r="R122" s="404">
        <v>408472.74</v>
      </c>
      <c r="S122" s="404">
        <v>211040.56400000001</v>
      </c>
      <c r="T122" s="404">
        <v>619513.304</v>
      </c>
      <c r="U122" s="404"/>
      <c r="V122" s="404">
        <v>0</v>
      </c>
      <c r="W122" s="404">
        <v>1375426.9820000001</v>
      </c>
      <c r="X122" s="404">
        <v>1375426.9820000001</v>
      </c>
      <c r="Y122" s="460" t="s">
        <v>602</v>
      </c>
      <c r="Z122" s="404">
        <v>0</v>
      </c>
      <c r="AA122" s="404">
        <v>0</v>
      </c>
      <c r="AB122" s="404">
        <v>0</v>
      </c>
      <c r="AC122" s="404"/>
      <c r="AD122" s="404">
        <v>0</v>
      </c>
      <c r="AE122" s="404">
        <v>2215590.784</v>
      </c>
      <c r="AF122" s="404">
        <v>2215590.784</v>
      </c>
      <c r="AG122" s="404"/>
      <c r="AH122" s="404">
        <v>520810.53899999999</v>
      </c>
      <c r="AI122" s="404">
        <v>0</v>
      </c>
      <c r="AJ122" s="404">
        <v>520810.53899999999</v>
      </c>
      <c r="AK122" s="460" t="s">
        <v>602</v>
      </c>
      <c r="AL122" s="404">
        <v>0</v>
      </c>
      <c r="AM122" s="404">
        <v>51285.211000000003</v>
      </c>
      <c r="AN122" s="404">
        <v>51285.211000000003</v>
      </c>
      <c r="AO122" s="404"/>
      <c r="AP122" s="404">
        <v>0</v>
      </c>
      <c r="AQ122" s="404">
        <v>0</v>
      </c>
      <c r="AR122" s="404">
        <v>0</v>
      </c>
      <c r="AS122" s="404"/>
      <c r="AT122" s="404">
        <v>0</v>
      </c>
      <c r="AU122" s="404">
        <v>0</v>
      </c>
      <c r="AV122" s="404">
        <v>0</v>
      </c>
      <c r="AW122" s="460" t="s">
        <v>602</v>
      </c>
      <c r="AX122" s="404">
        <v>0</v>
      </c>
      <c r="AY122" s="404">
        <v>0</v>
      </c>
      <c r="AZ122" s="404">
        <v>0</v>
      </c>
      <c r="BA122" s="404"/>
      <c r="BB122" s="404">
        <v>73344.364000000001</v>
      </c>
      <c r="BC122" s="404">
        <v>0</v>
      </c>
      <c r="BD122" s="404">
        <v>73344.364000000001</v>
      </c>
      <c r="BE122" s="404"/>
      <c r="BF122" s="404">
        <v>0</v>
      </c>
      <c r="BG122" s="404">
        <v>0</v>
      </c>
      <c r="BH122" s="404">
        <v>0</v>
      </c>
      <c r="BI122" s="460" t="s">
        <v>602</v>
      </c>
      <c r="BJ122" s="404">
        <v>0</v>
      </c>
      <c r="BK122" s="404">
        <v>0</v>
      </c>
      <c r="BL122" s="404">
        <v>0</v>
      </c>
      <c r="BM122" s="404"/>
      <c r="BN122" s="404">
        <v>0</v>
      </c>
      <c r="BO122" s="404">
        <v>0</v>
      </c>
      <c r="BP122" s="404">
        <v>0</v>
      </c>
      <c r="BQ122" s="404"/>
      <c r="BR122" s="404">
        <v>0</v>
      </c>
      <c r="BS122" s="404">
        <v>0</v>
      </c>
      <c r="BT122" s="404">
        <v>0</v>
      </c>
      <c r="BU122" s="404"/>
      <c r="BV122" s="404">
        <v>0</v>
      </c>
      <c r="BW122" s="404">
        <v>0</v>
      </c>
      <c r="BX122" s="404">
        <v>0</v>
      </c>
      <c r="BY122" s="460" t="s">
        <v>602</v>
      </c>
      <c r="BZ122" s="404">
        <v>1329841.692</v>
      </c>
      <c r="CA122" s="404">
        <v>12983576.204</v>
      </c>
      <c r="CB122" s="404">
        <v>14313417.896000002</v>
      </c>
      <c r="CC122" s="404"/>
      <c r="CD122" s="404">
        <v>0</v>
      </c>
      <c r="CE122" s="404">
        <v>7944098.5659999996</v>
      </c>
      <c r="CF122" s="404">
        <v>7944098.5659999996</v>
      </c>
      <c r="CG122" s="404"/>
      <c r="CH122" s="404">
        <v>1329841.692</v>
      </c>
      <c r="CI122" s="404">
        <v>12983576.204</v>
      </c>
      <c r="CJ122" s="404">
        <v>14313417.896000002</v>
      </c>
    </row>
    <row r="123" spans="1:89" s="34" customFormat="1" ht="4.6500000000000004" customHeight="1">
      <c r="A123" s="402"/>
      <c r="B123" s="404"/>
      <c r="C123" s="404"/>
      <c r="D123" s="404"/>
      <c r="E123" s="404"/>
      <c r="F123" s="404"/>
      <c r="G123" s="404"/>
      <c r="H123" s="404"/>
      <c r="I123" s="404"/>
      <c r="J123" s="404"/>
      <c r="K123" s="404"/>
      <c r="L123" s="404"/>
      <c r="M123" s="402"/>
      <c r="N123" s="404"/>
      <c r="O123" s="404"/>
      <c r="P123" s="404"/>
      <c r="Q123" s="404"/>
      <c r="R123" s="404"/>
      <c r="S123" s="404"/>
      <c r="T123" s="404"/>
      <c r="U123" s="404"/>
      <c r="V123" s="404"/>
      <c r="W123" s="404"/>
      <c r="X123" s="404"/>
      <c r="Y123" s="402"/>
      <c r="Z123" s="404"/>
      <c r="AA123" s="404"/>
      <c r="AB123" s="404"/>
      <c r="AC123" s="404"/>
      <c r="AD123" s="404"/>
      <c r="AE123" s="404"/>
      <c r="AF123" s="404"/>
      <c r="AG123" s="404"/>
      <c r="AH123" s="404"/>
      <c r="AI123" s="404"/>
      <c r="AJ123" s="404"/>
      <c r="AK123" s="402"/>
      <c r="AL123" s="404"/>
      <c r="AM123" s="404"/>
      <c r="AN123" s="404"/>
      <c r="AO123" s="404"/>
      <c r="AP123" s="404"/>
      <c r="AQ123" s="404"/>
      <c r="AR123" s="404"/>
      <c r="AS123" s="404"/>
      <c r="AT123" s="404"/>
      <c r="AU123" s="404"/>
      <c r="AV123" s="404"/>
      <c r="AW123" s="402"/>
      <c r="AX123" s="404"/>
      <c r="AY123" s="404"/>
      <c r="AZ123" s="404"/>
      <c r="BA123" s="404"/>
      <c r="BB123" s="404"/>
      <c r="BC123" s="404"/>
      <c r="BD123" s="404"/>
      <c r="BE123" s="404"/>
      <c r="BF123" s="404"/>
      <c r="BG123" s="404"/>
      <c r="BH123" s="404"/>
      <c r="BI123" s="402"/>
      <c r="BJ123" s="404"/>
      <c r="BK123" s="404"/>
      <c r="BL123" s="404"/>
      <c r="BM123" s="404"/>
      <c r="BN123" s="404"/>
      <c r="BO123" s="404"/>
      <c r="BP123" s="404"/>
      <c r="BQ123" s="404"/>
      <c r="BR123" s="404"/>
      <c r="BS123" s="404"/>
      <c r="BT123" s="404"/>
      <c r="BU123" s="404"/>
      <c r="BV123" s="404"/>
      <c r="BW123" s="404"/>
      <c r="BX123" s="404"/>
      <c r="BY123" s="402"/>
      <c r="BZ123" s="404"/>
      <c r="CA123" s="404"/>
      <c r="CB123" s="404"/>
      <c r="CC123" s="404"/>
      <c r="CD123" s="404"/>
      <c r="CE123" s="404"/>
      <c r="CF123" s="404"/>
      <c r="CG123" s="404"/>
      <c r="CH123" s="404"/>
      <c r="CI123" s="404"/>
      <c r="CJ123" s="404"/>
    </row>
    <row r="124" spans="1:89" s="398" customFormat="1" ht="8.4" customHeight="1">
      <c r="A124" s="395" t="s">
        <v>603</v>
      </c>
      <c r="B124" s="396">
        <v>64902521.373999998</v>
      </c>
      <c r="C124" s="396">
        <v>36326118.615000002</v>
      </c>
      <c r="D124" s="396">
        <v>101228639.98999999</v>
      </c>
      <c r="E124" s="461"/>
      <c r="F124" s="396">
        <v>1417493.86</v>
      </c>
      <c r="G124" s="396">
        <v>298177.82699999999</v>
      </c>
      <c r="H124" s="396">
        <v>1715671.6869999999</v>
      </c>
      <c r="I124" s="461"/>
      <c r="J124" s="396">
        <v>104506122.361</v>
      </c>
      <c r="K124" s="396">
        <v>75027367.893000007</v>
      </c>
      <c r="L124" s="396">
        <v>179533490.255</v>
      </c>
      <c r="M124" s="395" t="s">
        <v>603</v>
      </c>
      <c r="N124" s="396">
        <v>5932350.8770000003</v>
      </c>
      <c r="O124" s="396">
        <v>2634558.4339999999</v>
      </c>
      <c r="P124" s="396">
        <v>8566909.3110000007</v>
      </c>
      <c r="Q124" s="461"/>
      <c r="R124" s="396">
        <v>12693287.318</v>
      </c>
      <c r="S124" s="396">
        <v>7691187.3619999997</v>
      </c>
      <c r="T124" s="396">
        <v>20384474.68</v>
      </c>
      <c r="U124" s="461"/>
      <c r="V124" s="396">
        <v>37321448.391000003</v>
      </c>
      <c r="W124" s="396">
        <v>23255473.727000002</v>
      </c>
      <c r="X124" s="396">
        <v>60576922.119000003</v>
      </c>
      <c r="Y124" s="395" t="s">
        <v>603</v>
      </c>
      <c r="Z124" s="396">
        <v>4878027.1529999999</v>
      </c>
      <c r="AA124" s="396">
        <v>2876005.53</v>
      </c>
      <c r="AB124" s="396">
        <v>7754032.6840000004</v>
      </c>
      <c r="AC124" s="461"/>
      <c r="AD124" s="396">
        <v>43567171.265000001</v>
      </c>
      <c r="AE124" s="396">
        <v>25496121.75</v>
      </c>
      <c r="AF124" s="396">
        <v>69063293.016000003</v>
      </c>
      <c r="AG124" s="461"/>
      <c r="AH124" s="396">
        <v>14932016.572000001</v>
      </c>
      <c r="AI124" s="396">
        <v>685891.17500000005</v>
      </c>
      <c r="AJ124" s="396">
        <v>15617907.747</v>
      </c>
      <c r="AK124" s="395" t="s">
        <v>603</v>
      </c>
      <c r="AL124" s="396">
        <v>4254353.7750000004</v>
      </c>
      <c r="AM124" s="396">
        <v>984588.40300000005</v>
      </c>
      <c r="AN124" s="396">
        <v>5238942.1789999995</v>
      </c>
      <c r="AO124" s="461"/>
      <c r="AP124" s="396">
        <v>3448243.3679999998</v>
      </c>
      <c r="AQ124" s="396">
        <v>336428.21</v>
      </c>
      <c r="AR124" s="396">
        <v>3784671.5789999999</v>
      </c>
      <c r="AS124" s="461"/>
      <c r="AT124" s="396">
        <v>3475645.0189999999</v>
      </c>
      <c r="AU124" s="396">
        <v>4975418.7910000002</v>
      </c>
      <c r="AV124" s="396">
        <v>8451063.8100000005</v>
      </c>
      <c r="AW124" s="395" t="s">
        <v>603</v>
      </c>
      <c r="AX124" s="396">
        <v>1582833.899</v>
      </c>
      <c r="AY124" s="396">
        <v>20637.746999999999</v>
      </c>
      <c r="AZ124" s="396">
        <v>1603471.6470000001</v>
      </c>
      <c r="BA124" s="461"/>
      <c r="BB124" s="396">
        <v>1160188.084</v>
      </c>
      <c r="BC124" s="396">
        <v>213147.57500000001</v>
      </c>
      <c r="BD124" s="396">
        <v>1373335.659</v>
      </c>
      <c r="BE124" s="461"/>
      <c r="BF124" s="396">
        <v>333237.62900000002</v>
      </c>
      <c r="BG124" s="396">
        <v>1635303.8629999999</v>
      </c>
      <c r="BH124" s="396">
        <v>1968541.493</v>
      </c>
      <c r="BI124" s="395" t="s">
        <v>603</v>
      </c>
      <c r="BJ124" s="396">
        <v>305165.522</v>
      </c>
      <c r="BK124" s="396">
        <v>1850707.503</v>
      </c>
      <c r="BL124" s="396">
        <v>2155873.0260000001</v>
      </c>
      <c r="BM124" s="396"/>
      <c r="BN124" s="396">
        <v>2114608.281</v>
      </c>
      <c r="BO124" s="396">
        <v>1628127.3529999999</v>
      </c>
      <c r="BP124" s="396">
        <v>3742735.6340000001</v>
      </c>
      <c r="BQ124" s="396"/>
      <c r="BR124" s="396">
        <v>4490109.8090000004</v>
      </c>
      <c r="BS124" s="396">
        <v>35140.281999999999</v>
      </c>
      <c r="BT124" s="396">
        <v>4525250.091</v>
      </c>
      <c r="BU124" s="396"/>
      <c r="BV124" s="396">
        <v>1747141.4509999999</v>
      </c>
      <c r="BW124" s="396">
        <v>78149.576000000001</v>
      </c>
      <c r="BX124" s="396">
        <v>1825291.0279999999</v>
      </c>
      <c r="BY124" s="395" t="s">
        <v>603</v>
      </c>
      <c r="BZ124" s="396">
        <v>313061966.00799996</v>
      </c>
      <c r="CA124" s="396">
        <v>186048551.61600003</v>
      </c>
      <c r="CB124" s="396">
        <v>499110517.63499999</v>
      </c>
      <c r="CC124" s="396"/>
      <c r="CD124" s="396">
        <v>104506122.361</v>
      </c>
      <c r="CE124" s="396">
        <v>76753721.994000003</v>
      </c>
      <c r="CF124" s="396">
        <v>181259844.35499999</v>
      </c>
      <c r="CG124" s="396"/>
      <c r="CH124" s="396">
        <v>313061966.00799996</v>
      </c>
      <c r="CI124" s="396">
        <v>187774905.71700001</v>
      </c>
      <c r="CJ124" s="396">
        <v>500836871.73500001</v>
      </c>
    </row>
    <row r="125" spans="1:89" s="34" customFormat="1" ht="4.6500000000000004" customHeight="1">
      <c r="A125" s="402"/>
      <c r="B125" s="404"/>
      <c r="C125" s="404"/>
      <c r="D125" s="404"/>
      <c r="E125" s="404"/>
      <c r="F125" s="404"/>
      <c r="G125" s="404"/>
      <c r="H125" s="404"/>
      <c r="I125" s="404"/>
      <c r="J125" s="404"/>
      <c r="K125" s="404"/>
      <c r="L125" s="404"/>
      <c r="M125" s="402"/>
      <c r="N125" s="404"/>
      <c r="O125" s="404"/>
      <c r="P125" s="404"/>
      <c r="Q125" s="404"/>
      <c r="R125" s="404"/>
      <c r="S125" s="404"/>
      <c r="T125" s="404"/>
      <c r="U125" s="404"/>
      <c r="V125" s="404"/>
      <c r="W125" s="404"/>
      <c r="X125" s="404"/>
      <c r="Y125" s="402"/>
      <c r="Z125" s="404"/>
      <c r="AA125" s="404"/>
      <c r="AB125" s="404"/>
      <c r="AC125" s="404"/>
      <c r="AD125" s="404"/>
      <c r="AE125" s="404"/>
      <c r="AF125" s="404"/>
      <c r="AG125" s="404"/>
      <c r="AH125" s="404"/>
      <c r="AI125" s="404"/>
      <c r="AJ125" s="404"/>
      <c r="AK125" s="402"/>
      <c r="AL125" s="404"/>
      <c r="AM125" s="404"/>
      <c r="AN125" s="404"/>
      <c r="AO125" s="404"/>
      <c r="AP125" s="404"/>
      <c r="AQ125" s="404"/>
      <c r="AR125" s="404"/>
      <c r="AS125" s="404"/>
      <c r="AT125" s="404"/>
      <c r="AU125" s="404"/>
      <c r="AV125" s="404"/>
      <c r="AW125" s="402"/>
      <c r="AX125" s="404"/>
      <c r="AY125" s="404"/>
      <c r="AZ125" s="404"/>
      <c r="BA125" s="404"/>
      <c r="BB125" s="404"/>
      <c r="BC125" s="404"/>
      <c r="BD125" s="404"/>
      <c r="BE125" s="404"/>
      <c r="BF125" s="404"/>
      <c r="BG125" s="404"/>
      <c r="BH125" s="404"/>
      <c r="BI125" s="402"/>
      <c r="BJ125" s="404"/>
      <c r="BK125" s="404"/>
      <c r="BL125" s="404"/>
      <c r="BM125" s="404"/>
      <c r="BN125" s="404"/>
      <c r="BO125" s="404"/>
      <c r="BP125" s="404"/>
      <c r="BQ125" s="404"/>
      <c r="BR125" s="404"/>
      <c r="BS125" s="404"/>
      <c r="BT125" s="404"/>
      <c r="BU125" s="404"/>
      <c r="BV125" s="404"/>
      <c r="BW125" s="404"/>
      <c r="BX125" s="404"/>
      <c r="BY125" s="402"/>
      <c r="BZ125" s="404"/>
      <c r="CA125" s="404"/>
      <c r="CB125" s="404"/>
      <c r="CC125" s="404"/>
      <c r="CD125" s="404"/>
      <c r="CE125" s="404"/>
      <c r="CF125" s="404"/>
      <c r="CG125" s="404"/>
      <c r="CH125" s="404"/>
      <c r="CI125" s="404"/>
      <c r="CJ125" s="404"/>
    </row>
    <row r="126" spans="1:89" s="398" customFormat="1" ht="8.4" customHeight="1">
      <c r="A126" s="395" t="s">
        <v>604</v>
      </c>
      <c r="B126" s="396">
        <v>15466838.290999999</v>
      </c>
      <c r="C126" s="396">
        <v>-24712.901000000002</v>
      </c>
      <c r="D126" s="396">
        <v>15442125.390000001</v>
      </c>
      <c r="E126" s="396"/>
      <c r="F126" s="396">
        <v>430108.79700000002</v>
      </c>
      <c r="G126" s="396">
        <v>0</v>
      </c>
      <c r="H126" s="396">
        <v>430108.79700000002</v>
      </c>
      <c r="I126" s="396"/>
      <c r="J126" s="396">
        <v>28463457.642999999</v>
      </c>
      <c r="K126" s="396">
        <v>57293.383000000002</v>
      </c>
      <c r="L126" s="396">
        <v>28520751.026999999</v>
      </c>
      <c r="M126" s="395" t="s">
        <v>604</v>
      </c>
      <c r="N126" s="396">
        <v>1241999.3810000001</v>
      </c>
      <c r="O126" s="396">
        <v>0</v>
      </c>
      <c r="P126" s="396">
        <v>1241999.3810000001</v>
      </c>
      <c r="Q126" s="396"/>
      <c r="R126" s="396">
        <v>2247021.713</v>
      </c>
      <c r="S126" s="396">
        <v>0</v>
      </c>
      <c r="T126" s="396">
        <v>2247021.713</v>
      </c>
      <c r="U126" s="396"/>
      <c r="V126" s="396">
        <v>11978709.662</v>
      </c>
      <c r="W126" s="396">
        <v>0</v>
      </c>
      <c r="X126" s="396">
        <v>11978709.662</v>
      </c>
      <c r="Y126" s="395" t="s">
        <v>604</v>
      </c>
      <c r="Z126" s="396">
        <v>1184152.297</v>
      </c>
      <c r="AA126" s="396">
        <v>0</v>
      </c>
      <c r="AB126" s="396">
        <v>1184152.297</v>
      </c>
      <c r="AC126" s="396"/>
      <c r="AD126" s="396">
        <v>9880498.3169999998</v>
      </c>
      <c r="AE126" s="396">
        <v>277323.78000000003</v>
      </c>
      <c r="AF126" s="396">
        <v>10157822.096999999</v>
      </c>
      <c r="AG126" s="396"/>
      <c r="AH126" s="396">
        <v>2869613.7069999999</v>
      </c>
      <c r="AI126" s="396">
        <v>340.16800000000001</v>
      </c>
      <c r="AJ126" s="396">
        <v>2869953.8760000002</v>
      </c>
      <c r="AK126" s="395" t="s">
        <v>604</v>
      </c>
      <c r="AL126" s="396">
        <v>878567.76599999995</v>
      </c>
      <c r="AM126" s="396">
        <v>0</v>
      </c>
      <c r="AN126" s="396">
        <v>878567.76599999995</v>
      </c>
      <c r="AO126" s="396"/>
      <c r="AP126" s="396">
        <v>1248987.977</v>
      </c>
      <c r="AQ126" s="396">
        <v>0</v>
      </c>
      <c r="AR126" s="396">
        <v>1248987.977</v>
      </c>
      <c r="AS126" s="396"/>
      <c r="AT126" s="396">
        <v>1620363.004</v>
      </c>
      <c r="AU126" s="396">
        <v>0</v>
      </c>
      <c r="AV126" s="396">
        <v>1620363.004</v>
      </c>
      <c r="AW126" s="395" t="s">
        <v>604</v>
      </c>
      <c r="AX126" s="396">
        <v>456893.05300000001</v>
      </c>
      <c r="AY126" s="396">
        <v>0</v>
      </c>
      <c r="AZ126" s="396">
        <v>456893.05300000001</v>
      </c>
      <c r="BA126" s="396"/>
      <c r="BB126" s="396">
        <v>139399.826</v>
      </c>
      <c r="BC126" s="396">
        <v>0</v>
      </c>
      <c r="BD126" s="396">
        <v>139399.826</v>
      </c>
      <c r="BE126" s="396"/>
      <c r="BF126" s="396">
        <v>573835.64</v>
      </c>
      <c r="BG126" s="396">
        <v>0</v>
      </c>
      <c r="BH126" s="396">
        <v>573835.64</v>
      </c>
      <c r="BI126" s="395" t="s">
        <v>604</v>
      </c>
      <c r="BJ126" s="396">
        <v>337134.98499999999</v>
      </c>
      <c r="BK126" s="396">
        <v>0</v>
      </c>
      <c r="BL126" s="396">
        <v>337134.98499999999</v>
      </c>
      <c r="BM126" s="396"/>
      <c r="BN126" s="396">
        <v>906162.06200000003</v>
      </c>
      <c r="BO126" s="396">
        <v>0</v>
      </c>
      <c r="BP126" s="396">
        <v>906162.06200000003</v>
      </c>
      <c r="BQ126" s="396"/>
      <c r="BR126" s="396">
        <v>1259253.33</v>
      </c>
      <c r="BS126" s="396">
        <v>0</v>
      </c>
      <c r="BT126" s="396">
        <v>1259253.33</v>
      </c>
      <c r="BU126" s="396"/>
      <c r="BV126" s="396">
        <v>858413.61100000003</v>
      </c>
      <c r="BW126" s="396">
        <v>0</v>
      </c>
      <c r="BX126" s="396">
        <v>858413.61100000003</v>
      </c>
      <c r="BY126" s="395" t="s">
        <v>604</v>
      </c>
      <c r="BZ126" s="396">
        <v>82041411.062000006</v>
      </c>
      <c r="CA126" s="396">
        <v>310244.43000000005</v>
      </c>
      <c r="CB126" s="396">
        <v>82351655.494000003</v>
      </c>
      <c r="CC126" s="396"/>
      <c r="CD126" s="396">
        <v>27626788.048</v>
      </c>
      <c r="CE126" s="396">
        <v>893962.54799999995</v>
      </c>
      <c r="CF126" s="396">
        <v>28520750.596999999</v>
      </c>
      <c r="CG126" s="396"/>
      <c r="CH126" s="396">
        <v>81204741.467000008</v>
      </c>
      <c r="CI126" s="396">
        <v>1146913.595</v>
      </c>
      <c r="CJ126" s="396">
        <v>82351655.06400001</v>
      </c>
    </row>
    <row r="127" spans="1:89" s="398" customFormat="1" ht="8.4" customHeight="1">
      <c r="A127" s="402" t="s">
        <v>605</v>
      </c>
      <c r="B127" s="400">
        <v>9649413.6420000009</v>
      </c>
      <c r="C127" s="400">
        <v>0</v>
      </c>
      <c r="D127" s="400">
        <v>9649413.6420000009</v>
      </c>
      <c r="E127" s="400"/>
      <c r="F127" s="400">
        <v>371986.11300000001</v>
      </c>
      <c r="G127" s="400">
        <v>0</v>
      </c>
      <c r="H127" s="400">
        <v>371986.11300000001</v>
      </c>
      <c r="I127" s="400"/>
      <c r="J127" s="400">
        <v>12973174.634</v>
      </c>
      <c r="K127" s="400">
        <v>0</v>
      </c>
      <c r="L127" s="400">
        <v>12973174.634</v>
      </c>
      <c r="M127" s="402" t="s">
        <v>605</v>
      </c>
      <c r="N127" s="400">
        <v>1349130.4850000001</v>
      </c>
      <c r="O127" s="400">
        <v>0</v>
      </c>
      <c r="P127" s="400">
        <v>1349130.4850000001</v>
      </c>
      <c r="Q127" s="400"/>
      <c r="R127" s="400">
        <v>1601478.48</v>
      </c>
      <c r="S127" s="400">
        <v>0</v>
      </c>
      <c r="T127" s="400">
        <v>1601478.48</v>
      </c>
      <c r="U127" s="400"/>
      <c r="V127" s="400">
        <v>8226776.5899999999</v>
      </c>
      <c r="W127" s="400">
        <v>0</v>
      </c>
      <c r="X127" s="400">
        <v>8226776.5899999999</v>
      </c>
      <c r="Y127" s="402" t="s">
        <v>605</v>
      </c>
      <c r="Z127" s="400">
        <v>443174.68699999998</v>
      </c>
      <c r="AA127" s="400">
        <v>0</v>
      </c>
      <c r="AB127" s="400">
        <v>443174.68699999998</v>
      </c>
      <c r="AC127" s="400"/>
      <c r="AD127" s="400">
        <v>6715678.5820000004</v>
      </c>
      <c r="AE127" s="400">
        <v>0</v>
      </c>
      <c r="AF127" s="400">
        <v>6715678.5820000004</v>
      </c>
      <c r="AG127" s="400"/>
      <c r="AH127" s="400">
        <v>1840606.3130000001</v>
      </c>
      <c r="AI127" s="400">
        <v>0</v>
      </c>
      <c r="AJ127" s="400">
        <v>1840606.3130000001</v>
      </c>
      <c r="AK127" s="402" t="s">
        <v>605</v>
      </c>
      <c r="AL127" s="400">
        <v>684668.99</v>
      </c>
      <c r="AM127" s="400">
        <v>0</v>
      </c>
      <c r="AN127" s="400">
        <v>684668.99</v>
      </c>
      <c r="AO127" s="400"/>
      <c r="AP127" s="400">
        <v>807926.58400000003</v>
      </c>
      <c r="AQ127" s="400">
        <v>0</v>
      </c>
      <c r="AR127" s="400">
        <v>807926.58400000003</v>
      </c>
      <c r="AS127" s="400"/>
      <c r="AT127" s="400">
        <v>715963.93099999998</v>
      </c>
      <c r="AU127" s="400">
        <v>0</v>
      </c>
      <c r="AV127" s="400">
        <v>715963.93099999998</v>
      </c>
      <c r="AW127" s="402" t="s">
        <v>605</v>
      </c>
      <c r="AX127" s="400">
        <v>413057.69500000001</v>
      </c>
      <c r="AY127" s="400">
        <v>0</v>
      </c>
      <c r="AZ127" s="400">
        <v>413057.69500000001</v>
      </c>
      <c r="BA127" s="400"/>
      <c r="BB127" s="400">
        <v>2389472.0869999998</v>
      </c>
      <c r="BC127" s="400">
        <v>0</v>
      </c>
      <c r="BD127" s="400">
        <v>2389472.0869999998</v>
      </c>
      <c r="BE127" s="400"/>
      <c r="BF127" s="400">
        <v>364780.2</v>
      </c>
      <c r="BG127" s="400">
        <v>0</v>
      </c>
      <c r="BH127" s="400">
        <v>364780.2</v>
      </c>
      <c r="BI127" s="402" t="s">
        <v>605</v>
      </c>
      <c r="BJ127" s="400">
        <v>265200.06400000001</v>
      </c>
      <c r="BK127" s="400">
        <v>0</v>
      </c>
      <c r="BL127" s="400">
        <v>265200.06400000001</v>
      </c>
      <c r="BM127" s="400"/>
      <c r="BN127" s="400">
        <v>862705.2</v>
      </c>
      <c r="BO127" s="400">
        <v>0</v>
      </c>
      <c r="BP127" s="400">
        <v>862705.2</v>
      </c>
      <c r="BQ127" s="400"/>
      <c r="BR127" s="400">
        <v>842712.58299999998</v>
      </c>
      <c r="BS127" s="400">
        <v>0</v>
      </c>
      <c r="BT127" s="400">
        <v>842712.58299999998</v>
      </c>
      <c r="BU127" s="400"/>
      <c r="BV127" s="400">
        <v>528768.99100000004</v>
      </c>
      <c r="BW127" s="400">
        <v>0</v>
      </c>
      <c r="BX127" s="400">
        <v>528768.99100000004</v>
      </c>
      <c r="BY127" s="402" t="s">
        <v>605</v>
      </c>
      <c r="BZ127" s="400">
        <v>51046675.851000004</v>
      </c>
      <c r="CA127" s="400">
        <v>0</v>
      </c>
      <c r="CB127" s="400">
        <v>51046675.851000004</v>
      </c>
      <c r="CC127" s="400"/>
      <c r="CD127" s="400">
        <v>12973174.634</v>
      </c>
      <c r="CE127" s="400">
        <v>0</v>
      </c>
      <c r="CF127" s="400">
        <v>12973174.634</v>
      </c>
      <c r="CG127" s="400"/>
      <c r="CH127" s="400">
        <v>51046675.851000011</v>
      </c>
      <c r="CI127" s="400">
        <v>0</v>
      </c>
      <c r="CJ127" s="400">
        <v>51046675.851000011</v>
      </c>
      <c r="CK127" s="458"/>
    </row>
    <row r="128" spans="1:89" s="398" customFormat="1" ht="8.4" customHeight="1">
      <c r="A128" s="402" t="s">
        <v>606</v>
      </c>
      <c r="B128" s="400">
        <v>0</v>
      </c>
      <c r="C128" s="400">
        <v>0</v>
      </c>
      <c r="D128" s="400">
        <v>0</v>
      </c>
      <c r="E128" s="400"/>
      <c r="F128" s="400">
        <v>0</v>
      </c>
      <c r="G128" s="400">
        <v>0</v>
      </c>
      <c r="H128" s="400">
        <v>0</v>
      </c>
      <c r="I128" s="400"/>
      <c r="J128" s="400">
        <v>0</v>
      </c>
      <c r="K128" s="400">
        <v>0</v>
      </c>
      <c r="L128" s="400">
        <v>0</v>
      </c>
      <c r="M128" s="402" t="s">
        <v>606</v>
      </c>
      <c r="N128" s="400">
        <v>0</v>
      </c>
      <c r="O128" s="400">
        <v>0</v>
      </c>
      <c r="P128" s="400">
        <v>0</v>
      </c>
      <c r="Q128" s="400"/>
      <c r="R128" s="400">
        <v>81478.34</v>
      </c>
      <c r="S128" s="400">
        <v>0</v>
      </c>
      <c r="T128" s="400">
        <v>81478.34</v>
      </c>
      <c r="U128" s="400"/>
      <c r="V128" s="400">
        <v>33078.938999999998</v>
      </c>
      <c r="W128" s="400">
        <v>0</v>
      </c>
      <c r="X128" s="400">
        <v>33078.938999999998</v>
      </c>
      <c r="Y128" s="402" t="s">
        <v>606</v>
      </c>
      <c r="Z128" s="400">
        <v>17130.237000000001</v>
      </c>
      <c r="AA128" s="400">
        <v>0</v>
      </c>
      <c r="AB128" s="400">
        <v>17130.237000000001</v>
      </c>
      <c r="AC128" s="400"/>
      <c r="AD128" s="400">
        <v>-15353.885</v>
      </c>
      <c r="AE128" s="400">
        <v>0</v>
      </c>
      <c r="AF128" s="400">
        <v>-15353.885</v>
      </c>
      <c r="AG128" s="400"/>
      <c r="AH128" s="400">
        <v>0</v>
      </c>
      <c r="AI128" s="400">
        <v>0</v>
      </c>
      <c r="AJ128" s="400">
        <v>0</v>
      </c>
      <c r="AK128" s="402" t="s">
        <v>606</v>
      </c>
      <c r="AL128" s="400">
        <v>0</v>
      </c>
      <c r="AM128" s="400">
        <v>0</v>
      </c>
      <c r="AN128" s="400">
        <v>0</v>
      </c>
      <c r="AO128" s="400"/>
      <c r="AP128" s="400">
        <v>0</v>
      </c>
      <c r="AQ128" s="400">
        <v>0</v>
      </c>
      <c r="AR128" s="400">
        <v>0</v>
      </c>
      <c r="AS128" s="400"/>
      <c r="AT128" s="400">
        <v>0</v>
      </c>
      <c r="AU128" s="400">
        <v>0</v>
      </c>
      <c r="AV128" s="400">
        <v>0</v>
      </c>
      <c r="AW128" s="402" t="s">
        <v>606</v>
      </c>
      <c r="AX128" s="400">
        <v>2E-3</v>
      </c>
      <c r="AY128" s="400">
        <v>0</v>
      </c>
      <c r="AZ128" s="400">
        <v>2E-3</v>
      </c>
      <c r="BA128" s="400"/>
      <c r="BB128" s="400">
        <v>-2135324.176</v>
      </c>
      <c r="BC128" s="400">
        <v>0</v>
      </c>
      <c r="BD128" s="400">
        <v>-2135324.176</v>
      </c>
      <c r="BE128" s="400"/>
      <c r="BF128" s="400">
        <v>0</v>
      </c>
      <c r="BG128" s="400">
        <v>0</v>
      </c>
      <c r="BH128" s="400">
        <v>0</v>
      </c>
      <c r="BI128" s="402" t="s">
        <v>606</v>
      </c>
      <c r="BJ128" s="400">
        <v>0</v>
      </c>
      <c r="BK128" s="400">
        <v>0</v>
      </c>
      <c r="BL128" s="400">
        <v>0</v>
      </c>
      <c r="BM128" s="400"/>
      <c r="BN128" s="400">
        <v>0</v>
      </c>
      <c r="BO128" s="400">
        <v>0</v>
      </c>
      <c r="BP128" s="400">
        <v>0</v>
      </c>
      <c r="BQ128" s="400"/>
      <c r="BR128" s="400">
        <v>448.755</v>
      </c>
      <c r="BS128" s="400">
        <v>0</v>
      </c>
      <c r="BT128" s="400">
        <v>448.755</v>
      </c>
      <c r="BU128" s="400"/>
      <c r="BV128" s="400">
        <v>811.87599999999998</v>
      </c>
      <c r="BW128" s="400">
        <v>0</v>
      </c>
      <c r="BX128" s="400">
        <v>811.87599999999998</v>
      </c>
      <c r="BY128" s="402" t="s">
        <v>606</v>
      </c>
      <c r="BZ128" s="400">
        <v>-2017729.9120000002</v>
      </c>
      <c r="CA128" s="400">
        <v>0</v>
      </c>
      <c r="CB128" s="400">
        <v>-2017729.9120000002</v>
      </c>
      <c r="CC128" s="400"/>
      <c r="CD128" s="400">
        <v>0</v>
      </c>
      <c r="CE128" s="400">
        <v>0</v>
      </c>
      <c r="CF128" s="400">
        <v>0</v>
      </c>
      <c r="CG128" s="400"/>
      <c r="CH128" s="400">
        <v>-2017729.9120000002</v>
      </c>
      <c r="CI128" s="400">
        <v>0</v>
      </c>
      <c r="CJ128" s="400">
        <v>-2017729.9120000002</v>
      </c>
    </row>
    <row r="129" spans="1:88" s="398" customFormat="1" ht="8.4" customHeight="1">
      <c r="A129" s="402" t="s">
        <v>607</v>
      </c>
      <c r="B129" s="400">
        <v>2622071.7340000002</v>
      </c>
      <c r="C129" s="400">
        <v>0</v>
      </c>
      <c r="D129" s="400">
        <v>2622071.7340000002</v>
      </c>
      <c r="E129" s="400"/>
      <c r="F129" s="400">
        <v>35696.438999999998</v>
      </c>
      <c r="G129" s="400">
        <v>0</v>
      </c>
      <c r="H129" s="400">
        <v>35696.438999999998</v>
      </c>
      <c r="I129" s="400"/>
      <c r="J129" s="400">
        <v>6125451.8899999997</v>
      </c>
      <c r="K129" s="400">
        <v>0</v>
      </c>
      <c r="L129" s="400">
        <v>6125451.8899999997</v>
      </c>
      <c r="M129" s="402" t="s">
        <v>607</v>
      </c>
      <c r="N129" s="400">
        <v>11254.96</v>
      </c>
      <c r="O129" s="400">
        <v>0</v>
      </c>
      <c r="P129" s="400">
        <v>11254.96</v>
      </c>
      <c r="Q129" s="400"/>
      <c r="R129" s="400">
        <v>198124.88</v>
      </c>
      <c r="S129" s="400">
        <v>0</v>
      </c>
      <c r="T129" s="400">
        <v>198124.88</v>
      </c>
      <c r="U129" s="400"/>
      <c r="V129" s="400">
        <v>1800098.061</v>
      </c>
      <c r="W129" s="400">
        <v>0</v>
      </c>
      <c r="X129" s="400">
        <v>1800098.061</v>
      </c>
      <c r="Y129" s="402" t="s">
        <v>607</v>
      </c>
      <c r="Z129" s="400">
        <v>269214.93099999998</v>
      </c>
      <c r="AA129" s="400">
        <v>0</v>
      </c>
      <c r="AB129" s="400">
        <v>269214.93099999998</v>
      </c>
      <c r="AC129" s="400"/>
      <c r="AD129" s="400">
        <v>1466377.037</v>
      </c>
      <c r="AE129" s="400">
        <v>0</v>
      </c>
      <c r="AF129" s="400">
        <v>1466377.037</v>
      </c>
      <c r="AG129" s="400"/>
      <c r="AH129" s="400">
        <v>365846.95</v>
      </c>
      <c r="AI129" s="400">
        <v>0</v>
      </c>
      <c r="AJ129" s="400">
        <v>365846.95</v>
      </c>
      <c r="AK129" s="402" t="s">
        <v>607</v>
      </c>
      <c r="AL129" s="400">
        <v>183222.08300000001</v>
      </c>
      <c r="AM129" s="400">
        <v>0</v>
      </c>
      <c r="AN129" s="400">
        <v>183222.08300000001</v>
      </c>
      <c r="AO129" s="400"/>
      <c r="AP129" s="400">
        <v>201976.69500000001</v>
      </c>
      <c r="AQ129" s="400">
        <v>0</v>
      </c>
      <c r="AR129" s="400">
        <v>201976.69500000001</v>
      </c>
      <c r="AS129" s="400"/>
      <c r="AT129" s="400">
        <v>561468.10800000001</v>
      </c>
      <c r="AU129" s="400">
        <v>0</v>
      </c>
      <c r="AV129" s="400">
        <v>561468.10800000001</v>
      </c>
      <c r="AW129" s="402" t="s">
        <v>607</v>
      </c>
      <c r="AX129" s="400">
        <v>0</v>
      </c>
      <c r="AY129" s="400">
        <v>0</v>
      </c>
      <c r="AZ129" s="400">
        <v>0</v>
      </c>
      <c r="BA129" s="400"/>
      <c r="BB129" s="400">
        <v>0</v>
      </c>
      <c r="BC129" s="400">
        <v>0</v>
      </c>
      <c r="BD129" s="400">
        <v>0</v>
      </c>
      <c r="BE129" s="400"/>
      <c r="BF129" s="400">
        <v>174734.3</v>
      </c>
      <c r="BG129" s="400">
        <v>0</v>
      </c>
      <c r="BH129" s="400">
        <v>174734.3</v>
      </c>
      <c r="BI129" s="402" t="s">
        <v>607</v>
      </c>
      <c r="BJ129" s="400">
        <v>3998.404</v>
      </c>
      <c r="BK129" s="400">
        <v>0</v>
      </c>
      <c r="BL129" s="400">
        <v>3998.404</v>
      </c>
      <c r="BM129" s="400"/>
      <c r="BN129" s="400">
        <v>919.51300000000003</v>
      </c>
      <c r="BO129" s="400">
        <v>0</v>
      </c>
      <c r="BP129" s="400">
        <v>919.51300000000003</v>
      </c>
      <c r="BQ129" s="400"/>
      <c r="BR129" s="400">
        <v>116119.599</v>
      </c>
      <c r="BS129" s="400">
        <v>0</v>
      </c>
      <c r="BT129" s="400">
        <v>116119.599</v>
      </c>
      <c r="BU129" s="400"/>
      <c r="BV129" s="400">
        <v>185069.147</v>
      </c>
      <c r="BW129" s="400">
        <v>0</v>
      </c>
      <c r="BX129" s="400">
        <v>185069.147</v>
      </c>
      <c r="BY129" s="402" t="s">
        <v>607</v>
      </c>
      <c r="BZ129" s="400">
        <v>14321644.731000002</v>
      </c>
      <c r="CA129" s="400">
        <v>0</v>
      </c>
      <c r="CB129" s="400">
        <v>14321644.731000002</v>
      </c>
      <c r="CC129" s="400"/>
      <c r="CD129" s="400">
        <v>6125451.8899999997</v>
      </c>
      <c r="CE129" s="400">
        <v>0</v>
      </c>
      <c r="CF129" s="400">
        <v>6125451.8899999997</v>
      </c>
      <c r="CG129" s="400"/>
      <c r="CH129" s="400">
        <v>14321644.731000002</v>
      </c>
      <c r="CI129" s="400">
        <v>0</v>
      </c>
      <c r="CJ129" s="400">
        <v>14321644.731000002</v>
      </c>
    </row>
    <row r="130" spans="1:88" s="398" customFormat="1" ht="8.4" customHeight="1">
      <c r="A130" s="402" t="s">
        <v>608</v>
      </c>
      <c r="B130" s="400">
        <v>342022.05</v>
      </c>
      <c r="C130" s="400">
        <v>-24712.901000000002</v>
      </c>
      <c r="D130" s="400">
        <v>317309.14899999998</v>
      </c>
      <c r="E130" s="400"/>
      <c r="F130" s="400">
        <v>-2.0310000000000001</v>
      </c>
      <c r="G130" s="400">
        <v>0</v>
      </c>
      <c r="H130" s="400">
        <v>-2.0310000000000001</v>
      </c>
      <c r="I130" s="400"/>
      <c r="J130" s="400">
        <v>-227075.201</v>
      </c>
      <c r="K130" s="400">
        <v>57293.383000000002</v>
      </c>
      <c r="L130" s="400">
        <v>-169781.81700000001</v>
      </c>
      <c r="M130" s="402" t="s">
        <v>608</v>
      </c>
      <c r="N130" s="400">
        <v>206.649</v>
      </c>
      <c r="O130" s="400">
        <v>0</v>
      </c>
      <c r="P130" s="400">
        <v>206.649</v>
      </c>
      <c r="Q130" s="400"/>
      <c r="R130" s="400">
        <v>45393.474999999999</v>
      </c>
      <c r="S130" s="400">
        <v>0</v>
      </c>
      <c r="T130" s="400">
        <v>45393.474999999999</v>
      </c>
      <c r="U130" s="400"/>
      <c r="V130" s="400">
        <v>200767.41200000001</v>
      </c>
      <c r="W130" s="400">
        <v>0</v>
      </c>
      <c r="X130" s="400">
        <v>200767.41200000001</v>
      </c>
      <c r="Y130" s="402" t="s">
        <v>608</v>
      </c>
      <c r="Z130" s="400">
        <v>-116.839</v>
      </c>
      <c r="AA130" s="400">
        <v>0</v>
      </c>
      <c r="AB130" s="400">
        <v>-116.839</v>
      </c>
      <c r="AC130" s="400"/>
      <c r="AD130" s="400">
        <v>-39811.769</v>
      </c>
      <c r="AE130" s="400">
        <v>277323.78000000003</v>
      </c>
      <c r="AF130" s="400">
        <v>237512.01</v>
      </c>
      <c r="AG130" s="400"/>
      <c r="AH130" s="400">
        <v>2877.7060000000001</v>
      </c>
      <c r="AI130" s="400">
        <v>340.16800000000001</v>
      </c>
      <c r="AJ130" s="400">
        <v>3217.875</v>
      </c>
      <c r="AK130" s="402" t="s">
        <v>608</v>
      </c>
      <c r="AL130" s="400">
        <v>609.87800000000004</v>
      </c>
      <c r="AM130" s="400">
        <v>0</v>
      </c>
      <c r="AN130" s="400">
        <v>609.87800000000004</v>
      </c>
      <c r="AO130" s="400"/>
      <c r="AP130" s="400">
        <v>23720.11</v>
      </c>
      <c r="AQ130" s="400">
        <v>0</v>
      </c>
      <c r="AR130" s="400">
        <v>23720.11</v>
      </c>
      <c r="AS130" s="400"/>
      <c r="AT130" s="400">
        <v>21697.794999999998</v>
      </c>
      <c r="AU130" s="400">
        <v>0</v>
      </c>
      <c r="AV130" s="400">
        <v>21697.794999999998</v>
      </c>
      <c r="AW130" s="402" t="s">
        <v>608</v>
      </c>
      <c r="AX130" s="400">
        <v>14.388999999999999</v>
      </c>
      <c r="AY130" s="400">
        <v>0</v>
      </c>
      <c r="AZ130" s="400">
        <v>14.388999999999999</v>
      </c>
      <c r="BA130" s="400"/>
      <c r="BB130" s="400">
        <v>0</v>
      </c>
      <c r="BC130" s="400">
        <v>0</v>
      </c>
      <c r="BD130" s="400">
        <v>0</v>
      </c>
      <c r="BE130" s="400"/>
      <c r="BF130" s="400">
        <v>2425.7910000000002</v>
      </c>
      <c r="BG130" s="400">
        <v>0</v>
      </c>
      <c r="BH130" s="400">
        <v>2425.7910000000002</v>
      </c>
      <c r="BI130" s="402" t="s">
        <v>608</v>
      </c>
      <c r="BJ130" s="400">
        <v>4343.1970000000001</v>
      </c>
      <c r="BK130" s="400">
        <v>0</v>
      </c>
      <c r="BL130" s="400">
        <v>4343.1970000000001</v>
      </c>
      <c r="BM130" s="400"/>
      <c r="BN130" s="400">
        <v>7632.9520000000002</v>
      </c>
      <c r="BO130" s="400">
        <v>0</v>
      </c>
      <c r="BP130" s="400">
        <v>7632.9520000000002</v>
      </c>
      <c r="BQ130" s="400"/>
      <c r="BR130" s="400">
        <v>2432.3020000000001</v>
      </c>
      <c r="BS130" s="400">
        <v>0</v>
      </c>
      <c r="BT130" s="400">
        <v>2432.3020000000001</v>
      </c>
      <c r="BU130" s="400"/>
      <c r="BV130" s="400">
        <v>3913.924</v>
      </c>
      <c r="BW130" s="400">
        <v>0</v>
      </c>
      <c r="BX130" s="400">
        <v>3913.924</v>
      </c>
      <c r="BY130" s="402" t="s">
        <v>608</v>
      </c>
      <c r="BZ130" s="400">
        <v>391051.7900000001</v>
      </c>
      <c r="CA130" s="400">
        <v>310244.43000000005</v>
      </c>
      <c r="CB130" s="400">
        <v>701296.22100000002</v>
      </c>
      <c r="CC130" s="400"/>
      <c r="CD130" s="400">
        <v>-227075.201</v>
      </c>
      <c r="CE130" s="400">
        <v>57292.968000000001</v>
      </c>
      <c r="CF130" s="400">
        <v>-169782.23300000001</v>
      </c>
      <c r="CG130" s="400"/>
      <c r="CH130" s="400">
        <v>391051.79000000015</v>
      </c>
      <c r="CI130" s="400">
        <v>310244.01500000007</v>
      </c>
      <c r="CJ130" s="400">
        <v>701295.80500000005</v>
      </c>
    </row>
    <row r="131" spans="1:88" s="398" customFormat="1" ht="8.4" customHeight="1">
      <c r="A131" s="402" t="s">
        <v>609</v>
      </c>
      <c r="B131" s="400">
        <v>2390978.8769999999</v>
      </c>
      <c r="C131" s="400">
        <v>0</v>
      </c>
      <c r="D131" s="400">
        <v>2390978.8769999999</v>
      </c>
      <c r="E131" s="400"/>
      <c r="F131" s="400">
        <v>16715.519</v>
      </c>
      <c r="G131" s="400">
        <v>0</v>
      </c>
      <c r="H131" s="400">
        <v>16715.519</v>
      </c>
      <c r="I131" s="400"/>
      <c r="J131" s="400">
        <v>8320658.4069999997</v>
      </c>
      <c r="K131" s="400">
        <v>0</v>
      </c>
      <c r="L131" s="400">
        <v>8320658.4069999997</v>
      </c>
      <c r="M131" s="402" t="s">
        <v>609</v>
      </c>
      <c r="N131" s="400">
        <v>-125239.481</v>
      </c>
      <c r="O131" s="400">
        <v>0</v>
      </c>
      <c r="P131" s="400">
        <v>-125239.481</v>
      </c>
      <c r="Q131" s="400"/>
      <c r="R131" s="400">
        <v>276284.565</v>
      </c>
      <c r="S131" s="400">
        <v>0</v>
      </c>
      <c r="T131" s="400">
        <v>276284.565</v>
      </c>
      <c r="U131" s="400"/>
      <c r="V131" s="400">
        <v>1476975.898</v>
      </c>
      <c r="W131" s="400">
        <v>0</v>
      </c>
      <c r="X131" s="400">
        <v>1476975.898</v>
      </c>
      <c r="Y131" s="402" t="s">
        <v>609</v>
      </c>
      <c r="Z131" s="400">
        <v>412127.20199999999</v>
      </c>
      <c r="AA131" s="400">
        <v>0</v>
      </c>
      <c r="AB131" s="400">
        <v>412127.20199999999</v>
      </c>
      <c r="AC131" s="400"/>
      <c r="AD131" s="400">
        <v>1458504.8959999999</v>
      </c>
      <c r="AE131" s="400">
        <v>0</v>
      </c>
      <c r="AF131" s="400">
        <v>1458504.8959999999</v>
      </c>
      <c r="AG131" s="400"/>
      <c r="AH131" s="400">
        <v>550163.67000000004</v>
      </c>
      <c r="AI131" s="400">
        <v>0</v>
      </c>
      <c r="AJ131" s="400">
        <v>550163.67000000004</v>
      </c>
      <c r="AK131" s="402" t="s">
        <v>609</v>
      </c>
      <c r="AL131" s="400">
        <v>0</v>
      </c>
      <c r="AM131" s="400">
        <v>0</v>
      </c>
      <c r="AN131" s="400">
        <v>0</v>
      </c>
      <c r="AO131" s="400"/>
      <c r="AP131" s="400">
        <v>165584.886</v>
      </c>
      <c r="AQ131" s="400">
        <v>0</v>
      </c>
      <c r="AR131" s="400">
        <v>165584.886</v>
      </c>
      <c r="AS131" s="400"/>
      <c r="AT131" s="400">
        <v>277397.81699999998</v>
      </c>
      <c r="AU131" s="400">
        <v>0</v>
      </c>
      <c r="AV131" s="400">
        <v>277397.81699999998</v>
      </c>
      <c r="AW131" s="402" t="s">
        <v>609</v>
      </c>
      <c r="AX131" s="400">
        <v>29748.84</v>
      </c>
      <c r="AY131" s="400">
        <v>0</v>
      </c>
      <c r="AZ131" s="400">
        <v>29748.84</v>
      </c>
      <c r="BA131" s="400"/>
      <c r="BB131" s="400">
        <v>-118619.61900000001</v>
      </c>
      <c r="BC131" s="400">
        <v>0</v>
      </c>
      <c r="BD131" s="400">
        <v>-118619.61900000001</v>
      </c>
      <c r="BE131" s="400"/>
      <c r="BF131" s="400">
        <v>25290.949000000001</v>
      </c>
      <c r="BG131" s="400">
        <v>0</v>
      </c>
      <c r="BH131" s="400">
        <v>25290.949000000001</v>
      </c>
      <c r="BI131" s="402" t="s">
        <v>609</v>
      </c>
      <c r="BJ131" s="400">
        <v>60070.13</v>
      </c>
      <c r="BK131" s="400">
        <v>0</v>
      </c>
      <c r="BL131" s="400">
        <v>60070.13</v>
      </c>
      <c r="BM131" s="400"/>
      <c r="BN131" s="400">
        <v>16328.991</v>
      </c>
      <c r="BO131" s="400">
        <v>0</v>
      </c>
      <c r="BP131" s="400">
        <v>16328.991</v>
      </c>
      <c r="BQ131" s="400"/>
      <c r="BR131" s="400">
        <v>246760.16</v>
      </c>
      <c r="BS131" s="400">
        <v>0</v>
      </c>
      <c r="BT131" s="400">
        <v>246760.16</v>
      </c>
      <c r="BU131" s="400"/>
      <c r="BV131" s="400">
        <v>120994.09699999999</v>
      </c>
      <c r="BW131" s="400">
        <v>0</v>
      </c>
      <c r="BX131" s="400">
        <v>120994.09699999999</v>
      </c>
      <c r="BY131" s="402" t="s">
        <v>609</v>
      </c>
      <c r="BZ131" s="400">
        <v>15600725.803999996</v>
      </c>
      <c r="CA131" s="400">
        <v>0</v>
      </c>
      <c r="CB131" s="400">
        <v>15600725.803999996</v>
      </c>
      <c r="CC131" s="400"/>
      <c r="CD131" s="400">
        <v>7483988.8090000004</v>
      </c>
      <c r="CE131" s="400">
        <v>836669.58</v>
      </c>
      <c r="CF131" s="400">
        <v>8320658.3899999997</v>
      </c>
      <c r="CG131" s="400"/>
      <c r="CH131" s="400">
        <v>14764056.205999997</v>
      </c>
      <c r="CI131" s="400">
        <v>836669.58</v>
      </c>
      <c r="CJ131" s="400">
        <v>15600725.786999997</v>
      </c>
    </row>
    <row r="132" spans="1:88" s="398" customFormat="1" ht="8.4" customHeight="1">
      <c r="A132" s="402" t="s">
        <v>610</v>
      </c>
      <c r="B132" s="400">
        <v>462351.98599999998</v>
      </c>
      <c r="C132" s="400">
        <v>0</v>
      </c>
      <c r="D132" s="400">
        <v>462351.98599999998</v>
      </c>
      <c r="E132" s="400"/>
      <c r="F132" s="400">
        <v>5712.7569999999996</v>
      </c>
      <c r="G132" s="400">
        <v>0</v>
      </c>
      <c r="H132" s="400">
        <v>5712.7569999999996</v>
      </c>
      <c r="I132" s="400"/>
      <c r="J132" s="400">
        <v>1271247.9129999999</v>
      </c>
      <c r="K132" s="400">
        <v>0</v>
      </c>
      <c r="L132" s="400">
        <v>1271247.9129999999</v>
      </c>
      <c r="M132" s="402" t="s">
        <v>610</v>
      </c>
      <c r="N132" s="400">
        <v>6646.7659999999996</v>
      </c>
      <c r="O132" s="400">
        <v>0</v>
      </c>
      <c r="P132" s="400">
        <v>6646.7659999999996</v>
      </c>
      <c r="Q132" s="400"/>
      <c r="R132" s="400">
        <v>44261.972000000002</v>
      </c>
      <c r="S132" s="400">
        <v>0</v>
      </c>
      <c r="T132" s="400">
        <v>44261.972000000002</v>
      </c>
      <c r="U132" s="400"/>
      <c r="V132" s="400">
        <v>241012.761</v>
      </c>
      <c r="W132" s="400">
        <v>0</v>
      </c>
      <c r="X132" s="400">
        <v>241012.761</v>
      </c>
      <c r="Y132" s="402" t="s">
        <v>610</v>
      </c>
      <c r="Z132" s="400">
        <v>42622.078000000001</v>
      </c>
      <c r="AA132" s="400">
        <v>0</v>
      </c>
      <c r="AB132" s="400">
        <v>42622.078000000001</v>
      </c>
      <c r="AC132" s="400"/>
      <c r="AD132" s="400">
        <v>295103.45600000001</v>
      </c>
      <c r="AE132" s="400">
        <v>0</v>
      </c>
      <c r="AF132" s="400">
        <v>295103.45600000001</v>
      </c>
      <c r="AG132" s="400"/>
      <c r="AH132" s="400">
        <v>110119.06600000001</v>
      </c>
      <c r="AI132" s="400">
        <v>0</v>
      </c>
      <c r="AJ132" s="400">
        <v>110119.06600000001</v>
      </c>
      <c r="AK132" s="402" t="s">
        <v>610</v>
      </c>
      <c r="AL132" s="400">
        <v>10066.813</v>
      </c>
      <c r="AM132" s="400">
        <v>0</v>
      </c>
      <c r="AN132" s="400">
        <v>10066.813</v>
      </c>
      <c r="AO132" s="400"/>
      <c r="AP132" s="400">
        <v>49779.7</v>
      </c>
      <c r="AQ132" s="400">
        <v>0</v>
      </c>
      <c r="AR132" s="400">
        <v>49779.7</v>
      </c>
      <c r="AS132" s="400"/>
      <c r="AT132" s="400">
        <v>43835.351999999999</v>
      </c>
      <c r="AU132" s="400">
        <v>0</v>
      </c>
      <c r="AV132" s="400">
        <v>43835.351999999999</v>
      </c>
      <c r="AW132" s="402" t="s">
        <v>610</v>
      </c>
      <c r="AX132" s="400">
        <v>14072.125</v>
      </c>
      <c r="AY132" s="400">
        <v>0</v>
      </c>
      <c r="AZ132" s="400">
        <v>14072.125</v>
      </c>
      <c r="BA132" s="400"/>
      <c r="BB132" s="400">
        <v>3871.5349999999999</v>
      </c>
      <c r="BC132" s="400">
        <v>0</v>
      </c>
      <c r="BD132" s="400">
        <v>3871.5349999999999</v>
      </c>
      <c r="BE132" s="400"/>
      <c r="BF132" s="400">
        <v>6604.3990000000003</v>
      </c>
      <c r="BG132" s="400">
        <v>0</v>
      </c>
      <c r="BH132" s="400">
        <v>6604.3990000000003</v>
      </c>
      <c r="BI132" s="402" t="s">
        <v>610</v>
      </c>
      <c r="BJ132" s="400">
        <v>3523.1889999999999</v>
      </c>
      <c r="BK132" s="400">
        <v>0</v>
      </c>
      <c r="BL132" s="400">
        <v>3523.1889999999999</v>
      </c>
      <c r="BM132" s="400"/>
      <c r="BN132" s="400">
        <v>18575.403999999999</v>
      </c>
      <c r="BO132" s="400">
        <v>0</v>
      </c>
      <c r="BP132" s="400">
        <v>18575.403999999999</v>
      </c>
      <c r="BQ132" s="400"/>
      <c r="BR132" s="400">
        <v>50779.928999999996</v>
      </c>
      <c r="BS132" s="400">
        <v>0</v>
      </c>
      <c r="BT132" s="400">
        <v>50779.928999999996</v>
      </c>
      <c r="BU132" s="400"/>
      <c r="BV132" s="400">
        <v>18855.573</v>
      </c>
      <c r="BW132" s="400">
        <v>0</v>
      </c>
      <c r="BX132" s="400">
        <v>18855.573</v>
      </c>
      <c r="BY132" s="402" t="s">
        <v>610</v>
      </c>
      <c r="BZ132" s="400">
        <v>2699042.7740000007</v>
      </c>
      <c r="CA132" s="400">
        <v>0</v>
      </c>
      <c r="CB132" s="400">
        <v>2699042.7740000007</v>
      </c>
      <c r="CC132" s="400"/>
      <c r="CD132" s="400">
        <v>1271247.915</v>
      </c>
      <c r="CE132" s="400">
        <v>0</v>
      </c>
      <c r="CF132" s="400">
        <v>1271247.915</v>
      </c>
      <c r="CG132" s="400"/>
      <c r="CH132" s="400">
        <v>2699042.7760000005</v>
      </c>
      <c r="CI132" s="400">
        <v>0</v>
      </c>
      <c r="CJ132" s="400">
        <v>2699042.7760000005</v>
      </c>
    </row>
    <row r="133" spans="1:88" s="34" customFormat="1" ht="3.15" customHeight="1">
      <c r="A133" s="402"/>
      <c r="B133" s="400"/>
      <c r="C133" s="400"/>
      <c r="D133" s="400"/>
      <c r="E133" s="400"/>
      <c r="F133" s="400"/>
      <c r="G133" s="400"/>
      <c r="H133" s="400"/>
      <c r="I133" s="400"/>
      <c r="J133" s="400"/>
      <c r="K133" s="400"/>
      <c r="L133" s="400"/>
      <c r="M133" s="402"/>
      <c r="N133" s="400"/>
      <c r="O133" s="400"/>
      <c r="P133" s="400"/>
      <c r="Q133" s="400"/>
      <c r="R133" s="400"/>
      <c r="S133" s="400"/>
      <c r="T133" s="400"/>
      <c r="U133" s="400"/>
      <c r="V133" s="400"/>
      <c r="W133" s="400"/>
      <c r="X133" s="400"/>
      <c r="Y133" s="402"/>
      <c r="Z133" s="400"/>
      <c r="AA133" s="400"/>
      <c r="AB133" s="400"/>
      <c r="AC133" s="400"/>
      <c r="AD133" s="400"/>
      <c r="AE133" s="400"/>
      <c r="AF133" s="400"/>
      <c r="AG133" s="400"/>
      <c r="AH133" s="400"/>
      <c r="AI133" s="400"/>
      <c r="AJ133" s="400"/>
      <c r="AK133" s="402"/>
      <c r="AL133" s="400"/>
      <c r="AM133" s="400"/>
      <c r="AN133" s="400"/>
      <c r="AO133" s="400"/>
      <c r="AP133" s="400"/>
      <c r="AQ133" s="400"/>
      <c r="AR133" s="400"/>
      <c r="AS133" s="400"/>
      <c r="AT133" s="400"/>
      <c r="AU133" s="400"/>
      <c r="AV133" s="400"/>
      <c r="AW133" s="402"/>
      <c r="AX133" s="400"/>
      <c r="AY133" s="400"/>
      <c r="AZ133" s="400"/>
      <c r="BA133" s="400"/>
      <c r="BB133" s="400"/>
      <c r="BC133" s="400"/>
      <c r="BD133" s="400"/>
      <c r="BE133" s="400"/>
      <c r="BF133" s="400"/>
      <c r="BG133" s="400"/>
      <c r="BH133" s="400"/>
      <c r="BI133" s="402"/>
      <c r="BJ133" s="400"/>
      <c r="BK133" s="400"/>
      <c r="BL133" s="400"/>
      <c r="BM133" s="400"/>
      <c r="BN133" s="400"/>
      <c r="BO133" s="400"/>
      <c r="BP133" s="400"/>
      <c r="BQ133" s="400"/>
      <c r="BR133" s="400"/>
      <c r="BS133" s="400"/>
      <c r="BT133" s="400"/>
      <c r="BU133" s="400"/>
      <c r="BV133" s="400"/>
      <c r="BW133" s="400"/>
      <c r="BX133" s="400"/>
      <c r="BY133" s="402"/>
      <c r="BZ133" s="400"/>
      <c r="CA133" s="400"/>
      <c r="CB133" s="400"/>
      <c r="CC133" s="400"/>
      <c r="CD133" s="400"/>
      <c r="CE133" s="400"/>
      <c r="CF133" s="400"/>
      <c r="CG133" s="400"/>
      <c r="CH133" s="400"/>
      <c r="CI133" s="400"/>
      <c r="CJ133" s="400"/>
    </row>
    <row r="134" spans="1:88" s="398" customFormat="1" ht="8.4" customHeight="1">
      <c r="A134" s="395" t="s">
        <v>611</v>
      </c>
      <c r="B134" s="404">
        <v>80369359.665999994</v>
      </c>
      <c r="C134" s="404">
        <v>36301405.714000002</v>
      </c>
      <c r="D134" s="404">
        <v>116670765.38</v>
      </c>
      <c r="E134" s="396"/>
      <c r="F134" s="404">
        <v>1847602.6580000001</v>
      </c>
      <c r="G134" s="404">
        <v>298177.82699999999</v>
      </c>
      <c r="H134" s="404">
        <v>2145780.4849999999</v>
      </c>
      <c r="I134" s="404"/>
      <c r="J134" s="404">
        <v>132969580.005</v>
      </c>
      <c r="K134" s="404">
        <v>75084661.276999995</v>
      </c>
      <c r="L134" s="404">
        <v>208054241.28200001</v>
      </c>
      <c r="M134" s="395" t="s">
        <v>611</v>
      </c>
      <c r="N134" s="404">
        <v>7174350.2580000004</v>
      </c>
      <c r="O134" s="404">
        <v>2634558.4339999999</v>
      </c>
      <c r="P134" s="404">
        <v>9808908.6919999998</v>
      </c>
      <c r="Q134" s="396"/>
      <c r="R134" s="404">
        <v>14940309.032</v>
      </c>
      <c r="S134" s="404">
        <v>7691187.3619999997</v>
      </c>
      <c r="T134" s="404">
        <v>22631496.394000001</v>
      </c>
      <c r="U134" s="404"/>
      <c r="V134" s="404">
        <v>49300158.053999998</v>
      </c>
      <c r="W134" s="404">
        <v>23255473.727000002</v>
      </c>
      <c r="X134" s="404">
        <v>72555631.782000005</v>
      </c>
      <c r="Y134" s="395" t="s">
        <v>611</v>
      </c>
      <c r="Z134" s="404">
        <v>6062179.4510000004</v>
      </c>
      <c r="AA134" s="404">
        <v>2876005.53</v>
      </c>
      <c r="AB134" s="404">
        <v>8938184.9810000006</v>
      </c>
      <c r="AC134" s="396"/>
      <c r="AD134" s="404">
        <v>53447669.582000002</v>
      </c>
      <c r="AE134" s="404">
        <v>25773445.530999999</v>
      </c>
      <c r="AF134" s="404">
        <v>79221115.113000005</v>
      </c>
      <c r="AG134" s="404"/>
      <c r="AH134" s="404">
        <v>17801630.278999999</v>
      </c>
      <c r="AI134" s="404">
        <v>686231.34299999999</v>
      </c>
      <c r="AJ134" s="404">
        <v>18487861.623</v>
      </c>
      <c r="AK134" s="395" t="s">
        <v>611</v>
      </c>
      <c r="AL134" s="404">
        <v>5132921.5420000004</v>
      </c>
      <c r="AM134" s="404">
        <v>984588.40300000005</v>
      </c>
      <c r="AN134" s="404">
        <v>6117509.9450000003</v>
      </c>
      <c r="AO134" s="396"/>
      <c r="AP134" s="404">
        <v>4697231.3459999999</v>
      </c>
      <c r="AQ134" s="404">
        <v>336428.21</v>
      </c>
      <c r="AR134" s="404">
        <v>5033659.5559999999</v>
      </c>
      <c r="AS134" s="404"/>
      <c r="AT134" s="404">
        <v>5096008.023</v>
      </c>
      <c r="AU134" s="404">
        <v>4975418.7910000002</v>
      </c>
      <c r="AV134" s="404">
        <v>10071426.813999999</v>
      </c>
      <c r="AW134" s="395" t="s">
        <v>611</v>
      </c>
      <c r="AX134" s="404">
        <v>2039726.953</v>
      </c>
      <c r="AY134" s="404">
        <v>20637.746999999999</v>
      </c>
      <c r="AZ134" s="404">
        <v>2060364.7009999999</v>
      </c>
      <c r="BA134" s="396"/>
      <c r="BB134" s="404">
        <v>1299587.9099999999</v>
      </c>
      <c r="BC134" s="404">
        <v>213147.57500000001</v>
      </c>
      <c r="BD134" s="404">
        <v>1512735.4850000001</v>
      </c>
      <c r="BE134" s="404"/>
      <c r="BF134" s="404">
        <v>907073.27</v>
      </c>
      <c r="BG134" s="404">
        <v>1635303.8629999999</v>
      </c>
      <c r="BH134" s="404">
        <v>2542377.1340000001</v>
      </c>
      <c r="BI134" s="395" t="s">
        <v>611</v>
      </c>
      <c r="BJ134" s="404">
        <v>642300.50800000003</v>
      </c>
      <c r="BK134" s="404">
        <v>1850707.503</v>
      </c>
      <c r="BL134" s="404">
        <v>2493008.0109999999</v>
      </c>
      <c r="BM134" s="404"/>
      <c r="BN134" s="404">
        <v>3020770.3429999999</v>
      </c>
      <c r="BO134" s="404">
        <v>1628127.3529999999</v>
      </c>
      <c r="BP134" s="404">
        <v>4648897.6960000005</v>
      </c>
      <c r="BQ134" s="404"/>
      <c r="BR134" s="404">
        <v>5749363.1390000004</v>
      </c>
      <c r="BS134" s="404">
        <v>35140.281999999999</v>
      </c>
      <c r="BT134" s="404">
        <v>5784503.4220000003</v>
      </c>
      <c r="BU134" s="404"/>
      <c r="BV134" s="404">
        <v>2605555.0630000001</v>
      </c>
      <c r="BW134" s="404">
        <v>78149.576000000001</v>
      </c>
      <c r="BX134" s="404">
        <v>2683704.639</v>
      </c>
      <c r="BY134" s="395" t="s">
        <v>611</v>
      </c>
      <c r="BZ134" s="404">
        <v>395103377.08200002</v>
      </c>
      <c r="CA134" s="404">
        <v>186358796.04799998</v>
      </c>
      <c r="CB134" s="404">
        <v>581462173.13500011</v>
      </c>
      <c r="CC134" s="404"/>
      <c r="CD134" s="404">
        <v>132132910.40899999</v>
      </c>
      <c r="CE134" s="404">
        <v>77647684.542999998</v>
      </c>
      <c r="CF134" s="404">
        <v>209780594.95199999</v>
      </c>
      <c r="CG134" s="404"/>
      <c r="CH134" s="404">
        <v>394266707.486</v>
      </c>
      <c r="CI134" s="404">
        <v>188921819.31399998</v>
      </c>
      <c r="CJ134" s="404">
        <v>583188526.80500007</v>
      </c>
    </row>
    <row r="135" spans="1:88" s="34" customFormat="1" ht="2.85" customHeight="1">
      <c r="A135" s="410"/>
      <c r="B135" s="411"/>
      <c r="C135" s="411"/>
      <c r="D135" s="411"/>
      <c r="E135" s="411"/>
      <c r="F135" s="411"/>
      <c r="G135" s="411"/>
      <c r="H135" s="411"/>
      <c r="I135" s="411"/>
      <c r="J135" s="411"/>
      <c r="K135" s="411"/>
      <c r="L135" s="411"/>
      <c r="M135" s="410"/>
      <c r="N135" s="411"/>
      <c r="O135" s="411"/>
      <c r="P135" s="411"/>
      <c r="Q135" s="411"/>
      <c r="R135" s="411"/>
      <c r="S135" s="411"/>
      <c r="T135" s="411"/>
      <c r="U135" s="411"/>
      <c r="V135" s="411"/>
      <c r="W135" s="411"/>
      <c r="X135" s="411"/>
      <c r="Y135" s="410"/>
      <c r="Z135" s="411"/>
      <c r="AA135" s="411"/>
      <c r="AB135" s="411"/>
      <c r="AC135" s="411"/>
      <c r="AD135" s="411"/>
      <c r="AE135" s="411"/>
      <c r="AF135" s="411"/>
      <c r="AG135" s="411"/>
      <c r="AH135" s="411"/>
      <c r="AI135" s="411"/>
      <c r="AJ135" s="411"/>
      <c r="AK135" s="410"/>
      <c r="AL135" s="411"/>
      <c r="AM135" s="411"/>
      <c r="AN135" s="411"/>
      <c r="AO135" s="411"/>
      <c r="AP135" s="411"/>
      <c r="AQ135" s="411"/>
      <c r="AR135" s="411"/>
      <c r="AS135" s="411"/>
      <c r="AT135" s="411"/>
      <c r="AU135" s="411"/>
      <c r="AV135" s="411"/>
      <c r="AW135" s="410"/>
      <c r="AX135" s="411"/>
      <c r="AY135" s="411"/>
      <c r="AZ135" s="411"/>
      <c r="BA135" s="411"/>
      <c r="BB135" s="411"/>
      <c r="BC135" s="411"/>
      <c r="BD135" s="411"/>
      <c r="BE135" s="411"/>
      <c r="BF135" s="411"/>
      <c r="BG135" s="411"/>
      <c r="BH135" s="411"/>
      <c r="BI135" s="410"/>
      <c r="BJ135" s="411"/>
      <c r="BK135" s="411"/>
      <c r="BL135" s="411"/>
      <c r="BM135" s="411"/>
      <c r="BN135" s="411"/>
      <c r="BO135" s="411"/>
      <c r="BP135" s="411"/>
      <c r="BQ135" s="411"/>
      <c r="BR135" s="411"/>
      <c r="BS135" s="411"/>
      <c r="BT135" s="411"/>
      <c r="BU135" s="411"/>
      <c r="BV135" s="411"/>
      <c r="BW135" s="411"/>
      <c r="BX135" s="411"/>
      <c r="BY135" s="410"/>
      <c r="BZ135" s="411"/>
      <c r="CA135" s="411"/>
      <c r="CB135" s="411"/>
      <c r="CC135" s="411"/>
      <c r="CD135" s="411"/>
      <c r="CE135" s="411"/>
      <c r="CF135" s="411"/>
      <c r="CG135" s="411"/>
      <c r="CH135" s="411"/>
      <c r="CI135" s="411"/>
      <c r="CJ135" s="411"/>
    </row>
    <row r="136" spans="1:88" s="398" customFormat="1" ht="10.5" customHeight="1">
      <c r="A136" s="395" t="s">
        <v>612</v>
      </c>
      <c r="B136" s="396">
        <v>31382836.298999999</v>
      </c>
      <c r="C136" s="396">
        <v>59439868.283</v>
      </c>
      <c r="D136" s="396">
        <v>90822704.582000002</v>
      </c>
      <c r="E136" s="396"/>
      <c r="F136" s="396">
        <v>71044.479999999996</v>
      </c>
      <c r="G136" s="396">
        <v>144164.18400000001</v>
      </c>
      <c r="H136" s="396">
        <v>215208.66399999999</v>
      </c>
      <c r="I136" s="396"/>
      <c r="J136" s="396">
        <v>26985468.556000002</v>
      </c>
      <c r="K136" s="396">
        <v>109501112.63</v>
      </c>
      <c r="L136" s="396">
        <v>136486581.18599999</v>
      </c>
      <c r="M136" s="395" t="s">
        <v>612</v>
      </c>
      <c r="N136" s="396">
        <v>689286.93200000003</v>
      </c>
      <c r="O136" s="396">
        <v>4977893.8940000003</v>
      </c>
      <c r="P136" s="396">
        <v>5667180.8269999996</v>
      </c>
      <c r="Q136" s="396"/>
      <c r="R136" s="396">
        <v>2203239.6570000001</v>
      </c>
      <c r="S136" s="396">
        <v>13041643.172</v>
      </c>
      <c r="T136" s="396">
        <v>15244882.829</v>
      </c>
      <c r="U136" s="396"/>
      <c r="V136" s="396">
        <v>7204954.5319999997</v>
      </c>
      <c r="W136" s="396">
        <v>35543901.120999999</v>
      </c>
      <c r="X136" s="396">
        <v>42748855.653999999</v>
      </c>
      <c r="Y136" s="395" t="s">
        <v>612</v>
      </c>
      <c r="Z136" s="396">
        <v>714354.93400000001</v>
      </c>
      <c r="AA136" s="396">
        <v>14417949.176000001</v>
      </c>
      <c r="AB136" s="396">
        <v>15132304.111</v>
      </c>
      <c r="AC136" s="396"/>
      <c r="AD136" s="396">
        <v>14503628.779999999</v>
      </c>
      <c r="AE136" s="396">
        <v>15305799.975</v>
      </c>
      <c r="AF136" s="396">
        <v>29809428.756000001</v>
      </c>
      <c r="AG136" s="396"/>
      <c r="AH136" s="396">
        <v>5303488.3090000004</v>
      </c>
      <c r="AI136" s="396">
        <v>1254575.014</v>
      </c>
      <c r="AJ136" s="396">
        <v>6558063.324</v>
      </c>
      <c r="AK136" s="395" t="s">
        <v>612</v>
      </c>
      <c r="AL136" s="396">
        <v>352760.54100000003</v>
      </c>
      <c r="AM136" s="396">
        <v>783699.48300000001</v>
      </c>
      <c r="AN136" s="396">
        <v>1136460.024</v>
      </c>
      <c r="AO136" s="396"/>
      <c r="AP136" s="396">
        <v>5474699.8839999996</v>
      </c>
      <c r="AQ136" s="396">
        <v>761788.745</v>
      </c>
      <c r="AR136" s="396">
        <v>6236488.6289999997</v>
      </c>
      <c r="AS136" s="396"/>
      <c r="AT136" s="396">
        <v>935381.65399999998</v>
      </c>
      <c r="AU136" s="396">
        <v>12571986.130999999</v>
      </c>
      <c r="AV136" s="396">
        <v>13507367.785</v>
      </c>
      <c r="AW136" s="395" t="s">
        <v>612</v>
      </c>
      <c r="AX136" s="396">
        <v>3652999.2949999999</v>
      </c>
      <c r="AY136" s="396">
        <v>0</v>
      </c>
      <c r="AZ136" s="396">
        <v>3652999.2949999999</v>
      </c>
      <c r="BA136" s="396"/>
      <c r="BB136" s="396">
        <v>32318.277999999998</v>
      </c>
      <c r="BC136" s="396">
        <v>5206.2920000000004</v>
      </c>
      <c r="BD136" s="396">
        <v>37524.571000000004</v>
      </c>
      <c r="BE136" s="396"/>
      <c r="BF136" s="396">
        <v>942913.81700000004</v>
      </c>
      <c r="BG136" s="396">
        <v>1266036.3729999999</v>
      </c>
      <c r="BH136" s="396">
        <v>2208950.1910000001</v>
      </c>
      <c r="BI136" s="395" t="s">
        <v>612</v>
      </c>
      <c r="BJ136" s="396">
        <v>874635.73600000003</v>
      </c>
      <c r="BK136" s="396">
        <v>2946854.68</v>
      </c>
      <c r="BL136" s="396">
        <v>3821490.4169999999</v>
      </c>
      <c r="BM136" s="396"/>
      <c r="BN136" s="396">
        <v>121945.609</v>
      </c>
      <c r="BO136" s="396">
        <v>6968627.1500000004</v>
      </c>
      <c r="BP136" s="396">
        <v>7090572.7589999996</v>
      </c>
      <c r="BQ136" s="396"/>
      <c r="BR136" s="396">
        <v>138175.329</v>
      </c>
      <c r="BS136" s="396">
        <v>0</v>
      </c>
      <c r="BT136" s="396">
        <v>138175.329</v>
      </c>
      <c r="BU136" s="396"/>
      <c r="BV136" s="396">
        <v>924527.39</v>
      </c>
      <c r="BW136" s="396">
        <v>0</v>
      </c>
      <c r="BX136" s="396">
        <v>924527.39</v>
      </c>
      <c r="BY136" s="395" t="s">
        <v>612</v>
      </c>
      <c r="BZ136" s="396">
        <v>102508660.01199999</v>
      </c>
      <c r="CA136" s="396">
        <v>278931106.30299997</v>
      </c>
      <c r="CB136" s="396">
        <v>381439766.32299995</v>
      </c>
      <c r="CC136" s="396"/>
      <c r="CD136" s="396">
        <v>26985468.556000002</v>
      </c>
      <c r="CE136" s="396">
        <v>109571325.884</v>
      </c>
      <c r="CF136" s="396">
        <v>136556794.44</v>
      </c>
      <c r="CG136" s="396"/>
      <c r="CH136" s="396">
        <v>102508660.01199999</v>
      </c>
      <c r="CI136" s="396">
        <v>279001319.55699998</v>
      </c>
      <c r="CJ136" s="396">
        <v>381509979.57699996</v>
      </c>
    </row>
    <row r="137" spans="1:88" s="398" customFormat="1" ht="8.4" customHeight="1">
      <c r="A137" s="402" t="s">
        <v>613</v>
      </c>
      <c r="B137" s="400">
        <v>11954064.17</v>
      </c>
      <c r="C137" s="400">
        <v>12026705.676000001</v>
      </c>
      <c r="D137" s="400">
        <v>23980769.846999999</v>
      </c>
      <c r="E137" s="400"/>
      <c r="F137" s="400">
        <v>50339.196000000004</v>
      </c>
      <c r="G137" s="400">
        <v>8913.1859999999997</v>
      </c>
      <c r="H137" s="400">
        <v>59252.381999999998</v>
      </c>
      <c r="I137" s="400"/>
      <c r="J137" s="400">
        <v>5553915.5899999999</v>
      </c>
      <c r="K137" s="400">
        <v>15335756.789000001</v>
      </c>
      <c r="L137" s="400">
        <v>20889672.379999999</v>
      </c>
      <c r="M137" s="402" t="s">
        <v>613</v>
      </c>
      <c r="N137" s="400">
        <v>689286.93200000003</v>
      </c>
      <c r="O137" s="400">
        <v>361925.53200000001</v>
      </c>
      <c r="P137" s="400">
        <v>1051212.4639999999</v>
      </c>
      <c r="Q137" s="400"/>
      <c r="R137" s="400">
        <v>1216177.3729999999</v>
      </c>
      <c r="S137" s="400">
        <v>1479424.0360000001</v>
      </c>
      <c r="T137" s="400">
        <v>2695601.41</v>
      </c>
      <c r="U137" s="400"/>
      <c r="V137" s="400">
        <v>2557000.3590000002</v>
      </c>
      <c r="W137" s="400">
        <v>4560230.8260000004</v>
      </c>
      <c r="X137" s="400">
        <v>7117231.1859999998</v>
      </c>
      <c r="Y137" s="402" t="s">
        <v>613</v>
      </c>
      <c r="Z137" s="400">
        <v>433161.81800000003</v>
      </c>
      <c r="AA137" s="400">
        <v>738014.25899999996</v>
      </c>
      <c r="AB137" s="400">
        <v>1171176.078</v>
      </c>
      <c r="AC137" s="400"/>
      <c r="AD137" s="400">
        <v>1999461.1370000001</v>
      </c>
      <c r="AE137" s="400">
        <v>3535207.7280000001</v>
      </c>
      <c r="AF137" s="400">
        <v>5534668.8660000004</v>
      </c>
      <c r="AG137" s="400"/>
      <c r="AH137" s="400">
        <v>1500</v>
      </c>
      <c r="AI137" s="400">
        <v>0</v>
      </c>
      <c r="AJ137" s="400">
        <v>1500</v>
      </c>
      <c r="AK137" s="402" t="s">
        <v>613</v>
      </c>
      <c r="AL137" s="400">
        <v>286197.46399999998</v>
      </c>
      <c r="AM137" s="400">
        <v>121021.07799999999</v>
      </c>
      <c r="AN137" s="400">
        <v>407218.54300000001</v>
      </c>
      <c r="AO137" s="400"/>
      <c r="AP137" s="400">
        <v>0</v>
      </c>
      <c r="AQ137" s="400">
        <v>50.325000000000003</v>
      </c>
      <c r="AR137" s="400">
        <v>50.325000000000003</v>
      </c>
      <c r="AS137" s="400"/>
      <c r="AT137" s="400">
        <v>934054.27</v>
      </c>
      <c r="AU137" s="400">
        <v>1703974.2139999999</v>
      </c>
      <c r="AV137" s="400">
        <v>2638028.4849999999</v>
      </c>
      <c r="AW137" s="402" t="s">
        <v>613</v>
      </c>
      <c r="AX137" s="400">
        <v>0</v>
      </c>
      <c r="AY137" s="400">
        <v>0</v>
      </c>
      <c r="AZ137" s="400">
        <v>0</v>
      </c>
      <c r="BA137" s="400"/>
      <c r="BB137" s="400">
        <v>12433.859</v>
      </c>
      <c r="BC137" s="400">
        <v>5206.2920000000004</v>
      </c>
      <c r="BD137" s="400">
        <v>17640.151999999998</v>
      </c>
      <c r="BE137" s="400"/>
      <c r="BF137" s="400">
        <v>936357.55299999996</v>
      </c>
      <c r="BG137" s="400">
        <v>554328.28799999994</v>
      </c>
      <c r="BH137" s="400">
        <v>1490685.841</v>
      </c>
      <c r="BI137" s="402" t="s">
        <v>613</v>
      </c>
      <c r="BJ137" s="400">
        <v>849738.68099999998</v>
      </c>
      <c r="BK137" s="400">
        <v>136138.05300000001</v>
      </c>
      <c r="BL137" s="400">
        <v>985876.73400000005</v>
      </c>
      <c r="BM137" s="400"/>
      <c r="BN137" s="400">
        <v>121945.609</v>
      </c>
      <c r="BO137" s="400">
        <v>333163.89</v>
      </c>
      <c r="BP137" s="400">
        <v>455109.49900000001</v>
      </c>
      <c r="BQ137" s="400"/>
      <c r="BR137" s="400">
        <v>0</v>
      </c>
      <c r="BS137" s="400">
        <v>0</v>
      </c>
      <c r="BT137" s="400">
        <v>0</v>
      </c>
      <c r="BU137" s="400"/>
      <c r="BV137" s="400">
        <v>0</v>
      </c>
      <c r="BW137" s="400">
        <v>0</v>
      </c>
      <c r="BX137" s="400">
        <v>0</v>
      </c>
      <c r="BY137" s="402" t="s">
        <v>613</v>
      </c>
      <c r="BZ137" s="400">
        <v>27595634.011000007</v>
      </c>
      <c r="CA137" s="400">
        <v>40900060.172000021</v>
      </c>
      <c r="CB137" s="400">
        <v>68495694.191999987</v>
      </c>
      <c r="CC137" s="400"/>
      <c r="CD137" s="400">
        <v>5553915.5899999999</v>
      </c>
      <c r="CE137" s="400">
        <v>15405970.043</v>
      </c>
      <c r="CF137" s="400">
        <v>20959885.633000001</v>
      </c>
      <c r="CG137" s="400"/>
      <c r="CH137" s="400">
        <v>27595634.011000007</v>
      </c>
      <c r="CI137" s="400">
        <v>40970273.426000021</v>
      </c>
      <c r="CJ137" s="400">
        <v>68565907.444999993</v>
      </c>
    </row>
    <row r="138" spans="1:88" s="398" customFormat="1" ht="8.4" customHeight="1">
      <c r="A138" s="402" t="s">
        <v>614</v>
      </c>
      <c r="B138" s="400">
        <v>19365687.829999998</v>
      </c>
      <c r="C138" s="400">
        <v>6101455.2309999997</v>
      </c>
      <c r="D138" s="400">
        <v>25467143.061000001</v>
      </c>
      <c r="E138" s="400"/>
      <c r="F138" s="400">
        <v>20705.284</v>
      </c>
      <c r="G138" s="400">
        <v>135250.997</v>
      </c>
      <c r="H138" s="400">
        <v>155956.28200000001</v>
      </c>
      <c r="I138" s="400"/>
      <c r="J138" s="400">
        <v>21386060.234000001</v>
      </c>
      <c r="K138" s="400">
        <v>49538099.648000002</v>
      </c>
      <c r="L138" s="400">
        <v>70924159.881999999</v>
      </c>
      <c r="M138" s="402" t="s">
        <v>614</v>
      </c>
      <c r="N138" s="400">
        <v>0</v>
      </c>
      <c r="O138" s="400">
        <v>4615968.3619999997</v>
      </c>
      <c r="P138" s="400">
        <v>4615968.3619999997</v>
      </c>
      <c r="Q138" s="400"/>
      <c r="R138" s="400">
        <v>987062.28300000005</v>
      </c>
      <c r="S138" s="400">
        <v>6344110.932</v>
      </c>
      <c r="T138" s="400">
        <v>7331173.216</v>
      </c>
      <c r="U138" s="400"/>
      <c r="V138" s="400">
        <v>2150565.13</v>
      </c>
      <c r="W138" s="400">
        <v>14704595.66</v>
      </c>
      <c r="X138" s="400">
        <v>16855160.791000001</v>
      </c>
      <c r="Y138" s="402" t="s">
        <v>614</v>
      </c>
      <c r="Z138" s="400">
        <v>281193.11599999998</v>
      </c>
      <c r="AA138" s="400">
        <v>163567.23699999999</v>
      </c>
      <c r="AB138" s="400">
        <v>444760.35399999999</v>
      </c>
      <c r="AC138" s="400"/>
      <c r="AD138" s="400">
        <v>12395961.721000001</v>
      </c>
      <c r="AE138" s="400">
        <v>1964761.74</v>
      </c>
      <c r="AF138" s="400">
        <v>14360723.461999999</v>
      </c>
      <c r="AG138" s="400"/>
      <c r="AH138" s="400">
        <v>5301988.3090000004</v>
      </c>
      <c r="AI138" s="400">
        <v>0</v>
      </c>
      <c r="AJ138" s="400">
        <v>5301988.3090000004</v>
      </c>
      <c r="AK138" s="402" t="s">
        <v>614</v>
      </c>
      <c r="AL138" s="400">
        <v>66563.077000000005</v>
      </c>
      <c r="AM138" s="400">
        <v>226528.40400000001</v>
      </c>
      <c r="AN138" s="400">
        <v>293091.48100000003</v>
      </c>
      <c r="AO138" s="400"/>
      <c r="AP138" s="400">
        <v>5474699.8839999996</v>
      </c>
      <c r="AQ138" s="400">
        <v>0</v>
      </c>
      <c r="AR138" s="400">
        <v>5474699.8839999996</v>
      </c>
      <c r="AS138" s="400"/>
      <c r="AT138" s="400">
        <v>1327.383</v>
      </c>
      <c r="AU138" s="400">
        <v>3565281.0249999999</v>
      </c>
      <c r="AV138" s="400">
        <v>3566608.4079999998</v>
      </c>
      <c r="AW138" s="402" t="s">
        <v>614</v>
      </c>
      <c r="AX138" s="400">
        <v>3652999.2949999999</v>
      </c>
      <c r="AY138" s="400">
        <v>0</v>
      </c>
      <c r="AZ138" s="400">
        <v>3652999.2949999999</v>
      </c>
      <c r="BA138" s="400"/>
      <c r="BB138" s="400">
        <v>19884.419000000002</v>
      </c>
      <c r="BC138" s="400">
        <v>0</v>
      </c>
      <c r="BD138" s="400">
        <v>19884.419000000002</v>
      </c>
      <c r="BE138" s="400"/>
      <c r="BF138" s="400">
        <v>6556.2640000000001</v>
      </c>
      <c r="BG138" s="400">
        <v>711708.08499999996</v>
      </c>
      <c r="BH138" s="400">
        <v>718264.34900000005</v>
      </c>
      <c r="BI138" s="402" t="s">
        <v>614</v>
      </c>
      <c r="BJ138" s="400">
        <v>24897.054</v>
      </c>
      <c r="BK138" s="400">
        <v>2810716.6269999999</v>
      </c>
      <c r="BL138" s="400">
        <v>2835613.682</v>
      </c>
      <c r="BM138" s="400"/>
      <c r="BN138" s="400">
        <v>0</v>
      </c>
      <c r="BO138" s="400">
        <v>1480968.5160000001</v>
      </c>
      <c r="BP138" s="400">
        <v>1480968.5160000001</v>
      </c>
      <c r="BQ138" s="400"/>
      <c r="BR138" s="400">
        <v>138175.329</v>
      </c>
      <c r="BS138" s="400">
        <v>0</v>
      </c>
      <c r="BT138" s="400">
        <v>138175.329</v>
      </c>
      <c r="BU138" s="400"/>
      <c r="BV138" s="400">
        <v>924527.39</v>
      </c>
      <c r="BW138" s="400">
        <v>0</v>
      </c>
      <c r="BX138" s="400">
        <v>924527.39</v>
      </c>
      <c r="BY138" s="402" t="s">
        <v>614</v>
      </c>
      <c r="BZ138" s="400">
        <v>72198854.002000004</v>
      </c>
      <c r="CA138" s="400">
        <v>92363012.464000002</v>
      </c>
      <c r="CB138" s="400">
        <v>164561866.47200003</v>
      </c>
      <c r="CC138" s="400"/>
      <c r="CD138" s="400">
        <v>21386060.234000001</v>
      </c>
      <c r="CE138" s="400">
        <v>49538099.648000002</v>
      </c>
      <c r="CF138" s="400">
        <v>70924159.881999999</v>
      </c>
      <c r="CG138" s="400"/>
      <c r="CH138" s="400">
        <v>72198854.002000004</v>
      </c>
      <c r="CI138" s="400">
        <v>92363012.464000002</v>
      </c>
      <c r="CJ138" s="400">
        <v>164561866.47200003</v>
      </c>
    </row>
    <row r="139" spans="1:88" s="398" customFormat="1" ht="8.4" customHeight="1">
      <c r="A139" s="402" t="s">
        <v>615</v>
      </c>
      <c r="B139" s="400">
        <v>63084.298000000003</v>
      </c>
      <c r="C139" s="400">
        <v>41306339.375</v>
      </c>
      <c r="D139" s="400">
        <v>41369423.674000002</v>
      </c>
      <c r="E139" s="400"/>
      <c r="F139" s="400">
        <v>0</v>
      </c>
      <c r="G139" s="400">
        <v>0</v>
      </c>
      <c r="H139" s="400">
        <v>0</v>
      </c>
      <c r="I139" s="400"/>
      <c r="J139" s="400">
        <v>0</v>
      </c>
      <c r="K139" s="400">
        <v>44624815.511</v>
      </c>
      <c r="L139" s="400">
        <v>44624815.511</v>
      </c>
      <c r="M139" s="402" t="s">
        <v>615</v>
      </c>
      <c r="N139" s="400">
        <v>0</v>
      </c>
      <c r="O139" s="400">
        <v>0</v>
      </c>
      <c r="P139" s="400">
        <v>0</v>
      </c>
      <c r="Q139" s="400"/>
      <c r="R139" s="400">
        <v>0</v>
      </c>
      <c r="S139" s="400">
        <v>5218108.2029999997</v>
      </c>
      <c r="T139" s="400">
        <v>5218108.2029999997</v>
      </c>
      <c r="U139" s="400"/>
      <c r="V139" s="400">
        <v>2497389.0419999999</v>
      </c>
      <c r="W139" s="400">
        <v>16279074.634</v>
      </c>
      <c r="X139" s="400">
        <v>18776463.677000001</v>
      </c>
      <c r="Y139" s="402" t="s">
        <v>615</v>
      </c>
      <c r="Z139" s="400">
        <v>0</v>
      </c>
      <c r="AA139" s="400">
        <v>13516367.679</v>
      </c>
      <c r="AB139" s="400">
        <v>13516367.679</v>
      </c>
      <c r="AC139" s="400"/>
      <c r="AD139" s="400">
        <v>0</v>
      </c>
      <c r="AE139" s="400">
        <v>9803492.9130000006</v>
      </c>
      <c r="AF139" s="400">
        <v>9803492.9130000006</v>
      </c>
      <c r="AG139" s="400"/>
      <c r="AH139" s="400">
        <v>0</v>
      </c>
      <c r="AI139" s="400">
        <v>1254575.014</v>
      </c>
      <c r="AJ139" s="400">
        <v>1254575.014</v>
      </c>
      <c r="AK139" s="402" t="s">
        <v>615</v>
      </c>
      <c r="AL139" s="400">
        <v>0</v>
      </c>
      <c r="AM139" s="400">
        <v>436150</v>
      </c>
      <c r="AN139" s="400">
        <v>436150</v>
      </c>
      <c r="AO139" s="400"/>
      <c r="AP139" s="400">
        <v>0</v>
      </c>
      <c r="AQ139" s="400">
        <v>761738.42</v>
      </c>
      <c r="AR139" s="400">
        <v>761738.42</v>
      </c>
      <c r="AS139" s="400"/>
      <c r="AT139" s="400">
        <v>0</v>
      </c>
      <c r="AU139" s="400">
        <v>7302730.8899999997</v>
      </c>
      <c r="AV139" s="400">
        <v>7302730.8899999997</v>
      </c>
      <c r="AW139" s="402" t="s">
        <v>615</v>
      </c>
      <c r="AX139" s="400">
        <v>0</v>
      </c>
      <c r="AY139" s="400">
        <v>0</v>
      </c>
      <c r="AZ139" s="400">
        <v>0</v>
      </c>
      <c r="BA139" s="400"/>
      <c r="BB139" s="400">
        <v>0</v>
      </c>
      <c r="BC139" s="400">
        <v>0</v>
      </c>
      <c r="BD139" s="400">
        <v>0</v>
      </c>
      <c r="BE139" s="400"/>
      <c r="BF139" s="400">
        <v>0</v>
      </c>
      <c r="BG139" s="400">
        <v>0</v>
      </c>
      <c r="BH139" s="400">
        <v>0</v>
      </c>
      <c r="BI139" s="402" t="s">
        <v>615</v>
      </c>
      <c r="BJ139" s="400">
        <v>0</v>
      </c>
      <c r="BK139" s="400">
        <v>0</v>
      </c>
      <c r="BL139" s="400">
        <v>0</v>
      </c>
      <c r="BM139" s="400"/>
      <c r="BN139" s="400">
        <v>0</v>
      </c>
      <c r="BO139" s="400">
        <v>5154494.7429999998</v>
      </c>
      <c r="BP139" s="400">
        <v>5154494.7429999998</v>
      </c>
      <c r="BQ139" s="400"/>
      <c r="BR139" s="400">
        <v>0</v>
      </c>
      <c r="BS139" s="400">
        <v>0</v>
      </c>
      <c r="BT139" s="400">
        <v>0</v>
      </c>
      <c r="BU139" s="400"/>
      <c r="BV139" s="400">
        <v>0</v>
      </c>
      <c r="BW139" s="400">
        <v>0</v>
      </c>
      <c r="BX139" s="400">
        <v>0</v>
      </c>
      <c r="BY139" s="402" t="s">
        <v>615</v>
      </c>
      <c r="BZ139" s="400">
        <v>2560473.34</v>
      </c>
      <c r="CA139" s="400">
        <v>145657887.382</v>
      </c>
      <c r="CB139" s="400">
        <v>148218360.72399998</v>
      </c>
      <c r="CC139" s="400"/>
      <c r="CD139" s="400">
        <v>0</v>
      </c>
      <c r="CE139" s="400">
        <v>44624815.512000002</v>
      </c>
      <c r="CF139" s="400">
        <v>44624815.512000002</v>
      </c>
      <c r="CG139" s="400"/>
      <c r="CH139" s="400">
        <v>2560473.34</v>
      </c>
      <c r="CI139" s="400">
        <v>145657887.38299999</v>
      </c>
      <c r="CJ139" s="400">
        <v>148218360.72499996</v>
      </c>
    </row>
    <row r="140" spans="1:88" s="398" customFormat="1" ht="8.4" customHeight="1">
      <c r="A140" s="402" t="s">
        <v>616</v>
      </c>
      <c r="B140" s="400">
        <v>0</v>
      </c>
      <c r="C140" s="400">
        <v>5368</v>
      </c>
      <c r="D140" s="400">
        <v>5368</v>
      </c>
      <c r="E140" s="400"/>
      <c r="F140" s="400">
        <v>0</v>
      </c>
      <c r="G140" s="400">
        <v>0</v>
      </c>
      <c r="H140" s="400">
        <v>0</v>
      </c>
      <c r="I140" s="400"/>
      <c r="J140" s="400">
        <v>45492.731</v>
      </c>
      <c r="K140" s="400">
        <v>2440.6799999999998</v>
      </c>
      <c r="L140" s="400">
        <v>47933.411</v>
      </c>
      <c r="M140" s="402" t="s">
        <v>616</v>
      </c>
      <c r="N140" s="400">
        <v>0</v>
      </c>
      <c r="O140" s="400">
        <v>0</v>
      </c>
      <c r="P140" s="400">
        <v>0</v>
      </c>
      <c r="Q140" s="400"/>
      <c r="R140" s="400">
        <v>0</v>
      </c>
      <c r="S140" s="400">
        <v>0</v>
      </c>
      <c r="T140" s="400">
        <v>0</v>
      </c>
      <c r="U140" s="400"/>
      <c r="V140" s="400">
        <v>0</v>
      </c>
      <c r="W140" s="400">
        <v>0</v>
      </c>
      <c r="X140" s="400">
        <v>0</v>
      </c>
      <c r="Y140" s="402" t="s">
        <v>616</v>
      </c>
      <c r="Z140" s="400">
        <v>0</v>
      </c>
      <c r="AA140" s="400">
        <v>0</v>
      </c>
      <c r="AB140" s="400">
        <v>0</v>
      </c>
      <c r="AC140" s="400"/>
      <c r="AD140" s="400">
        <v>108205.921</v>
      </c>
      <c r="AE140" s="400">
        <v>2337.5929999999998</v>
      </c>
      <c r="AF140" s="400">
        <v>110543.514</v>
      </c>
      <c r="AG140" s="400"/>
      <c r="AH140" s="400">
        <v>0</v>
      </c>
      <c r="AI140" s="400">
        <v>0</v>
      </c>
      <c r="AJ140" s="400">
        <v>0</v>
      </c>
      <c r="AK140" s="402" t="s">
        <v>616</v>
      </c>
      <c r="AL140" s="400">
        <v>0</v>
      </c>
      <c r="AM140" s="400">
        <v>0</v>
      </c>
      <c r="AN140" s="400">
        <v>0</v>
      </c>
      <c r="AO140" s="400"/>
      <c r="AP140" s="400">
        <v>0</v>
      </c>
      <c r="AQ140" s="400">
        <v>0</v>
      </c>
      <c r="AR140" s="400">
        <v>0</v>
      </c>
      <c r="AS140" s="400"/>
      <c r="AT140" s="400">
        <v>0</v>
      </c>
      <c r="AU140" s="400">
        <v>0</v>
      </c>
      <c r="AV140" s="400">
        <v>0</v>
      </c>
      <c r="AW140" s="402" t="s">
        <v>616</v>
      </c>
      <c r="AX140" s="400">
        <v>0</v>
      </c>
      <c r="AY140" s="400">
        <v>0</v>
      </c>
      <c r="AZ140" s="400">
        <v>0</v>
      </c>
      <c r="BA140" s="400"/>
      <c r="BB140" s="400">
        <v>0</v>
      </c>
      <c r="BC140" s="400">
        <v>0</v>
      </c>
      <c r="BD140" s="400">
        <v>0</v>
      </c>
      <c r="BE140" s="400"/>
      <c r="BF140" s="400">
        <v>0</v>
      </c>
      <c r="BG140" s="400">
        <v>0</v>
      </c>
      <c r="BH140" s="400">
        <v>0</v>
      </c>
      <c r="BI140" s="402" t="s">
        <v>616</v>
      </c>
      <c r="BJ140" s="400">
        <v>0</v>
      </c>
      <c r="BK140" s="400">
        <v>0</v>
      </c>
      <c r="BL140" s="400">
        <v>0</v>
      </c>
      <c r="BM140" s="400"/>
      <c r="BN140" s="400">
        <v>0</v>
      </c>
      <c r="BO140" s="400">
        <v>0</v>
      </c>
      <c r="BP140" s="400">
        <v>0</v>
      </c>
      <c r="BQ140" s="400"/>
      <c r="BR140" s="400">
        <v>0</v>
      </c>
      <c r="BS140" s="400">
        <v>0</v>
      </c>
      <c r="BT140" s="400">
        <v>0</v>
      </c>
      <c r="BU140" s="400"/>
      <c r="BV140" s="400">
        <v>0</v>
      </c>
      <c r="BW140" s="400">
        <v>0</v>
      </c>
      <c r="BX140" s="400">
        <v>0</v>
      </c>
      <c r="BY140" s="402" t="s">
        <v>616</v>
      </c>
      <c r="BZ140" s="400">
        <v>153698.652</v>
      </c>
      <c r="CA140" s="400">
        <v>10146.273000000001</v>
      </c>
      <c r="CB140" s="400">
        <v>163844.92499999999</v>
      </c>
      <c r="CC140" s="400"/>
      <c r="CD140" s="400">
        <v>45492.731</v>
      </c>
      <c r="CE140" s="400">
        <v>2440.6799999999998</v>
      </c>
      <c r="CF140" s="400">
        <v>47933.411</v>
      </c>
      <c r="CG140" s="400"/>
      <c r="CH140" s="400">
        <v>153698.652</v>
      </c>
      <c r="CI140" s="400">
        <v>10146.273000000001</v>
      </c>
      <c r="CJ140" s="400">
        <v>163844.92499999999</v>
      </c>
    </row>
    <row r="141" spans="1:88" s="6" customFormat="1" ht="6.75" customHeight="1" thickBot="1">
      <c r="A141" s="462"/>
      <c r="B141" s="462"/>
      <c r="C141" s="462"/>
      <c r="D141" s="462"/>
      <c r="E141" s="462"/>
      <c r="F141" s="462"/>
      <c r="G141" s="462"/>
      <c r="H141" s="462"/>
      <c r="I141" s="462"/>
      <c r="J141" s="462"/>
      <c r="K141" s="462"/>
      <c r="L141" s="462"/>
      <c r="M141" s="463"/>
      <c r="N141" s="463"/>
      <c r="O141" s="463"/>
      <c r="P141" s="463"/>
      <c r="Q141" s="463"/>
      <c r="R141" s="463"/>
      <c r="S141" s="463"/>
      <c r="T141" s="463"/>
      <c r="U141" s="463"/>
      <c r="V141" s="463"/>
      <c r="W141" s="463"/>
      <c r="X141" s="463"/>
      <c r="Y141" s="463"/>
      <c r="Z141" s="463"/>
      <c r="AA141" s="463"/>
      <c r="AB141" s="463"/>
      <c r="AC141" s="463"/>
      <c r="AD141" s="463"/>
      <c r="AE141" s="463"/>
      <c r="AF141" s="463"/>
      <c r="AG141" s="463"/>
      <c r="AH141" s="463"/>
      <c r="AI141" s="463"/>
      <c r="AJ141" s="463"/>
      <c r="AK141" s="463"/>
      <c r="AL141" s="463"/>
      <c r="AM141" s="463"/>
      <c r="AN141" s="463"/>
      <c r="AO141" s="463"/>
      <c r="AP141" s="463"/>
      <c r="AQ141" s="463"/>
      <c r="AR141" s="463"/>
      <c r="AS141" s="463"/>
      <c r="AT141" s="463"/>
      <c r="AU141" s="463"/>
      <c r="AV141" s="463"/>
      <c r="AW141" s="463"/>
      <c r="AX141" s="463"/>
      <c r="AY141" s="463"/>
      <c r="AZ141" s="463"/>
      <c r="BA141" s="463"/>
      <c r="BB141" s="464"/>
      <c r="BC141" s="464"/>
      <c r="BD141" s="464"/>
      <c r="BE141" s="463"/>
      <c r="BF141" s="463"/>
      <c r="BG141" s="463"/>
      <c r="BH141" s="463"/>
      <c r="BI141" s="463"/>
      <c r="BJ141" s="463"/>
      <c r="BK141" s="463"/>
      <c r="BL141" s="463"/>
      <c r="BM141" s="463"/>
      <c r="BN141" s="463"/>
      <c r="BO141" s="463"/>
      <c r="BP141" s="463"/>
      <c r="BQ141" s="463"/>
      <c r="BR141" s="463"/>
      <c r="BS141" s="463"/>
      <c r="BT141" s="463"/>
      <c r="BU141" s="463"/>
      <c r="BV141" s="463"/>
      <c r="BW141" s="463"/>
      <c r="BX141" s="463"/>
      <c r="BY141" s="463"/>
      <c r="BZ141" s="463"/>
      <c r="CA141" s="463"/>
      <c r="CB141" s="463"/>
      <c r="CC141" s="463"/>
      <c r="CD141" s="463"/>
      <c r="CE141" s="463"/>
      <c r="CF141" s="463"/>
      <c r="CG141" s="463"/>
      <c r="CH141" s="463"/>
      <c r="CI141" s="463"/>
      <c r="CJ141" s="463"/>
    </row>
    <row r="142" spans="1:88" s="421" customFormat="1" ht="13.65" customHeight="1" thickTop="1">
      <c r="A142" s="465" t="s">
        <v>563</v>
      </c>
      <c r="B142" s="466"/>
      <c r="C142" s="466"/>
      <c r="D142" s="466"/>
      <c r="E142" s="417"/>
      <c r="F142" s="417"/>
      <c r="G142" s="417"/>
      <c r="H142" s="417"/>
      <c r="I142" s="417"/>
      <c r="J142" s="417"/>
      <c r="K142" s="417"/>
      <c r="L142" s="417"/>
      <c r="M142" s="418" t="s">
        <v>563</v>
      </c>
      <c r="N142" s="419"/>
      <c r="O142" s="419"/>
      <c r="P142" s="419"/>
      <c r="Q142" s="419"/>
      <c r="R142" s="419"/>
      <c r="S142" s="419"/>
      <c r="T142" s="419"/>
      <c r="U142" s="419"/>
      <c r="V142" s="419"/>
      <c r="W142" s="419"/>
      <c r="X142" s="419"/>
      <c r="Y142" s="418" t="s">
        <v>563</v>
      </c>
      <c r="Z142" s="420"/>
      <c r="AA142" s="420"/>
      <c r="AB142" s="420"/>
      <c r="AC142" s="420"/>
      <c r="AD142" s="420"/>
      <c r="AE142" s="420"/>
      <c r="AF142" s="420"/>
      <c r="AG142" s="420"/>
      <c r="AH142" s="420"/>
      <c r="AI142" s="420"/>
      <c r="AJ142" s="420"/>
      <c r="AK142" s="418" t="s">
        <v>563</v>
      </c>
      <c r="AL142" s="420"/>
      <c r="AM142" s="420"/>
      <c r="AN142" s="420"/>
      <c r="AO142" s="420"/>
      <c r="AP142" s="420"/>
      <c r="AQ142" s="420"/>
      <c r="AR142" s="420"/>
      <c r="AS142" s="420"/>
      <c r="AT142" s="420"/>
      <c r="AU142" s="420"/>
      <c r="AV142" s="420"/>
      <c r="AW142" s="418" t="s">
        <v>563</v>
      </c>
      <c r="AX142" s="418"/>
      <c r="AY142" s="418"/>
      <c r="AZ142" s="418"/>
      <c r="BA142" s="418"/>
      <c r="BB142" s="420"/>
      <c r="BC142" s="420"/>
      <c r="BD142" s="420"/>
      <c r="BE142" s="420"/>
      <c r="BF142" s="420"/>
      <c r="BG142" s="420"/>
      <c r="BH142" s="420"/>
      <c r="BI142" s="418" t="s">
        <v>563</v>
      </c>
      <c r="BJ142" s="420"/>
      <c r="BK142" s="420"/>
      <c r="BL142" s="420"/>
      <c r="BM142" s="420"/>
      <c r="BN142" s="420"/>
      <c r="BO142" s="420"/>
      <c r="BP142" s="420"/>
      <c r="BQ142" s="420"/>
      <c r="BR142" s="418"/>
      <c r="BS142" s="418"/>
      <c r="BT142" s="418"/>
      <c r="BU142" s="420"/>
      <c r="BV142" s="418"/>
      <c r="BW142" s="418"/>
      <c r="BX142" s="418"/>
      <c r="BY142" s="418" t="s">
        <v>563</v>
      </c>
      <c r="BZ142" s="418"/>
      <c r="CA142" s="418"/>
      <c r="CB142" s="418"/>
      <c r="CC142" s="418"/>
      <c r="CD142" s="418"/>
      <c r="CE142" s="418"/>
      <c r="CF142" s="418"/>
      <c r="CG142" s="418"/>
      <c r="CH142" s="418"/>
      <c r="CI142" s="418"/>
      <c r="CJ142" s="418"/>
    </row>
    <row r="143" spans="1:88" s="421" customFormat="1" ht="13.65" customHeight="1">
      <c r="A143" s="467" t="s">
        <v>617</v>
      </c>
      <c r="B143" s="468"/>
      <c r="C143" s="468"/>
      <c r="D143" s="468"/>
      <c r="E143" s="468"/>
      <c r="F143" s="468"/>
      <c r="G143" s="468"/>
      <c r="H143" s="468"/>
      <c r="I143" s="468"/>
      <c r="J143" s="468"/>
      <c r="K143" s="468"/>
      <c r="L143" s="468"/>
      <c r="M143" s="467" t="s">
        <v>617</v>
      </c>
      <c r="N143" s="419"/>
      <c r="O143" s="419"/>
      <c r="P143" s="419"/>
      <c r="Q143" s="419"/>
      <c r="R143" s="419"/>
      <c r="S143" s="419"/>
      <c r="T143" s="419"/>
      <c r="U143" s="419"/>
      <c r="V143" s="419"/>
      <c r="W143" s="419"/>
      <c r="X143" s="419"/>
      <c r="Y143" s="467" t="s">
        <v>617</v>
      </c>
      <c r="Z143" s="419"/>
      <c r="AA143" s="419"/>
      <c r="AB143" s="419"/>
      <c r="AC143" s="419"/>
      <c r="AD143" s="419"/>
      <c r="AE143" s="419"/>
      <c r="AF143" s="419"/>
      <c r="AG143" s="419"/>
      <c r="AH143" s="419"/>
      <c r="AI143" s="419"/>
      <c r="AJ143" s="419"/>
      <c r="AK143" s="467" t="s">
        <v>617</v>
      </c>
      <c r="AL143" s="419"/>
      <c r="AM143" s="419"/>
      <c r="AN143" s="419"/>
      <c r="AO143" s="419"/>
      <c r="AP143" s="419"/>
      <c r="AQ143" s="419"/>
      <c r="AR143" s="419"/>
      <c r="AS143" s="419"/>
      <c r="AT143" s="419"/>
      <c r="AU143" s="419"/>
      <c r="AV143" s="419"/>
      <c r="AW143" s="467" t="s">
        <v>617</v>
      </c>
      <c r="AX143" s="467"/>
      <c r="AY143" s="467"/>
      <c r="AZ143" s="467"/>
      <c r="BA143" s="467"/>
      <c r="BB143" s="419"/>
      <c r="BC143" s="419"/>
      <c r="BD143" s="419"/>
      <c r="BE143" s="419"/>
      <c r="BF143" s="419"/>
      <c r="BG143" s="419"/>
      <c r="BH143" s="419"/>
      <c r="BI143" s="467" t="s">
        <v>617</v>
      </c>
      <c r="BJ143" s="419"/>
      <c r="BK143" s="419"/>
      <c r="BL143" s="419"/>
      <c r="BM143" s="419"/>
      <c r="BN143" s="419"/>
      <c r="BO143" s="419"/>
      <c r="BP143" s="419"/>
      <c r="BQ143" s="419"/>
      <c r="BR143" s="467"/>
      <c r="BS143" s="467"/>
      <c r="BT143" s="467"/>
      <c r="BU143" s="419"/>
      <c r="BV143" s="467"/>
      <c r="BW143" s="467"/>
      <c r="BX143" s="467"/>
      <c r="BY143" s="467" t="s">
        <v>617</v>
      </c>
      <c r="BZ143" s="467"/>
      <c r="CA143" s="467"/>
      <c r="CB143" s="467"/>
      <c r="CC143" s="467"/>
      <c r="CD143" s="467"/>
      <c r="CE143" s="467"/>
      <c r="CF143" s="467"/>
      <c r="CG143" s="467"/>
      <c r="CH143" s="467"/>
      <c r="CI143" s="467"/>
      <c r="CJ143" s="467"/>
    </row>
    <row r="144" spans="1:88">
      <c r="A144" s="467" t="s">
        <v>618</v>
      </c>
      <c r="M144" s="470"/>
      <c r="AW144" s="467"/>
      <c r="BI144" s="17"/>
      <c r="BY144" s="29"/>
    </row>
    <row r="145" spans="13:13">
      <c r="M145" s="470"/>
    </row>
  </sheetData>
  <mergeCells count="100">
    <mergeCell ref="M1:X1"/>
    <mergeCell ref="Y1:AJ1"/>
    <mergeCell ref="AK1:AV1"/>
    <mergeCell ref="AW1:BH1"/>
    <mergeCell ref="A2:L2"/>
    <mergeCell ref="M2:X2"/>
    <mergeCell ref="Y2:AJ2"/>
    <mergeCell ref="AK2:AV2"/>
    <mergeCell ref="AW2:BH2"/>
    <mergeCell ref="BI4:BT4"/>
    <mergeCell ref="BI2:BT2"/>
    <mergeCell ref="BY2:CJ2"/>
    <mergeCell ref="A3:L3"/>
    <mergeCell ref="M3:X3"/>
    <mergeCell ref="Y3:AJ3"/>
    <mergeCell ref="AK3:AV3"/>
    <mergeCell ref="AW3:BH3"/>
    <mergeCell ref="BI3:BT3"/>
    <mergeCell ref="BY3:CJ3"/>
    <mergeCell ref="AP6:AR6"/>
    <mergeCell ref="BY4:CJ4"/>
    <mergeCell ref="A6:A7"/>
    <mergeCell ref="B6:D6"/>
    <mergeCell ref="F6:H6"/>
    <mergeCell ref="J6:L6"/>
    <mergeCell ref="M6:M7"/>
    <mergeCell ref="N6:P6"/>
    <mergeCell ref="R6:T6"/>
    <mergeCell ref="V6:X6"/>
    <mergeCell ref="Y6:Y7"/>
    <mergeCell ref="A4:L4"/>
    <mergeCell ref="M4:X4"/>
    <mergeCell ref="Y4:AJ4"/>
    <mergeCell ref="AK4:AV4"/>
    <mergeCell ref="AW4:BH4"/>
    <mergeCell ref="Z6:AB6"/>
    <mergeCell ref="AD6:AF6"/>
    <mergeCell ref="AH6:AJ6"/>
    <mergeCell ref="AK6:AK7"/>
    <mergeCell ref="AL6:AN6"/>
    <mergeCell ref="CH6:CJ6"/>
    <mergeCell ref="AT6:AV6"/>
    <mergeCell ref="AW6:AW7"/>
    <mergeCell ref="AX6:AZ6"/>
    <mergeCell ref="BB6:BD6"/>
    <mergeCell ref="BF6:BH6"/>
    <mergeCell ref="BJ6:BL6"/>
    <mergeCell ref="BN6:BP6"/>
    <mergeCell ref="BR6:BT6"/>
    <mergeCell ref="BV6:BX6"/>
    <mergeCell ref="BZ6:CB6"/>
    <mergeCell ref="CD6:CF6"/>
    <mergeCell ref="BI71:BT71"/>
    <mergeCell ref="BY69:CJ69"/>
    <mergeCell ref="A70:L70"/>
    <mergeCell ref="M70:X70"/>
    <mergeCell ref="Y70:AJ70"/>
    <mergeCell ref="AK70:AV70"/>
    <mergeCell ref="AW70:BH70"/>
    <mergeCell ref="BI70:BT70"/>
    <mergeCell ref="BY70:CJ70"/>
    <mergeCell ref="A69:L69"/>
    <mergeCell ref="M69:X69"/>
    <mergeCell ref="Y69:AJ69"/>
    <mergeCell ref="AK69:AV69"/>
    <mergeCell ref="AW69:BH69"/>
    <mergeCell ref="BI69:BT69"/>
    <mergeCell ref="AP73:AR73"/>
    <mergeCell ref="BY71:CJ71"/>
    <mergeCell ref="A73:A74"/>
    <mergeCell ref="B73:D73"/>
    <mergeCell ref="F73:H73"/>
    <mergeCell ref="J73:L73"/>
    <mergeCell ref="M73:M74"/>
    <mergeCell ref="N73:P73"/>
    <mergeCell ref="R73:T73"/>
    <mergeCell ref="V73:X73"/>
    <mergeCell ref="Y73:Y74"/>
    <mergeCell ref="A71:L71"/>
    <mergeCell ref="M71:X71"/>
    <mergeCell ref="Y71:AJ71"/>
    <mergeCell ref="AK71:AV71"/>
    <mergeCell ref="AW71:BH71"/>
    <mergeCell ref="Z73:AB73"/>
    <mergeCell ref="AD73:AF73"/>
    <mergeCell ref="AH73:AJ73"/>
    <mergeCell ref="AK73:AK74"/>
    <mergeCell ref="AL73:AN73"/>
    <mergeCell ref="CH73:CJ73"/>
    <mergeCell ref="AT73:AV73"/>
    <mergeCell ref="AW73:AW74"/>
    <mergeCell ref="AX73:AZ73"/>
    <mergeCell ref="BB73:BD73"/>
    <mergeCell ref="BF73:BH73"/>
    <mergeCell ref="BJ73:BL73"/>
    <mergeCell ref="BN73:BP73"/>
    <mergeCell ref="BR73:BT73"/>
    <mergeCell ref="BV73:BX73"/>
    <mergeCell ref="BZ73:CB73"/>
    <mergeCell ref="CD73:CF73"/>
  </mergeCells>
  <hyperlinks>
    <hyperlink ref="A1" location="Índice!A1" display="Volver al Índice" xr:uid="{9AD683A0-A1BD-4BBA-98BF-6EB7C0B00841}"/>
  </hyperlinks>
  <printOptions horizontalCentered="1" verticalCentered="1" gridLinesSet="0"/>
  <pageMargins left="0.75" right="0.75" top="1" bottom="1" header="0.59055118110236227" footer="0.59055118110236227"/>
  <pageSetup paperSize="9" scale="70" fitToHeight="12" orientation="landscape" r:id="rId1"/>
  <headerFooter alignWithMargins="0"/>
  <rowBreaks count="2" manualBreakCount="2">
    <brk id="63" max="79" man="1"/>
    <brk id="143" max="16383" man="1"/>
  </rowBreaks>
  <colBreaks count="4" manualBreakCount="4">
    <brk id="12" max="150" man="1"/>
    <brk id="24" max="150" man="1"/>
    <brk id="36" max="150" man="1"/>
    <brk id="48"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EFD14A-4784-4663-8EB2-9A0F01CE7FDA}">
  <sheetPr>
    <pageSetUpPr autoPageBreaks="0"/>
  </sheetPr>
  <dimension ref="A1:CR319"/>
  <sheetViews>
    <sheetView showGridLines="0" zoomScale="93" zoomScaleNormal="58" zoomScaleSheetLayoutView="100" workbookViewId="0"/>
  </sheetViews>
  <sheetFormatPr baseColWidth="10" defaultColWidth="11.44140625" defaultRowHeight="13.2"/>
  <cols>
    <col min="1" max="1" width="58.44140625" style="6" customWidth="1"/>
    <col min="2" max="2" width="13.44140625" style="6" bestFit="1" customWidth="1"/>
    <col min="3" max="4" width="11.44140625" style="6" bestFit="1" customWidth="1"/>
    <col min="5" max="5" width="2.44140625" style="6" customWidth="1"/>
    <col min="6" max="8" width="10.44140625" style="6" customWidth="1"/>
    <col min="9" max="9" width="2.44140625" style="6" customWidth="1"/>
    <col min="10" max="11" width="11" style="6" bestFit="1" customWidth="1"/>
    <col min="12" max="12" width="13" style="6" bestFit="1" customWidth="1"/>
    <col min="13" max="13" width="55.44140625" style="6" customWidth="1"/>
    <col min="14" max="16" width="10.44140625" style="6" customWidth="1"/>
    <col min="17" max="17" width="2.44140625" style="6" customWidth="1"/>
    <col min="18" max="20" width="10.44140625" style="6" customWidth="1"/>
    <col min="21" max="21" width="2.44140625" style="6" customWidth="1"/>
    <col min="22" max="22" width="11" style="6" bestFit="1" customWidth="1"/>
    <col min="23" max="23" width="10.44140625" style="6" customWidth="1"/>
    <col min="24" max="24" width="11" style="6" bestFit="1" customWidth="1"/>
    <col min="25" max="25" width="55.44140625" style="6" customWidth="1"/>
    <col min="26" max="28" width="10.44140625" style="6" customWidth="1"/>
    <col min="29" max="29" width="2.44140625" style="6" customWidth="1"/>
    <col min="30" max="32" width="10.44140625" style="6" customWidth="1"/>
    <col min="33" max="33" width="2.44140625" style="6" customWidth="1"/>
    <col min="34" max="36" width="10.44140625" style="6" customWidth="1"/>
    <col min="37" max="37" width="55.44140625" style="6" customWidth="1"/>
    <col min="38" max="40" width="10.44140625" style="6" customWidth="1"/>
    <col min="41" max="41" width="1.44140625" style="6" customWidth="1"/>
    <col min="42" max="44" width="10.44140625" style="6" customWidth="1"/>
    <col min="45" max="45" width="1.44140625" style="6" customWidth="1"/>
    <col min="46" max="48" width="11.44140625" style="6" customWidth="1"/>
    <col min="49" max="49" width="55.44140625" style="6" customWidth="1"/>
    <col min="50" max="52" width="10.44140625" style="6" customWidth="1"/>
    <col min="53" max="53" width="1" style="6" customWidth="1"/>
    <col min="54" max="56" width="10.44140625" style="6" customWidth="1"/>
    <col min="57" max="57" width="1.44140625" style="6" customWidth="1"/>
    <col min="58" max="60" width="10.44140625" style="6" customWidth="1"/>
    <col min="61" max="61" width="55.44140625" style="6" customWidth="1"/>
    <col min="62" max="64" width="10.44140625" style="6" customWidth="1"/>
    <col min="65" max="65" width="1" style="6" customWidth="1"/>
    <col min="66" max="68" width="10.44140625" style="6" customWidth="1"/>
    <col min="69" max="69" width="1" style="6" customWidth="1"/>
    <col min="70" max="72" width="13.44140625" style="6" customWidth="1"/>
    <col min="73" max="73" width="1" style="6" customWidth="1"/>
    <col min="74" max="76" width="13.44140625" style="6" customWidth="1"/>
    <col min="77" max="77" width="55.44140625" style="6" customWidth="1"/>
    <col min="78" max="79" width="13.44140625" style="6" customWidth="1"/>
    <col min="80" max="80" width="12.44140625" style="6" bestFit="1" customWidth="1"/>
    <col min="81" max="81" width="0.44140625" style="6" customWidth="1"/>
    <col min="82" max="83" width="13.44140625" style="6" customWidth="1"/>
    <col min="84" max="84" width="12.44140625" style="6" bestFit="1" customWidth="1"/>
    <col min="85" max="85" width="0.44140625" style="6" customWidth="1"/>
    <col min="86" max="88" width="13.44140625" style="6" customWidth="1"/>
    <col min="89" max="89" width="12.44140625" style="6" bestFit="1" customWidth="1"/>
    <col min="90" max="16384" width="11.44140625" style="6"/>
  </cols>
  <sheetData>
    <row r="1" spans="1:96" s="476" customFormat="1" ht="18" customHeight="1">
      <c r="A1" s="1171" t="s">
        <v>1212</v>
      </c>
      <c r="B1" s="473"/>
      <c r="C1" s="473"/>
      <c r="D1" s="473"/>
      <c r="E1" s="473"/>
      <c r="F1" s="473"/>
      <c r="G1" s="473"/>
      <c r="H1" s="473"/>
      <c r="I1" s="473"/>
      <c r="J1" s="473"/>
      <c r="K1" s="473"/>
      <c r="L1" s="473"/>
      <c r="M1" s="474"/>
      <c r="N1" s="475"/>
      <c r="O1" s="475"/>
      <c r="P1" s="475"/>
      <c r="Q1" s="475"/>
      <c r="R1" s="475"/>
      <c r="S1" s="475"/>
      <c r="T1" s="475"/>
      <c r="U1" s="475"/>
      <c r="V1" s="475"/>
      <c r="W1" s="475"/>
      <c r="X1" s="475"/>
      <c r="Y1" s="474"/>
      <c r="Z1" s="474"/>
      <c r="AA1" s="474"/>
      <c r="AB1" s="474"/>
      <c r="AC1" s="474"/>
      <c r="AD1" s="474"/>
      <c r="AE1" s="474"/>
      <c r="AF1" s="474"/>
      <c r="AG1" s="474"/>
      <c r="AH1" s="474"/>
      <c r="AI1" s="474"/>
      <c r="AJ1" s="474"/>
      <c r="AK1" s="474"/>
      <c r="AL1" s="474"/>
      <c r="AM1" s="474"/>
      <c r="AN1" s="474"/>
      <c r="AO1" s="474"/>
      <c r="AP1" s="474"/>
      <c r="AQ1" s="474"/>
      <c r="AR1" s="474"/>
      <c r="AS1" s="474"/>
      <c r="AT1" s="474"/>
      <c r="AU1" s="474"/>
      <c r="AV1" s="474"/>
      <c r="AW1" s="474"/>
      <c r="AX1" s="474"/>
      <c r="AY1" s="474"/>
      <c r="AZ1" s="474"/>
      <c r="BA1" s="474"/>
      <c r="BB1" s="474"/>
      <c r="BC1" s="474"/>
      <c r="BD1" s="474"/>
      <c r="BE1" s="474"/>
      <c r="BF1" s="474"/>
      <c r="BG1" s="474"/>
      <c r="BH1" s="474"/>
      <c r="BI1" s="474"/>
      <c r="BJ1" s="474"/>
      <c r="BK1" s="474"/>
      <c r="BL1" s="474"/>
      <c r="BM1" s="474"/>
      <c r="BN1" s="474"/>
      <c r="BO1" s="474"/>
      <c r="BP1" s="474"/>
      <c r="BQ1" s="474"/>
      <c r="BR1" s="474"/>
      <c r="BS1" s="474"/>
      <c r="BT1" s="474"/>
      <c r="BU1" s="474"/>
      <c r="BV1" s="474"/>
      <c r="BW1" s="474"/>
      <c r="BX1" s="474"/>
      <c r="BY1" s="474"/>
    </row>
    <row r="2" spans="1:96" s="369" customFormat="1" ht="24" customHeight="1">
      <c r="A2" s="1245" t="s">
        <v>619</v>
      </c>
      <c r="B2" s="1245"/>
      <c r="C2" s="1245"/>
      <c r="D2" s="1245"/>
      <c r="E2" s="1245"/>
      <c r="F2" s="1245"/>
      <c r="G2" s="1245"/>
      <c r="H2" s="1245"/>
      <c r="I2" s="1245"/>
      <c r="J2" s="1245"/>
      <c r="K2" s="1245"/>
      <c r="L2" s="1245"/>
      <c r="M2" s="1241" t="s">
        <v>619</v>
      </c>
      <c r="N2" s="1241"/>
      <c r="O2" s="1241"/>
      <c r="P2" s="1241"/>
      <c r="Q2" s="1241"/>
      <c r="R2" s="1241"/>
      <c r="S2" s="1241"/>
      <c r="T2" s="1241"/>
      <c r="U2" s="1241"/>
      <c r="V2" s="1241"/>
      <c r="W2" s="1241"/>
      <c r="X2" s="1241"/>
      <c r="Y2" s="1241" t="s">
        <v>619</v>
      </c>
      <c r="Z2" s="1241"/>
      <c r="AA2" s="1241"/>
      <c r="AB2" s="1241"/>
      <c r="AC2" s="1241"/>
      <c r="AD2" s="1241"/>
      <c r="AE2" s="1241"/>
      <c r="AF2" s="1241"/>
      <c r="AG2" s="1241"/>
      <c r="AH2" s="1241"/>
      <c r="AI2" s="1241"/>
      <c r="AJ2" s="1241"/>
      <c r="AK2" s="1241" t="s">
        <v>619</v>
      </c>
      <c r="AL2" s="1241"/>
      <c r="AM2" s="1241"/>
      <c r="AN2" s="1241"/>
      <c r="AO2" s="1241"/>
      <c r="AP2" s="1241"/>
      <c r="AQ2" s="1241"/>
      <c r="AR2" s="1241"/>
      <c r="AS2" s="1241"/>
      <c r="AT2" s="1241"/>
      <c r="AU2" s="1241"/>
      <c r="AV2" s="1241"/>
      <c r="AW2" s="1241" t="s">
        <v>619</v>
      </c>
      <c r="AX2" s="1241"/>
      <c r="AY2" s="1241"/>
      <c r="AZ2" s="1241"/>
      <c r="BA2" s="1241"/>
      <c r="BB2" s="1241"/>
      <c r="BC2" s="1241"/>
      <c r="BD2" s="1241"/>
      <c r="BE2" s="1241"/>
      <c r="BF2" s="1241"/>
      <c r="BG2" s="1241"/>
      <c r="BH2" s="1241"/>
      <c r="BI2" s="1241" t="s">
        <v>619</v>
      </c>
      <c r="BJ2" s="1241"/>
      <c r="BK2" s="1241"/>
      <c r="BL2" s="1241"/>
      <c r="BM2" s="1241"/>
      <c r="BN2" s="1241"/>
      <c r="BO2" s="1241"/>
      <c r="BP2" s="1241"/>
      <c r="BQ2" s="1241"/>
      <c r="BR2" s="1241"/>
      <c r="BS2" s="1241"/>
      <c r="BT2" s="1241"/>
      <c r="BU2" s="368"/>
      <c r="BV2" s="368"/>
      <c r="BW2" s="368"/>
      <c r="BX2" s="368"/>
      <c r="BY2" s="1241" t="s">
        <v>619</v>
      </c>
      <c r="BZ2" s="1241"/>
      <c r="CA2" s="1241"/>
      <c r="CB2" s="1241"/>
      <c r="CC2" s="1241"/>
      <c r="CD2" s="1241"/>
      <c r="CE2" s="1241"/>
      <c r="CF2" s="1241"/>
      <c r="CG2" s="1241"/>
      <c r="CH2" s="1241"/>
      <c r="CI2" s="1241"/>
      <c r="CJ2" s="1241"/>
      <c r="CK2" s="368"/>
      <c r="CL2" s="368"/>
      <c r="CM2" s="368"/>
      <c r="CN2" s="368"/>
      <c r="CO2" s="368"/>
      <c r="CP2" s="368"/>
      <c r="CQ2" s="368"/>
      <c r="CR2" s="368"/>
    </row>
    <row r="3" spans="1:96" s="442" customFormat="1" ht="18" customHeight="1">
      <c r="A3" s="1244">
        <v>46081</v>
      </c>
      <c r="B3" s="1244"/>
      <c r="C3" s="1244"/>
      <c r="D3" s="1244"/>
      <c r="E3" s="1244"/>
      <c r="F3" s="1244"/>
      <c r="G3" s="1244"/>
      <c r="H3" s="1244"/>
      <c r="I3" s="1244"/>
      <c r="J3" s="1244"/>
      <c r="K3" s="1244"/>
      <c r="L3" s="1244"/>
      <c r="M3" s="1244">
        <v>46081</v>
      </c>
      <c r="N3" s="1244"/>
      <c r="O3" s="1244"/>
      <c r="P3" s="1244"/>
      <c r="Q3" s="1244"/>
      <c r="R3" s="1244"/>
      <c r="S3" s="1244"/>
      <c r="T3" s="1244"/>
      <c r="U3" s="1244"/>
      <c r="V3" s="1244"/>
      <c r="W3" s="1244"/>
      <c r="X3" s="1244"/>
      <c r="Y3" s="1244">
        <v>46081</v>
      </c>
      <c r="Z3" s="1244"/>
      <c r="AA3" s="1244"/>
      <c r="AB3" s="1244"/>
      <c r="AC3" s="1244"/>
      <c r="AD3" s="1244"/>
      <c r="AE3" s="1244"/>
      <c r="AF3" s="1244"/>
      <c r="AG3" s="1244"/>
      <c r="AH3" s="1244"/>
      <c r="AI3" s="1244"/>
      <c r="AJ3" s="1244"/>
      <c r="AK3" s="1244">
        <v>46081</v>
      </c>
      <c r="AL3" s="1244"/>
      <c r="AM3" s="1244"/>
      <c r="AN3" s="1244"/>
      <c r="AO3" s="1244"/>
      <c r="AP3" s="1244"/>
      <c r="AQ3" s="1244"/>
      <c r="AR3" s="1244"/>
      <c r="AS3" s="1244"/>
      <c r="AT3" s="1244"/>
      <c r="AU3" s="1244"/>
      <c r="AV3" s="1244"/>
      <c r="AW3" s="1244">
        <v>46081</v>
      </c>
      <c r="AX3" s="1244"/>
      <c r="AY3" s="1244"/>
      <c r="AZ3" s="1244"/>
      <c r="BA3" s="1244"/>
      <c r="BB3" s="1244"/>
      <c r="BC3" s="1244"/>
      <c r="BD3" s="1244"/>
      <c r="BE3" s="1244"/>
      <c r="BF3" s="1244"/>
      <c r="BG3" s="1244"/>
      <c r="BH3" s="1244"/>
      <c r="BI3" s="1244">
        <v>46081</v>
      </c>
      <c r="BJ3" s="1244"/>
      <c r="BK3" s="1244"/>
      <c r="BL3" s="1244"/>
      <c r="BM3" s="1244"/>
      <c r="BN3" s="1244"/>
      <c r="BO3" s="1244"/>
      <c r="BP3" s="1244"/>
      <c r="BQ3" s="1244"/>
      <c r="BR3" s="1244"/>
      <c r="BS3" s="1244"/>
      <c r="BT3" s="1244"/>
      <c r="BU3" s="370"/>
      <c r="BV3" s="370"/>
      <c r="BW3" s="370"/>
      <c r="BX3" s="370"/>
      <c r="BY3" s="1243">
        <v>46081</v>
      </c>
      <c r="BZ3" s="1243"/>
      <c r="CA3" s="1243"/>
      <c r="CB3" s="1243"/>
      <c r="CC3" s="1243"/>
      <c r="CD3" s="1243"/>
      <c r="CE3" s="1243"/>
      <c r="CF3" s="1243"/>
      <c r="CG3" s="1243"/>
      <c r="CH3" s="1243"/>
      <c r="CI3" s="1243"/>
      <c r="CJ3" s="1243"/>
      <c r="CK3" s="371"/>
      <c r="CL3" s="371"/>
      <c r="CM3" s="371"/>
      <c r="CN3" s="371"/>
      <c r="CO3" s="371"/>
      <c r="CP3" s="371"/>
      <c r="CQ3" s="371"/>
      <c r="CR3" s="371"/>
    </row>
    <row r="4" spans="1:96" s="374" customFormat="1" ht="15" customHeight="1">
      <c r="A4" s="1250" t="s">
        <v>503</v>
      </c>
      <c r="B4" s="1250"/>
      <c r="C4" s="1250"/>
      <c r="D4" s="1250"/>
      <c r="E4" s="1250"/>
      <c r="F4" s="1250"/>
      <c r="G4" s="1250"/>
      <c r="H4" s="1250"/>
      <c r="I4" s="1250"/>
      <c r="J4" s="1250"/>
      <c r="K4" s="1250"/>
      <c r="L4" s="1250"/>
      <c r="M4" s="1250" t="s">
        <v>503</v>
      </c>
      <c r="N4" s="1250"/>
      <c r="O4" s="1250"/>
      <c r="P4" s="1250"/>
      <c r="Q4" s="1250"/>
      <c r="R4" s="1250"/>
      <c r="S4" s="1250"/>
      <c r="T4" s="1250"/>
      <c r="U4" s="1250"/>
      <c r="V4" s="1250"/>
      <c r="W4" s="1250"/>
      <c r="X4" s="1250"/>
      <c r="Y4" s="1250" t="s">
        <v>503</v>
      </c>
      <c r="Z4" s="1250"/>
      <c r="AA4" s="1250"/>
      <c r="AB4" s="1250"/>
      <c r="AC4" s="1250"/>
      <c r="AD4" s="1250"/>
      <c r="AE4" s="1250"/>
      <c r="AF4" s="1250"/>
      <c r="AG4" s="1250"/>
      <c r="AH4" s="1250"/>
      <c r="AI4" s="1250"/>
      <c r="AJ4" s="1250"/>
      <c r="AK4" s="1250" t="s">
        <v>503</v>
      </c>
      <c r="AL4" s="1250"/>
      <c r="AM4" s="1250"/>
      <c r="AN4" s="1250"/>
      <c r="AO4" s="1250"/>
      <c r="AP4" s="1250"/>
      <c r="AQ4" s="1250"/>
      <c r="AR4" s="1250"/>
      <c r="AS4" s="1250"/>
      <c r="AT4" s="1250"/>
      <c r="AU4" s="1250"/>
      <c r="AV4" s="1250"/>
      <c r="AW4" s="1250" t="s">
        <v>503</v>
      </c>
      <c r="AX4" s="1250"/>
      <c r="AY4" s="1250"/>
      <c r="AZ4" s="1250"/>
      <c r="BA4" s="1250"/>
      <c r="BB4" s="1250"/>
      <c r="BC4" s="1250"/>
      <c r="BD4" s="1250"/>
      <c r="BE4" s="1250"/>
      <c r="BF4" s="1250"/>
      <c r="BG4" s="1250"/>
      <c r="BH4" s="1250"/>
      <c r="BI4" s="1250" t="s">
        <v>503</v>
      </c>
      <c r="BJ4" s="1250"/>
      <c r="BK4" s="1250"/>
      <c r="BL4" s="1250"/>
      <c r="BM4" s="1250"/>
      <c r="BN4" s="1250"/>
      <c r="BO4" s="1250"/>
      <c r="BP4" s="1250"/>
      <c r="BQ4" s="1250"/>
      <c r="BR4" s="1250"/>
      <c r="BS4" s="1250"/>
      <c r="BT4" s="1250"/>
      <c r="BU4" s="477"/>
      <c r="BV4" s="477"/>
      <c r="BW4" s="477"/>
      <c r="BX4" s="477"/>
      <c r="BY4" s="1237" t="s">
        <v>503</v>
      </c>
      <c r="BZ4" s="1237"/>
      <c r="CA4" s="1237"/>
      <c r="CB4" s="1237"/>
      <c r="CC4" s="1237"/>
      <c r="CD4" s="1237"/>
      <c r="CE4" s="1237"/>
      <c r="CF4" s="1237"/>
      <c r="CG4" s="1237"/>
      <c r="CH4" s="1237"/>
      <c r="CI4" s="1237"/>
      <c r="CJ4" s="1237"/>
      <c r="CK4" s="373"/>
      <c r="CL4" s="373"/>
      <c r="CM4" s="373"/>
      <c r="CN4" s="373"/>
      <c r="CO4" s="373"/>
      <c r="CP4" s="373"/>
      <c r="CQ4" s="373"/>
      <c r="CR4" s="373"/>
    </row>
    <row r="5" spans="1:96" s="483" customFormat="1" ht="6" customHeight="1" thickBot="1">
      <c r="A5" s="478"/>
      <c r="B5" s="478"/>
      <c r="C5" s="478"/>
      <c r="D5" s="478"/>
      <c r="E5" s="478"/>
      <c r="F5" s="478"/>
      <c r="G5" s="478"/>
      <c r="H5" s="478"/>
      <c r="I5" s="478"/>
      <c r="J5" s="478"/>
      <c r="K5" s="478"/>
      <c r="L5" s="478"/>
      <c r="M5" s="479"/>
      <c r="N5" s="480"/>
      <c r="O5" s="480"/>
      <c r="P5" s="481"/>
      <c r="Q5" s="481"/>
      <c r="R5" s="480"/>
      <c r="S5" s="480"/>
      <c r="T5" s="480"/>
      <c r="U5" s="480"/>
      <c r="V5" s="480"/>
      <c r="W5" s="480"/>
      <c r="X5" s="480"/>
      <c r="Y5" s="479"/>
      <c r="Z5" s="479"/>
      <c r="AA5" s="479"/>
      <c r="AB5" s="479"/>
      <c r="AC5" s="479"/>
      <c r="AD5" s="479"/>
      <c r="AE5" s="479"/>
      <c r="AF5" s="479"/>
      <c r="AG5" s="479"/>
      <c r="AH5" s="479"/>
      <c r="AI5" s="479"/>
      <c r="AJ5" s="479"/>
      <c r="AK5" s="479"/>
      <c r="AL5" s="479"/>
      <c r="AM5" s="479"/>
      <c r="AN5" s="479"/>
      <c r="AO5" s="479"/>
      <c r="AP5" s="479"/>
      <c r="AQ5" s="479"/>
      <c r="AR5" s="479"/>
      <c r="AS5" s="479"/>
      <c r="AT5" s="479"/>
      <c r="AU5" s="479"/>
      <c r="AV5" s="482"/>
      <c r="AW5" s="479"/>
      <c r="AX5" s="479"/>
      <c r="AY5" s="479"/>
      <c r="AZ5" s="479"/>
      <c r="BA5" s="479"/>
      <c r="BB5" s="479"/>
      <c r="BC5" s="479"/>
      <c r="BD5" s="479"/>
      <c r="BE5" s="479"/>
      <c r="BF5" s="479"/>
      <c r="BG5" s="479"/>
      <c r="BH5" s="482"/>
      <c r="BI5" s="479"/>
      <c r="BJ5" s="479"/>
      <c r="BK5" s="479"/>
      <c r="BL5" s="482"/>
      <c r="BM5" s="482"/>
      <c r="BN5" s="479"/>
      <c r="BO5" s="479"/>
      <c r="BP5" s="482"/>
      <c r="BQ5" s="482"/>
      <c r="BR5" s="479"/>
      <c r="BS5" s="479"/>
      <c r="BT5" s="479"/>
      <c r="BU5" s="482"/>
      <c r="BV5" s="479"/>
      <c r="BW5" s="479"/>
      <c r="BX5" s="479"/>
      <c r="BY5" s="479"/>
    </row>
    <row r="6" spans="1:96" s="12" customFormat="1" ht="29.25" customHeight="1" thickTop="1">
      <c r="A6" s="484"/>
      <c r="B6" s="1238" t="s">
        <v>505</v>
      </c>
      <c r="C6" s="1238"/>
      <c r="D6" s="1238"/>
      <c r="E6" s="448"/>
      <c r="F6" s="1238" t="s">
        <v>30</v>
      </c>
      <c r="G6" s="1238"/>
      <c r="H6" s="1238"/>
      <c r="I6" s="448"/>
      <c r="J6" s="1238" t="s">
        <v>620</v>
      </c>
      <c r="K6" s="1238"/>
      <c r="L6" s="1238"/>
      <c r="M6" s="449"/>
      <c r="N6" s="1233" t="s">
        <v>507</v>
      </c>
      <c r="O6" s="1233"/>
      <c r="P6" s="1233"/>
      <c r="Q6" s="449"/>
      <c r="R6" s="1233" t="s">
        <v>508</v>
      </c>
      <c r="S6" s="1233"/>
      <c r="T6" s="1233"/>
      <c r="U6" s="449"/>
      <c r="V6" s="1233" t="s">
        <v>117</v>
      </c>
      <c r="W6" s="1233"/>
      <c r="X6" s="1233"/>
      <c r="Y6" s="449"/>
      <c r="Z6" s="1233" t="s">
        <v>35</v>
      </c>
      <c r="AA6" s="1233"/>
      <c r="AB6" s="1233"/>
      <c r="AC6" s="386"/>
      <c r="AD6" s="1233" t="s">
        <v>509</v>
      </c>
      <c r="AE6" s="1233"/>
      <c r="AF6" s="1233"/>
      <c r="AG6" s="386"/>
      <c r="AH6" s="1233" t="s">
        <v>37</v>
      </c>
      <c r="AI6" s="1233"/>
      <c r="AJ6" s="1233"/>
      <c r="AK6" s="449"/>
      <c r="AL6" s="1233" t="s">
        <v>510</v>
      </c>
      <c r="AM6" s="1233"/>
      <c r="AN6" s="1233"/>
      <c r="AO6" s="386"/>
      <c r="AP6" s="1233" t="s">
        <v>511</v>
      </c>
      <c r="AQ6" s="1233"/>
      <c r="AR6" s="1233"/>
      <c r="AS6" s="386"/>
      <c r="AT6" s="1233" t="s">
        <v>512</v>
      </c>
      <c r="AU6" s="1233"/>
      <c r="AV6" s="1233"/>
      <c r="AW6" s="449"/>
      <c r="AX6" s="1233" t="s">
        <v>513</v>
      </c>
      <c r="AY6" s="1233"/>
      <c r="AZ6" s="1233"/>
      <c r="BA6" s="383"/>
      <c r="BB6" s="1236" t="s">
        <v>42</v>
      </c>
      <c r="BC6" s="1236"/>
      <c r="BD6" s="1236"/>
      <c r="BE6" s="386"/>
      <c r="BF6" s="1233" t="s">
        <v>621</v>
      </c>
      <c r="BG6" s="1233"/>
      <c r="BH6" s="1233"/>
      <c r="BI6" s="449"/>
      <c r="BJ6" s="1233" t="s">
        <v>44</v>
      </c>
      <c r="BK6" s="1233"/>
      <c r="BL6" s="1233"/>
      <c r="BM6" s="385"/>
      <c r="BN6" s="1233" t="s">
        <v>45</v>
      </c>
      <c r="BO6" s="1233"/>
      <c r="BP6" s="1233"/>
      <c r="BQ6" s="385"/>
      <c r="BR6" s="1233" t="s">
        <v>46</v>
      </c>
      <c r="BS6" s="1233"/>
      <c r="BT6" s="1233"/>
      <c r="BU6" s="385"/>
      <c r="BV6" s="1233" t="s">
        <v>515</v>
      </c>
      <c r="BW6" s="1233"/>
      <c r="BX6" s="1233"/>
      <c r="BY6" s="449"/>
      <c r="BZ6" s="1233" t="s">
        <v>516</v>
      </c>
      <c r="CA6" s="1233"/>
      <c r="CB6" s="1233"/>
      <c r="CC6" s="383"/>
      <c r="CD6" s="1233" t="s">
        <v>622</v>
      </c>
      <c r="CE6" s="1233"/>
      <c r="CF6" s="1233"/>
      <c r="CG6" s="383"/>
      <c r="CH6" s="1233" t="s">
        <v>623</v>
      </c>
      <c r="CI6" s="1233"/>
      <c r="CJ6" s="1233"/>
    </row>
    <row r="7" spans="1:96" s="12" customFormat="1" ht="12.15" customHeight="1">
      <c r="A7" s="485"/>
      <c r="B7" s="451" t="s">
        <v>519</v>
      </c>
      <c r="C7" s="452" t="s">
        <v>520</v>
      </c>
      <c r="D7" s="452" t="s">
        <v>521</v>
      </c>
      <c r="E7" s="451"/>
      <c r="F7" s="451" t="s">
        <v>519</v>
      </c>
      <c r="G7" s="452" t="s">
        <v>520</v>
      </c>
      <c r="H7" s="451" t="s">
        <v>521</v>
      </c>
      <c r="I7" s="451"/>
      <c r="J7" s="452" t="s">
        <v>519</v>
      </c>
      <c r="K7" s="452" t="s">
        <v>520</v>
      </c>
      <c r="L7" s="452" t="s">
        <v>521</v>
      </c>
      <c r="M7" s="486"/>
      <c r="N7" s="390" t="s">
        <v>519</v>
      </c>
      <c r="O7" s="391" t="s">
        <v>520</v>
      </c>
      <c r="P7" s="390" t="s">
        <v>521</v>
      </c>
      <c r="Q7" s="390"/>
      <c r="R7" s="390" t="s">
        <v>519</v>
      </c>
      <c r="S7" s="391" t="s">
        <v>520</v>
      </c>
      <c r="T7" s="390" t="s">
        <v>521</v>
      </c>
      <c r="U7" s="390"/>
      <c r="V7" s="390" t="s">
        <v>519</v>
      </c>
      <c r="W7" s="391" t="s">
        <v>520</v>
      </c>
      <c r="X7" s="390" t="s">
        <v>521</v>
      </c>
      <c r="Y7" s="486"/>
      <c r="Z7" s="391" t="s">
        <v>519</v>
      </c>
      <c r="AA7" s="391" t="s">
        <v>520</v>
      </c>
      <c r="AB7" s="391" t="s">
        <v>521</v>
      </c>
      <c r="AC7" s="390"/>
      <c r="AD7" s="390" t="s">
        <v>519</v>
      </c>
      <c r="AE7" s="391" t="s">
        <v>520</v>
      </c>
      <c r="AF7" s="391" t="s">
        <v>521</v>
      </c>
      <c r="AG7" s="390"/>
      <c r="AH7" s="391" t="s">
        <v>519</v>
      </c>
      <c r="AI7" s="391" t="s">
        <v>520</v>
      </c>
      <c r="AJ7" s="391" t="s">
        <v>521</v>
      </c>
      <c r="AK7" s="486"/>
      <c r="AL7" s="390" t="s">
        <v>519</v>
      </c>
      <c r="AM7" s="391" t="s">
        <v>520</v>
      </c>
      <c r="AN7" s="390" t="s">
        <v>521</v>
      </c>
      <c r="AO7" s="390"/>
      <c r="AP7" s="390" t="s">
        <v>519</v>
      </c>
      <c r="AQ7" s="391" t="s">
        <v>520</v>
      </c>
      <c r="AR7" s="391" t="s">
        <v>521</v>
      </c>
      <c r="AS7" s="390"/>
      <c r="AT7" s="390" t="s">
        <v>519</v>
      </c>
      <c r="AU7" s="391" t="s">
        <v>520</v>
      </c>
      <c r="AV7" s="390" t="s">
        <v>521</v>
      </c>
      <c r="AW7" s="486"/>
      <c r="AX7" s="390" t="s">
        <v>519</v>
      </c>
      <c r="AY7" s="391" t="s">
        <v>520</v>
      </c>
      <c r="AZ7" s="390" t="s">
        <v>521</v>
      </c>
      <c r="BA7" s="387"/>
      <c r="BB7" s="390" t="s">
        <v>519</v>
      </c>
      <c r="BC7" s="391" t="s">
        <v>520</v>
      </c>
      <c r="BD7" s="390" t="s">
        <v>521</v>
      </c>
      <c r="BE7" s="390"/>
      <c r="BF7" s="390" t="s">
        <v>519</v>
      </c>
      <c r="BG7" s="391" t="s">
        <v>520</v>
      </c>
      <c r="BH7" s="390" t="s">
        <v>521</v>
      </c>
      <c r="BI7" s="486"/>
      <c r="BJ7" s="390" t="s">
        <v>519</v>
      </c>
      <c r="BK7" s="391" t="s">
        <v>520</v>
      </c>
      <c r="BL7" s="390" t="s">
        <v>521</v>
      </c>
      <c r="BM7" s="390"/>
      <c r="BN7" s="390" t="s">
        <v>519</v>
      </c>
      <c r="BO7" s="391" t="s">
        <v>520</v>
      </c>
      <c r="BP7" s="390" t="s">
        <v>521</v>
      </c>
      <c r="BQ7" s="390"/>
      <c r="BR7" s="390" t="s">
        <v>519</v>
      </c>
      <c r="BS7" s="391" t="s">
        <v>520</v>
      </c>
      <c r="BT7" s="391" t="s">
        <v>521</v>
      </c>
      <c r="BU7" s="390"/>
      <c r="BV7" s="390" t="s">
        <v>519</v>
      </c>
      <c r="BW7" s="391" t="s">
        <v>520</v>
      </c>
      <c r="BX7" s="391" t="s">
        <v>521</v>
      </c>
      <c r="BY7" s="486"/>
      <c r="BZ7" s="390" t="s">
        <v>519</v>
      </c>
      <c r="CA7" s="391" t="s">
        <v>520</v>
      </c>
      <c r="CB7" s="390" t="s">
        <v>521</v>
      </c>
      <c r="CC7" s="486"/>
      <c r="CD7" s="390" t="s">
        <v>519</v>
      </c>
      <c r="CE7" s="391" t="s">
        <v>520</v>
      </c>
      <c r="CF7" s="390" t="s">
        <v>521</v>
      </c>
      <c r="CG7" s="486"/>
      <c r="CH7" s="390" t="s">
        <v>519</v>
      </c>
      <c r="CI7" s="391" t="s">
        <v>520</v>
      </c>
      <c r="CJ7" s="390" t="s">
        <v>521</v>
      </c>
    </row>
    <row r="8" spans="1:96" s="17" customFormat="1" ht="5.25" customHeight="1">
      <c r="A8" s="454"/>
      <c r="B8" s="487"/>
      <c r="C8" s="487"/>
      <c r="D8" s="487"/>
      <c r="E8" s="488"/>
      <c r="F8" s="487"/>
      <c r="G8" s="487"/>
      <c r="H8" s="487"/>
      <c r="I8" s="488"/>
      <c r="J8" s="487"/>
      <c r="K8" s="487"/>
      <c r="L8" s="487"/>
      <c r="M8" s="394"/>
      <c r="N8" s="487"/>
      <c r="O8" s="487"/>
      <c r="P8" s="487"/>
      <c r="Q8" s="489"/>
      <c r="R8" s="487"/>
      <c r="S8" s="487"/>
      <c r="T8" s="487"/>
      <c r="U8" s="489"/>
      <c r="V8" s="487"/>
      <c r="W8" s="487"/>
      <c r="X8" s="487"/>
      <c r="Y8" s="394"/>
      <c r="Z8" s="487"/>
      <c r="AA8" s="487"/>
      <c r="AB8" s="487"/>
      <c r="AC8" s="489"/>
      <c r="AD8" s="487"/>
      <c r="AE8" s="487"/>
      <c r="AF8" s="487"/>
      <c r="AG8" s="489"/>
      <c r="AH8" s="487"/>
      <c r="AI8" s="487"/>
      <c r="AJ8" s="487"/>
      <c r="AK8" s="394"/>
      <c r="AL8" s="487"/>
      <c r="AM8" s="487"/>
      <c r="AN8" s="487"/>
      <c r="AO8" s="489"/>
      <c r="AP8" s="487"/>
      <c r="AQ8" s="487"/>
      <c r="AR8" s="487"/>
      <c r="AS8" s="489"/>
      <c r="AT8" s="487"/>
      <c r="AU8" s="487"/>
      <c r="AV8" s="487"/>
      <c r="AW8" s="394"/>
      <c r="AX8" s="394"/>
      <c r="AY8" s="394"/>
      <c r="AZ8" s="394"/>
      <c r="BA8" s="394"/>
      <c r="BB8" s="487"/>
      <c r="BC8" s="487"/>
      <c r="BD8" s="487"/>
      <c r="BE8" s="489"/>
      <c r="BF8" s="487"/>
      <c r="BG8" s="487"/>
      <c r="BH8" s="487"/>
      <c r="BI8" s="394"/>
      <c r="BJ8" s="487"/>
      <c r="BK8" s="487"/>
      <c r="BL8" s="487"/>
      <c r="BM8" s="487"/>
      <c r="BN8" s="487"/>
      <c r="BO8" s="487"/>
      <c r="BP8" s="487"/>
      <c r="BQ8" s="487"/>
      <c r="BR8" s="394"/>
      <c r="BS8" s="394"/>
      <c r="BT8" s="394"/>
      <c r="BU8" s="487"/>
      <c r="BV8" s="394"/>
      <c r="BW8" s="394"/>
      <c r="BX8" s="394"/>
      <c r="BY8" s="394"/>
      <c r="BZ8" s="394"/>
      <c r="CA8" s="394"/>
      <c r="CB8" s="394"/>
      <c r="CC8" s="394"/>
      <c r="CD8" s="394"/>
      <c r="CE8" s="394"/>
      <c r="CF8" s="394"/>
      <c r="CG8" s="394"/>
      <c r="CH8" s="394"/>
      <c r="CI8" s="394"/>
      <c r="CJ8" s="394"/>
    </row>
    <row r="9" spans="1:96" s="23" customFormat="1" ht="8.1" customHeight="1">
      <c r="A9" s="490" t="s">
        <v>624</v>
      </c>
      <c r="B9" s="396">
        <v>1085689.45068</v>
      </c>
      <c r="C9" s="396">
        <v>443078.32729000004</v>
      </c>
      <c r="D9" s="396">
        <v>1528767.7779699999</v>
      </c>
      <c r="E9" s="396"/>
      <c r="F9" s="396">
        <v>37376.555630000003</v>
      </c>
      <c r="G9" s="396">
        <v>2414.3577500000001</v>
      </c>
      <c r="H9" s="396">
        <v>39790.913380000005</v>
      </c>
      <c r="I9" s="396"/>
      <c r="J9" s="396">
        <v>1918177.1773599999</v>
      </c>
      <c r="K9" s="396">
        <v>870355.98213000002</v>
      </c>
      <c r="L9" s="396">
        <v>2788533.15949</v>
      </c>
      <c r="M9" s="490" t="s">
        <v>624</v>
      </c>
      <c r="N9" s="396">
        <v>105785.98139</v>
      </c>
      <c r="O9" s="396">
        <v>23263.504860000001</v>
      </c>
      <c r="P9" s="396">
        <v>129049.48625</v>
      </c>
      <c r="Q9" s="396"/>
      <c r="R9" s="396">
        <v>181329.05712000001</v>
      </c>
      <c r="S9" s="396">
        <v>74820.66584999999</v>
      </c>
      <c r="T9" s="396">
        <v>256149.72297</v>
      </c>
      <c r="U9" s="396"/>
      <c r="V9" s="396">
        <v>657958.59084000008</v>
      </c>
      <c r="W9" s="396">
        <v>161590.46731000001</v>
      </c>
      <c r="X9" s="396">
        <v>819549.05814999994</v>
      </c>
      <c r="Y9" s="490" t="s">
        <v>624</v>
      </c>
      <c r="Z9" s="396">
        <v>77538.214120000004</v>
      </c>
      <c r="AA9" s="396">
        <v>12550.26764</v>
      </c>
      <c r="AB9" s="396">
        <v>90088.48176000001</v>
      </c>
      <c r="AC9" s="396"/>
      <c r="AD9" s="396">
        <v>873917.3086799999</v>
      </c>
      <c r="AE9" s="396">
        <v>174514.20159000001</v>
      </c>
      <c r="AF9" s="396">
        <v>1048431.51027</v>
      </c>
      <c r="AG9" s="396"/>
      <c r="AH9" s="396">
        <v>554968.57883000001</v>
      </c>
      <c r="AI9" s="396">
        <v>4723.1787000000004</v>
      </c>
      <c r="AJ9" s="396">
        <v>559691.75752999994</v>
      </c>
      <c r="AK9" s="490" t="s">
        <v>624</v>
      </c>
      <c r="AL9" s="396">
        <v>59694.511880000005</v>
      </c>
      <c r="AM9" s="396">
        <v>10730.92914</v>
      </c>
      <c r="AN9" s="396">
        <v>70425.441019999998</v>
      </c>
      <c r="AO9" s="396"/>
      <c r="AP9" s="396">
        <v>193707.07253</v>
      </c>
      <c r="AQ9" s="396">
        <v>8529.0232699999997</v>
      </c>
      <c r="AR9" s="396">
        <v>202236.09580000001</v>
      </c>
      <c r="AS9" s="396"/>
      <c r="AT9" s="396">
        <v>57794.577409999998</v>
      </c>
      <c r="AU9" s="396">
        <v>68436.853319999995</v>
      </c>
      <c r="AV9" s="396">
        <v>126231.43073000001</v>
      </c>
      <c r="AW9" s="490" t="s">
        <v>624</v>
      </c>
      <c r="AX9" s="396">
        <v>77878.012019999995</v>
      </c>
      <c r="AY9" s="396">
        <v>56.967529999999996</v>
      </c>
      <c r="AZ9" s="396">
        <v>77934.979550000004</v>
      </c>
      <c r="BA9" s="396"/>
      <c r="BB9" s="396">
        <v>49211.004560000001</v>
      </c>
      <c r="BC9" s="396">
        <v>1497.1340299999999</v>
      </c>
      <c r="BD9" s="396">
        <v>50708.138590000002</v>
      </c>
      <c r="BE9" s="396"/>
      <c r="BF9" s="396">
        <v>6627.3628799999997</v>
      </c>
      <c r="BG9" s="396">
        <v>11812.39839</v>
      </c>
      <c r="BH9" s="396">
        <v>18439.761269999999</v>
      </c>
      <c r="BI9" s="490" t="s">
        <v>624</v>
      </c>
      <c r="BJ9" s="396">
        <v>4091.56639</v>
      </c>
      <c r="BK9" s="396">
        <v>9774.5810700000002</v>
      </c>
      <c r="BL9" s="396">
        <v>13866.14746</v>
      </c>
      <c r="BM9" s="396"/>
      <c r="BN9" s="396">
        <v>14944.639710000001</v>
      </c>
      <c r="BO9" s="396">
        <v>41623.880290000001</v>
      </c>
      <c r="BP9" s="396">
        <v>56568.52</v>
      </c>
      <c r="BQ9" s="396"/>
      <c r="BR9" s="396">
        <v>304316.88154999999</v>
      </c>
      <c r="BS9" s="396">
        <v>154.68066000000002</v>
      </c>
      <c r="BT9" s="396">
        <v>304471.56221</v>
      </c>
      <c r="BU9" s="396"/>
      <c r="BV9" s="396">
        <v>117340.75206</v>
      </c>
      <c r="BW9" s="396">
        <v>279.48804999999999</v>
      </c>
      <c r="BX9" s="396">
        <v>117620.24011</v>
      </c>
      <c r="BY9" s="490" t="s">
        <v>624</v>
      </c>
      <c r="BZ9" s="396">
        <v>6378347.295640002</v>
      </c>
      <c r="CA9" s="396">
        <v>1920206.8888700001</v>
      </c>
      <c r="CB9" s="396">
        <v>8298554.1845099982</v>
      </c>
      <c r="CC9" s="396"/>
      <c r="CD9" s="396">
        <v>1918177.1773599999</v>
      </c>
      <c r="CE9" s="396">
        <v>879297.76954000001</v>
      </c>
      <c r="CF9" s="396">
        <v>2797474.9468999999</v>
      </c>
      <c r="CG9" s="396"/>
      <c r="CH9" s="396">
        <v>6378347.295640002</v>
      </c>
      <c r="CI9" s="396">
        <v>1929148.67628</v>
      </c>
      <c r="CJ9" s="396">
        <v>8307495.9719199976</v>
      </c>
      <c r="CK9" s="397"/>
    </row>
    <row r="10" spans="1:96" s="23" customFormat="1" ht="9" customHeight="1">
      <c r="A10" s="491" t="s">
        <v>625</v>
      </c>
      <c r="B10" s="400">
        <v>26207.382899999997</v>
      </c>
      <c r="C10" s="400">
        <v>61829.336510000001</v>
      </c>
      <c r="D10" s="400">
        <v>88036.719409999991</v>
      </c>
      <c r="E10" s="400"/>
      <c r="F10" s="400">
        <v>303.67779999999999</v>
      </c>
      <c r="G10" s="400">
        <v>743.46710999999993</v>
      </c>
      <c r="H10" s="400">
        <v>1047.14491</v>
      </c>
      <c r="I10" s="400"/>
      <c r="J10" s="400">
        <v>11637.067489999999</v>
      </c>
      <c r="K10" s="400">
        <v>169337.23803000001</v>
      </c>
      <c r="L10" s="400">
        <v>180974.30552000002</v>
      </c>
      <c r="M10" s="491" t="s">
        <v>625</v>
      </c>
      <c r="N10" s="400">
        <v>4799.6704200000004</v>
      </c>
      <c r="O10" s="400">
        <v>3985.6519199999998</v>
      </c>
      <c r="P10" s="400">
        <v>8785.3223400000006</v>
      </c>
      <c r="Q10" s="400"/>
      <c r="R10" s="400">
        <v>3388.2795599999999</v>
      </c>
      <c r="S10" s="400">
        <v>14507.30305</v>
      </c>
      <c r="T10" s="400">
        <v>17895.582609999998</v>
      </c>
      <c r="U10" s="400"/>
      <c r="V10" s="400">
        <v>5918.4565400000001</v>
      </c>
      <c r="W10" s="400">
        <v>48282.481270000004</v>
      </c>
      <c r="X10" s="400">
        <v>54200.937810000003</v>
      </c>
      <c r="Y10" s="491" t="s">
        <v>625</v>
      </c>
      <c r="Z10" s="400">
        <v>13949.169900000001</v>
      </c>
      <c r="AA10" s="400">
        <v>6252.3463000000002</v>
      </c>
      <c r="AB10" s="400">
        <v>20201.516199999998</v>
      </c>
      <c r="AC10" s="400"/>
      <c r="AD10" s="400">
        <v>4749.0952500000003</v>
      </c>
      <c r="AE10" s="400">
        <v>38968.636749999998</v>
      </c>
      <c r="AF10" s="400">
        <v>43717.732000000004</v>
      </c>
      <c r="AG10" s="400"/>
      <c r="AH10" s="400">
        <v>2316.3899500000002</v>
      </c>
      <c r="AI10" s="400">
        <v>4232.8329699999995</v>
      </c>
      <c r="AJ10" s="400">
        <v>6549.2229200000002</v>
      </c>
      <c r="AK10" s="491" t="s">
        <v>625</v>
      </c>
      <c r="AL10" s="400">
        <v>71.930400000000006</v>
      </c>
      <c r="AM10" s="400">
        <v>2249.6975699999998</v>
      </c>
      <c r="AN10" s="400">
        <v>2321.62797</v>
      </c>
      <c r="AO10" s="400"/>
      <c r="AP10" s="400">
        <v>587.28317000000004</v>
      </c>
      <c r="AQ10" s="400">
        <v>3733.91723</v>
      </c>
      <c r="AR10" s="400">
        <v>4321.2004000000006</v>
      </c>
      <c r="AS10" s="400"/>
      <c r="AT10" s="400">
        <v>84.29392</v>
      </c>
      <c r="AU10" s="400">
        <v>9017.6875700000001</v>
      </c>
      <c r="AV10" s="400">
        <v>9101.9814900000001</v>
      </c>
      <c r="AW10" s="491" t="s">
        <v>625</v>
      </c>
      <c r="AX10" s="400">
        <v>802.19034999999997</v>
      </c>
      <c r="AY10" s="400">
        <v>56.493270000000003</v>
      </c>
      <c r="AZ10" s="400">
        <v>858.68362000000002</v>
      </c>
      <c r="BA10" s="400"/>
      <c r="BB10" s="400">
        <v>809.33918000000006</v>
      </c>
      <c r="BC10" s="400">
        <v>623.57319000000007</v>
      </c>
      <c r="BD10" s="400">
        <v>1432.91237</v>
      </c>
      <c r="BE10" s="400"/>
      <c r="BF10" s="400">
        <v>416.87398999999999</v>
      </c>
      <c r="BG10" s="400">
        <v>4280.2829000000002</v>
      </c>
      <c r="BH10" s="400">
        <v>4697.1568899999993</v>
      </c>
      <c r="BI10" s="491" t="s">
        <v>625</v>
      </c>
      <c r="BJ10" s="400">
        <v>985.97887000000003</v>
      </c>
      <c r="BK10" s="400">
        <v>8274.7193100000004</v>
      </c>
      <c r="BL10" s="400">
        <v>9260.6981799999994</v>
      </c>
      <c r="BM10" s="400"/>
      <c r="BN10" s="400">
        <v>1180.8658700000001</v>
      </c>
      <c r="BO10" s="400">
        <v>5290.0219500000003</v>
      </c>
      <c r="BP10" s="400">
        <v>6470.8878199999999</v>
      </c>
      <c r="BQ10" s="400"/>
      <c r="BR10" s="400">
        <v>1729.66338</v>
      </c>
      <c r="BS10" s="400">
        <v>145.65082000000001</v>
      </c>
      <c r="BT10" s="400">
        <v>1875.3142000000003</v>
      </c>
      <c r="BU10" s="400"/>
      <c r="BV10" s="400">
        <v>244.39884000000001</v>
      </c>
      <c r="BW10" s="400">
        <v>299.28291999999999</v>
      </c>
      <c r="BX10" s="400">
        <v>543.68176000000005</v>
      </c>
      <c r="BY10" s="491" t="s">
        <v>625</v>
      </c>
      <c r="BZ10" s="400">
        <v>80182.007779999971</v>
      </c>
      <c r="CA10" s="400">
        <v>382110.62064000004</v>
      </c>
      <c r="CB10" s="400">
        <v>462292.62841999996</v>
      </c>
      <c r="CC10" s="400"/>
      <c r="CD10" s="400">
        <v>11637.067489999999</v>
      </c>
      <c r="CE10" s="400">
        <v>178348.28143</v>
      </c>
      <c r="CF10" s="400">
        <v>189985.34891999999</v>
      </c>
      <c r="CG10" s="400"/>
      <c r="CH10" s="400">
        <v>80182.007779999971</v>
      </c>
      <c r="CI10" s="400">
        <v>391121.66404000006</v>
      </c>
      <c r="CJ10" s="400">
        <v>471303.67181999993</v>
      </c>
      <c r="CK10" s="397"/>
    </row>
    <row r="11" spans="1:96" s="23" customFormat="1" ht="9" customHeight="1">
      <c r="A11" s="402" t="s">
        <v>626</v>
      </c>
      <c r="B11" s="400">
        <v>178.37558999999999</v>
      </c>
      <c r="C11" s="400">
        <v>19.932130000000001</v>
      </c>
      <c r="D11" s="400">
        <v>198.30771999999999</v>
      </c>
      <c r="E11" s="400"/>
      <c r="F11" s="400">
        <v>116.92166999999999</v>
      </c>
      <c r="G11" s="400">
        <v>0</v>
      </c>
      <c r="H11" s="400">
        <v>116.92166999999999</v>
      </c>
      <c r="I11" s="400"/>
      <c r="J11" s="400">
        <v>45.157969999999999</v>
      </c>
      <c r="K11" s="400">
        <v>0</v>
      </c>
      <c r="L11" s="400">
        <v>45.157969999999999</v>
      </c>
      <c r="M11" s="402" t="s">
        <v>626</v>
      </c>
      <c r="N11" s="400">
        <v>524.01927999999998</v>
      </c>
      <c r="O11" s="400">
        <v>0</v>
      </c>
      <c r="P11" s="400">
        <v>524.01927999999998</v>
      </c>
      <c r="Q11" s="400"/>
      <c r="R11" s="400">
        <v>188.91815</v>
      </c>
      <c r="S11" s="400">
        <v>258.96086000000003</v>
      </c>
      <c r="T11" s="400">
        <v>447.87900999999999</v>
      </c>
      <c r="U11" s="400"/>
      <c r="V11" s="400">
        <v>287.83098999999999</v>
      </c>
      <c r="W11" s="400">
        <v>8.5673700000000004</v>
      </c>
      <c r="X11" s="400">
        <v>296.39835999999997</v>
      </c>
      <c r="Y11" s="402" t="s">
        <v>626</v>
      </c>
      <c r="Z11" s="400">
        <v>1184.77343</v>
      </c>
      <c r="AA11" s="400">
        <v>0</v>
      </c>
      <c r="AB11" s="400">
        <v>1184.77343</v>
      </c>
      <c r="AC11" s="400"/>
      <c r="AD11" s="400">
        <v>101.92632</v>
      </c>
      <c r="AE11" s="400">
        <v>130.58394999999999</v>
      </c>
      <c r="AF11" s="400">
        <v>232.51027000000002</v>
      </c>
      <c r="AG11" s="400"/>
      <c r="AH11" s="400">
        <v>29.485469999999999</v>
      </c>
      <c r="AI11" s="400">
        <v>0</v>
      </c>
      <c r="AJ11" s="400">
        <v>29.485469999999999</v>
      </c>
      <c r="AK11" s="402" t="s">
        <v>626</v>
      </c>
      <c r="AL11" s="400">
        <v>12.48964</v>
      </c>
      <c r="AM11" s="400">
        <v>7.5613700000000001</v>
      </c>
      <c r="AN11" s="400">
        <v>20.051010000000002</v>
      </c>
      <c r="AO11" s="400"/>
      <c r="AP11" s="400">
        <v>184.42417</v>
      </c>
      <c r="AQ11" s="400">
        <v>0</v>
      </c>
      <c r="AR11" s="400">
        <v>184.42417</v>
      </c>
      <c r="AS11" s="400"/>
      <c r="AT11" s="400">
        <v>54.916370000000001</v>
      </c>
      <c r="AU11" s="400">
        <v>0</v>
      </c>
      <c r="AV11" s="400">
        <v>54.916370000000001</v>
      </c>
      <c r="AW11" s="402" t="s">
        <v>626</v>
      </c>
      <c r="AX11" s="400">
        <v>561.44391000000007</v>
      </c>
      <c r="AY11" s="400">
        <v>0</v>
      </c>
      <c r="AZ11" s="400">
        <v>561.44391000000007</v>
      </c>
      <c r="BA11" s="400"/>
      <c r="BB11" s="400">
        <v>260.28529000000003</v>
      </c>
      <c r="BC11" s="400">
        <v>132.83407</v>
      </c>
      <c r="BD11" s="400">
        <v>393.11935999999997</v>
      </c>
      <c r="BE11" s="400"/>
      <c r="BF11" s="400">
        <v>130.76981000000001</v>
      </c>
      <c r="BG11" s="400">
        <v>0</v>
      </c>
      <c r="BH11" s="400">
        <v>130.76981000000001</v>
      </c>
      <c r="BI11" s="402" t="s">
        <v>626</v>
      </c>
      <c r="BJ11" s="400">
        <v>668.47781000000009</v>
      </c>
      <c r="BK11" s="400">
        <v>6.8784400000000003</v>
      </c>
      <c r="BL11" s="400">
        <v>675.35625000000005</v>
      </c>
      <c r="BM11" s="400"/>
      <c r="BN11" s="400">
        <v>721.4233200000001</v>
      </c>
      <c r="BO11" s="400">
        <v>337.65946000000002</v>
      </c>
      <c r="BP11" s="400">
        <v>1059.08278</v>
      </c>
      <c r="BQ11" s="400"/>
      <c r="BR11" s="400">
        <v>97.073900000000009</v>
      </c>
      <c r="BS11" s="400">
        <v>0</v>
      </c>
      <c r="BT11" s="400">
        <v>97.073900000000009</v>
      </c>
      <c r="BU11" s="400"/>
      <c r="BV11" s="400">
        <v>184.47042000000002</v>
      </c>
      <c r="BW11" s="400">
        <v>7.2195</v>
      </c>
      <c r="BX11" s="400">
        <v>191.68992</v>
      </c>
      <c r="BY11" s="402" t="s">
        <v>626</v>
      </c>
      <c r="BZ11" s="400">
        <v>5533.1835099999998</v>
      </c>
      <c r="CA11" s="400">
        <v>910.19715000000008</v>
      </c>
      <c r="CB11" s="400">
        <v>6443.3806599999989</v>
      </c>
      <c r="CC11" s="400"/>
      <c r="CD11" s="400">
        <v>45.157969999999999</v>
      </c>
      <c r="CE11" s="400">
        <v>0</v>
      </c>
      <c r="CF11" s="400">
        <v>45.157969999999999</v>
      </c>
      <c r="CG11" s="400"/>
      <c r="CH11" s="400">
        <v>5533.1835099999998</v>
      </c>
      <c r="CI11" s="400">
        <v>910.19715000000008</v>
      </c>
      <c r="CJ11" s="400">
        <v>6443.3806599999989</v>
      </c>
      <c r="CK11" s="397"/>
    </row>
    <row r="12" spans="1:96" s="23" customFormat="1" ht="9" customHeight="1">
      <c r="A12" s="402" t="s">
        <v>627</v>
      </c>
      <c r="B12" s="400">
        <v>61466.991200000004</v>
      </c>
      <c r="C12" s="400">
        <v>10571.13983</v>
      </c>
      <c r="D12" s="400">
        <v>72038.131030000004</v>
      </c>
      <c r="E12" s="400"/>
      <c r="F12" s="400">
        <v>325.92260000000005</v>
      </c>
      <c r="G12" s="400">
        <v>0</v>
      </c>
      <c r="H12" s="400">
        <v>325.92260000000005</v>
      </c>
      <c r="I12" s="400"/>
      <c r="J12" s="400">
        <v>219565.27608000001</v>
      </c>
      <c r="K12" s="400">
        <v>32766.675719999999</v>
      </c>
      <c r="L12" s="400">
        <v>252331.95180000001</v>
      </c>
      <c r="M12" s="402" t="s">
        <v>627</v>
      </c>
      <c r="N12" s="400">
        <v>8209.2229900000002</v>
      </c>
      <c r="O12" s="400">
        <v>237.39948999999999</v>
      </c>
      <c r="P12" s="400">
        <v>8446.62248</v>
      </c>
      <c r="Q12" s="400"/>
      <c r="R12" s="400">
        <v>23531.601409999999</v>
      </c>
      <c r="S12" s="400">
        <v>3055.9234100000003</v>
      </c>
      <c r="T12" s="400">
        <v>26587.524819999999</v>
      </c>
      <c r="U12" s="400"/>
      <c r="V12" s="400">
        <v>55448.124560000004</v>
      </c>
      <c r="W12" s="400">
        <v>9233.3999899999999</v>
      </c>
      <c r="X12" s="400">
        <v>64681.524549999995</v>
      </c>
      <c r="Y12" s="402" t="s">
        <v>627</v>
      </c>
      <c r="Z12" s="400">
        <v>11431.028829999999</v>
      </c>
      <c r="AA12" s="400">
        <v>2827.70831</v>
      </c>
      <c r="AB12" s="400">
        <v>14258.737140000001</v>
      </c>
      <c r="AC12" s="400"/>
      <c r="AD12" s="400">
        <v>88334.043919999996</v>
      </c>
      <c r="AE12" s="400">
        <v>3989.2496900000001</v>
      </c>
      <c r="AF12" s="400">
        <v>92323.293609999993</v>
      </c>
      <c r="AG12" s="400"/>
      <c r="AH12" s="400">
        <v>20400.549859999999</v>
      </c>
      <c r="AI12" s="400">
        <v>391.70109000000002</v>
      </c>
      <c r="AJ12" s="400">
        <v>20792.250949999998</v>
      </c>
      <c r="AK12" s="402" t="s">
        <v>627</v>
      </c>
      <c r="AL12" s="400">
        <v>8521.8084499999986</v>
      </c>
      <c r="AM12" s="400">
        <v>0</v>
      </c>
      <c r="AN12" s="400">
        <v>8521.8084499999986</v>
      </c>
      <c r="AO12" s="400"/>
      <c r="AP12" s="400">
        <v>3954.62401</v>
      </c>
      <c r="AQ12" s="400">
        <v>0</v>
      </c>
      <c r="AR12" s="400">
        <v>3954.62401</v>
      </c>
      <c r="AS12" s="400"/>
      <c r="AT12" s="400">
        <v>8269.1725200000001</v>
      </c>
      <c r="AU12" s="400">
        <v>2095.13841</v>
      </c>
      <c r="AV12" s="400">
        <v>10364.31093</v>
      </c>
      <c r="AW12" s="402" t="s">
        <v>627</v>
      </c>
      <c r="AX12" s="400">
        <v>1343.9610700000001</v>
      </c>
      <c r="AY12" s="400">
        <v>0</v>
      </c>
      <c r="AZ12" s="400">
        <v>1343.9610700000001</v>
      </c>
      <c r="BA12" s="400"/>
      <c r="BB12" s="400">
        <v>116.95968000000001</v>
      </c>
      <c r="BC12" s="400">
        <v>0</v>
      </c>
      <c r="BD12" s="400">
        <v>116.95968000000001</v>
      </c>
      <c r="BE12" s="400"/>
      <c r="BF12" s="400">
        <v>2169.89068</v>
      </c>
      <c r="BG12" s="400">
        <v>453.10642999999999</v>
      </c>
      <c r="BH12" s="400">
        <v>2622.9971099999998</v>
      </c>
      <c r="BI12" s="402" t="s">
        <v>627</v>
      </c>
      <c r="BJ12" s="400">
        <v>1819.7716400000002</v>
      </c>
      <c r="BK12" s="400">
        <v>736.03075000000001</v>
      </c>
      <c r="BL12" s="400">
        <v>2555.8023900000003</v>
      </c>
      <c r="BM12" s="400"/>
      <c r="BN12" s="400">
        <v>6132.3321100000003</v>
      </c>
      <c r="BO12" s="400">
        <v>0</v>
      </c>
      <c r="BP12" s="400">
        <v>6132.3321100000003</v>
      </c>
      <c r="BQ12" s="400"/>
      <c r="BR12" s="400">
        <v>2926.54484</v>
      </c>
      <c r="BS12" s="400">
        <v>0</v>
      </c>
      <c r="BT12" s="400">
        <v>2926.54484</v>
      </c>
      <c r="BU12" s="400"/>
      <c r="BV12" s="400">
        <v>934.83177999999998</v>
      </c>
      <c r="BW12" s="400">
        <v>0</v>
      </c>
      <c r="BX12" s="400">
        <v>934.83177999999998</v>
      </c>
      <c r="BY12" s="402" t="s">
        <v>627</v>
      </c>
      <c r="BZ12" s="400">
        <v>524902.65823000018</v>
      </c>
      <c r="CA12" s="400">
        <v>66357.47312000001</v>
      </c>
      <c r="CB12" s="400">
        <v>591260.13134999992</v>
      </c>
      <c r="CC12" s="400"/>
      <c r="CD12" s="400">
        <v>219565.27608000001</v>
      </c>
      <c r="CE12" s="400">
        <v>32771.407780000001</v>
      </c>
      <c r="CF12" s="400">
        <v>252336.68386000002</v>
      </c>
      <c r="CG12" s="400"/>
      <c r="CH12" s="400">
        <v>524902.65823000018</v>
      </c>
      <c r="CI12" s="400">
        <v>66362.205180000019</v>
      </c>
      <c r="CJ12" s="400">
        <v>591264.86340999987</v>
      </c>
      <c r="CK12" s="397"/>
    </row>
    <row r="13" spans="1:96" s="23" customFormat="1" ht="9" customHeight="1">
      <c r="A13" s="402" t="s">
        <v>628</v>
      </c>
      <c r="B13" s="400">
        <v>978729.89064</v>
      </c>
      <c r="C13" s="400">
        <v>226426.07963999998</v>
      </c>
      <c r="D13" s="400">
        <v>1205155.97028</v>
      </c>
      <c r="E13" s="400"/>
      <c r="F13" s="400">
        <v>35948.923560000003</v>
      </c>
      <c r="G13" s="400">
        <v>1252.7558700000002</v>
      </c>
      <c r="H13" s="400">
        <v>37201.679429999997</v>
      </c>
      <c r="I13" s="400"/>
      <c r="J13" s="400">
        <v>1512253.07519</v>
      </c>
      <c r="K13" s="400">
        <v>398404.20071</v>
      </c>
      <c r="L13" s="400">
        <v>1910657.2759</v>
      </c>
      <c r="M13" s="402" t="s">
        <v>628</v>
      </c>
      <c r="N13" s="400">
        <v>92293.594559999998</v>
      </c>
      <c r="O13" s="400">
        <v>15640.61175</v>
      </c>
      <c r="P13" s="400">
        <v>107934.20631000001</v>
      </c>
      <c r="Q13" s="400"/>
      <c r="R13" s="400">
        <v>151194.97866999998</v>
      </c>
      <c r="S13" s="400">
        <v>49518.644249999998</v>
      </c>
      <c r="T13" s="400">
        <v>200713.62291999999</v>
      </c>
      <c r="U13" s="400"/>
      <c r="V13" s="400">
        <v>539175.38548000006</v>
      </c>
      <c r="W13" s="400">
        <v>103993.88652</v>
      </c>
      <c r="X13" s="400">
        <v>643169.272</v>
      </c>
      <c r="Y13" s="402" t="s">
        <v>628</v>
      </c>
      <c r="Z13" s="400">
        <v>8224.4235000000008</v>
      </c>
      <c r="AA13" s="400">
        <v>4247.6422999999995</v>
      </c>
      <c r="AB13" s="400">
        <v>12472.0658</v>
      </c>
      <c r="AC13" s="400"/>
      <c r="AD13" s="400">
        <v>659275.94972000003</v>
      </c>
      <c r="AE13" s="400">
        <v>135101.50340000002</v>
      </c>
      <c r="AF13" s="400">
        <v>794377.45311999996</v>
      </c>
      <c r="AG13" s="400"/>
      <c r="AH13" s="400">
        <v>522370.73343000002</v>
      </c>
      <c r="AI13" s="400">
        <v>110.87639</v>
      </c>
      <c r="AJ13" s="400">
        <v>522481.60982000001</v>
      </c>
      <c r="AK13" s="402" t="s">
        <v>628</v>
      </c>
      <c r="AL13" s="400">
        <v>48946.363740000001</v>
      </c>
      <c r="AM13" s="400">
        <v>8473.6668399999999</v>
      </c>
      <c r="AN13" s="400">
        <v>57420.030579999999</v>
      </c>
      <c r="AO13" s="400"/>
      <c r="AP13" s="400">
        <v>184735.15687999999</v>
      </c>
      <c r="AQ13" s="400">
        <v>0</v>
      </c>
      <c r="AR13" s="400">
        <v>184735.15687999999</v>
      </c>
      <c r="AS13" s="400"/>
      <c r="AT13" s="400">
        <v>34454.037579999997</v>
      </c>
      <c r="AU13" s="400">
        <v>38695.754249999998</v>
      </c>
      <c r="AV13" s="400">
        <v>73149.791830000002</v>
      </c>
      <c r="AW13" s="402" t="s">
        <v>628</v>
      </c>
      <c r="AX13" s="400">
        <v>74488.539810000002</v>
      </c>
      <c r="AY13" s="400">
        <v>1.1890000000000001E-2</v>
      </c>
      <c r="AZ13" s="400">
        <v>74488.551699999996</v>
      </c>
      <c r="BA13" s="400"/>
      <c r="BB13" s="400">
        <v>47913.35065</v>
      </c>
      <c r="BC13" s="400">
        <v>740.72676999999999</v>
      </c>
      <c r="BD13" s="400">
        <v>48654.077420000001</v>
      </c>
      <c r="BE13" s="400"/>
      <c r="BF13" s="400">
        <v>3824.8283999999999</v>
      </c>
      <c r="BG13" s="400">
        <v>6516.0547100000003</v>
      </c>
      <c r="BH13" s="400">
        <v>10340.883109999999</v>
      </c>
      <c r="BI13" s="402" t="s">
        <v>628</v>
      </c>
      <c r="BJ13" s="400">
        <v>617.33807000000002</v>
      </c>
      <c r="BK13" s="400">
        <v>603.56313</v>
      </c>
      <c r="BL13" s="400">
        <v>1220.9012</v>
      </c>
      <c r="BM13" s="400"/>
      <c r="BN13" s="400">
        <v>14703.48682</v>
      </c>
      <c r="BO13" s="400">
        <v>9811.8643100000008</v>
      </c>
      <c r="BP13" s="400">
        <v>24515.351129999999</v>
      </c>
      <c r="BQ13" s="400"/>
      <c r="BR13" s="400">
        <v>299438.06832000002</v>
      </c>
      <c r="BS13" s="400">
        <v>0</v>
      </c>
      <c r="BT13" s="400">
        <v>299438.06832000002</v>
      </c>
      <c r="BU13" s="400"/>
      <c r="BV13" s="400">
        <v>115905.26076999999</v>
      </c>
      <c r="BW13" s="400">
        <v>0.90532000000000001</v>
      </c>
      <c r="BX13" s="400">
        <v>115906.16609</v>
      </c>
      <c r="BY13" s="402" t="s">
        <v>628</v>
      </c>
      <c r="BZ13" s="400">
        <v>5324493.3857899997</v>
      </c>
      <c r="CA13" s="400">
        <v>999538.74805000005</v>
      </c>
      <c r="CB13" s="400">
        <v>6324032.1338400003</v>
      </c>
      <c r="CC13" s="400"/>
      <c r="CD13" s="400">
        <v>1512253.07519</v>
      </c>
      <c r="CE13" s="400">
        <v>404209.14726999996</v>
      </c>
      <c r="CF13" s="400">
        <v>1916462.2224600001</v>
      </c>
      <c r="CG13" s="400"/>
      <c r="CH13" s="400">
        <v>5324493.3857899997</v>
      </c>
      <c r="CI13" s="400">
        <v>1005343.69461</v>
      </c>
      <c r="CJ13" s="400">
        <v>6329837.0804000003</v>
      </c>
      <c r="CK13" s="397"/>
    </row>
    <row r="14" spans="1:96" s="23" customFormat="1" ht="9" customHeight="1">
      <c r="A14" s="402" t="s">
        <v>629</v>
      </c>
      <c r="B14" s="400">
        <v>1056.0904599999999</v>
      </c>
      <c r="C14" s="400">
        <v>0</v>
      </c>
      <c r="D14" s="400">
        <v>1056.0904599999999</v>
      </c>
      <c r="E14" s="400"/>
      <c r="F14" s="400">
        <v>0</v>
      </c>
      <c r="G14" s="400">
        <v>0</v>
      </c>
      <c r="H14" s="400">
        <v>0</v>
      </c>
      <c r="I14" s="400"/>
      <c r="J14" s="400">
        <v>44662.921759999997</v>
      </c>
      <c r="K14" s="400">
        <v>3674.5001899999997</v>
      </c>
      <c r="L14" s="400">
        <v>48337.421950000004</v>
      </c>
      <c r="M14" s="402" t="s">
        <v>629</v>
      </c>
      <c r="N14" s="400">
        <v>0</v>
      </c>
      <c r="O14" s="400">
        <v>0</v>
      </c>
      <c r="P14" s="400">
        <v>0</v>
      </c>
      <c r="Q14" s="400"/>
      <c r="R14" s="400">
        <v>1351.3984100000002</v>
      </c>
      <c r="S14" s="400">
        <v>38.699620000000003</v>
      </c>
      <c r="T14" s="400">
        <v>1390.0980300000001</v>
      </c>
      <c r="U14" s="400"/>
      <c r="V14" s="400">
        <v>943.61149</v>
      </c>
      <c r="W14" s="400">
        <v>19.01707</v>
      </c>
      <c r="X14" s="400">
        <v>962.62856000000011</v>
      </c>
      <c r="Y14" s="402" t="s">
        <v>629</v>
      </c>
      <c r="Z14" s="400">
        <v>2036.4260900000002</v>
      </c>
      <c r="AA14" s="400">
        <v>-777.42926999999997</v>
      </c>
      <c r="AB14" s="400">
        <v>1258.9968200000001</v>
      </c>
      <c r="AC14" s="400"/>
      <c r="AD14" s="400">
        <v>31968.41372</v>
      </c>
      <c r="AE14" s="400">
        <v>200.81661000000003</v>
      </c>
      <c r="AF14" s="400">
        <v>32169.230329999999</v>
      </c>
      <c r="AG14" s="400"/>
      <c r="AH14" s="400">
        <v>0</v>
      </c>
      <c r="AI14" s="400">
        <v>0</v>
      </c>
      <c r="AJ14" s="400">
        <v>0</v>
      </c>
      <c r="AK14" s="402" t="s">
        <v>629</v>
      </c>
      <c r="AL14" s="400">
        <v>0</v>
      </c>
      <c r="AM14" s="400">
        <v>0</v>
      </c>
      <c r="AN14" s="400">
        <v>0</v>
      </c>
      <c r="AO14" s="400"/>
      <c r="AP14" s="400">
        <v>2630.5306499999997</v>
      </c>
      <c r="AQ14" s="400">
        <v>0</v>
      </c>
      <c r="AR14" s="400">
        <v>2630.5306499999997</v>
      </c>
      <c r="AS14" s="400"/>
      <c r="AT14" s="400">
        <v>3002.7545599999999</v>
      </c>
      <c r="AU14" s="400">
        <v>0</v>
      </c>
      <c r="AV14" s="400">
        <v>3002.7545599999999</v>
      </c>
      <c r="AW14" s="402" t="s">
        <v>629</v>
      </c>
      <c r="AX14" s="400">
        <v>0</v>
      </c>
      <c r="AY14" s="400">
        <v>0</v>
      </c>
      <c r="AZ14" s="400">
        <v>0</v>
      </c>
      <c r="BA14" s="400"/>
      <c r="BB14" s="400">
        <v>0</v>
      </c>
      <c r="BC14" s="400">
        <v>0</v>
      </c>
      <c r="BD14" s="400">
        <v>0</v>
      </c>
      <c r="BE14" s="400"/>
      <c r="BF14" s="400">
        <v>0</v>
      </c>
      <c r="BG14" s="400">
        <v>0</v>
      </c>
      <c r="BH14" s="400">
        <v>0</v>
      </c>
      <c r="BI14" s="402" t="s">
        <v>629</v>
      </c>
      <c r="BJ14" s="400">
        <v>0</v>
      </c>
      <c r="BK14" s="400">
        <v>0</v>
      </c>
      <c r="BL14" s="400">
        <v>0</v>
      </c>
      <c r="BM14" s="400"/>
      <c r="BN14" s="400">
        <v>13017.989</v>
      </c>
      <c r="BO14" s="400">
        <v>0</v>
      </c>
      <c r="BP14" s="400">
        <v>13017.989</v>
      </c>
      <c r="BQ14" s="400"/>
      <c r="BR14" s="400">
        <v>0</v>
      </c>
      <c r="BS14" s="400">
        <v>0</v>
      </c>
      <c r="BT14" s="400">
        <v>0</v>
      </c>
      <c r="BU14" s="400"/>
      <c r="BV14" s="400">
        <v>0</v>
      </c>
      <c r="BW14" s="400">
        <v>0</v>
      </c>
      <c r="BX14" s="400">
        <v>0</v>
      </c>
      <c r="BY14" s="402" t="s">
        <v>629</v>
      </c>
      <c r="BZ14" s="400">
        <v>100670.13614</v>
      </c>
      <c r="CA14" s="400">
        <v>3155.6042199999993</v>
      </c>
      <c r="CB14" s="400">
        <v>103825.74036</v>
      </c>
      <c r="CC14" s="400"/>
      <c r="CD14" s="400">
        <v>44662.921759999997</v>
      </c>
      <c r="CE14" s="400">
        <v>3674.5001899999997</v>
      </c>
      <c r="CF14" s="400">
        <v>48337.421950000004</v>
      </c>
      <c r="CG14" s="400"/>
      <c r="CH14" s="400">
        <v>100670.13614</v>
      </c>
      <c r="CI14" s="400">
        <v>3155.6042199999993</v>
      </c>
      <c r="CJ14" s="400">
        <v>103825.74036</v>
      </c>
      <c r="CK14" s="397"/>
    </row>
    <row r="15" spans="1:96" s="23" customFormat="1" ht="9" customHeight="1">
      <c r="A15" s="402" t="s">
        <v>630</v>
      </c>
      <c r="B15" s="400">
        <v>9214.5807399999994</v>
      </c>
      <c r="C15" s="400">
        <v>0</v>
      </c>
      <c r="D15" s="400">
        <v>9214.5807399999994</v>
      </c>
      <c r="E15" s="400"/>
      <c r="F15" s="400">
        <v>681.11</v>
      </c>
      <c r="G15" s="400">
        <v>0</v>
      </c>
      <c r="H15" s="400">
        <v>681.11</v>
      </c>
      <c r="I15" s="400"/>
      <c r="J15" s="400">
        <v>107502.10943000001</v>
      </c>
      <c r="K15" s="400">
        <v>0</v>
      </c>
      <c r="L15" s="400">
        <v>107502.10943000001</v>
      </c>
      <c r="M15" s="402" t="s">
        <v>630</v>
      </c>
      <c r="N15" s="400">
        <v>0</v>
      </c>
      <c r="O15" s="400">
        <v>0</v>
      </c>
      <c r="P15" s="400">
        <v>0</v>
      </c>
      <c r="Q15" s="400"/>
      <c r="R15" s="400">
        <v>0</v>
      </c>
      <c r="S15" s="400">
        <v>0</v>
      </c>
      <c r="T15" s="400">
        <v>0</v>
      </c>
      <c r="U15" s="400"/>
      <c r="V15" s="400">
        <v>11993.077429999999</v>
      </c>
      <c r="W15" s="400">
        <v>0</v>
      </c>
      <c r="X15" s="400">
        <v>11993.077429999999</v>
      </c>
      <c r="Y15" s="402" t="s">
        <v>630</v>
      </c>
      <c r="Z15" s="400">
        <v>0</v>
      </c>
      <c r="AA15" s="400">
        <v>0</v>
      </c>
      <c r="AB15" s="400">
        <v>0</v>
      </c>
      <c r="AC15" s="400"/>
      <c r="AD15" s="400">
        <v>4685.1155600000002</v>
      </c>
      <c r="AE15" s="400">
        <v>0</v>
      </c>
      <c r="AF15" s="400">
        <v>4685.1155600000002</v>
      </c>
      <c r="AG15" s="400"/>
      <c r="AH15" s="400">
        <v>0</v>
      </c>
      <c r="AI15" s="400">
        <v>0</v>
      </c>
      <c r="AJ15" s="400">
        <v>0</v>
      </c>
      <c r="AK15" s="402" t="s">
        <v>630</v>
      </c>
      <c r="AL15" s="400">
        <v>0</v>
      </c>
      <c r="AM15" s="400">
        <v>0</v>
      </c>
      <c r="AN15" s="400">
        <v>0</v>
      </c>
      <c r="AO15" s="400"/>
      <c r="AP15" s="400">
        <v>0</v>
      </c>
      <c r="AQ15" s="400">
        <v>0</v>
      </c>
      <c r="AR15" s="400">
        <v>0</v>
      </c>
      <c r="AS15" s="400"/>
      <c r="AT15" s="400">
        <v>0</v>
      </c>
      <c r="AU15" s="400">
        <v>0</v>
      </c>
      <c r="AV15" s="400">
        <v>0</v>
      </c>
      <c r="AW15" s="402" t="s">
        <v>630</v>
      </c>
      <c r="AX15" s="400">
        <v>0</v>
      </c>
      <c r="AY15" s="400">
        <v>0</v>
      </c>
      <c r="AZ15" s="400">
        <v>0</v>
      </c>
      <c r="BA15" s="400"/>
      <c r="BB15" s="400">
        <v>0</v>
      </c>
      <c r="BC15" s="400">
        <v>0</v>
      </c>
      <c r="BD15" s="400">
        <v>0</v>
      </c>
      <c r="BE15" s="400"/>
      <c r="BF15" s="400">
        <v>0</v>
      </c>
      <c r="BG15" s="400">
        <v>0</v>
      </c>
      <c r="BH15" s="400">
        <v>0</v>
      </c>
      <c r="BI15" s="402" t="s">
        <v>630</v>
      </c>
      <c r="BJ15" s="400">
        <v>0</v>
      </c>
      <c r="BK15" s="400">
        <v>0</v>
      </c>
      <c r="BL15" s="400">
        <v>0</v>
      </c>
      <c r="BM15" s="400"/>
      <c r="BN15" s="400">
        <v>0</v>
      </c>
      <c r="BO15" s="400">
        <v>0</v>
      </c>
      <c r="BP15" s="400">
        <v>0</v>
      </c>
      <c r="BQ15" s="400"/>
      <c r="BR15" s="400">
        <v>0</v>
      </c>
      <c r="BS15" s="400">
        <v>0</v>
      </c>
      <c r="BT15" s="400">
        <v>0</v>
      </c>
      <c r="BU15" s="400"/>
      <c r="BV15" s="400">
        <v>0</v>
      </c>
      <c r="BW15" s="400">
        <v>0</v>
      </c>
      <c r="BX15" s="400">
        <v>0</v>
      </c>
      <c r="BY15" s="402" t="s">
        <v>630</v>
      </c>
      <c r="BZ15" s="400">
        <v>134075.99316000001</v>
      </c>
      <c r="CA15" s="400">
        <v>0</v>
      </c>
      <c r="CB15" s="400">
        <v>134075.99316000001</v>
      </c>
      <c r="CC15" s="400"/>
      <c r="CD15" s="400">
        <v>107502.10943000001</v>
      </c>
      <c r="CE15" s="400">
        <v>0</v>
      </c>
      <c r="CF15" s="400">
        <v>107502.10943000001</v>
      </c>
      <c r="CG15" s="400"/>
      <c r="CH15" s="400">
        <v>134075.99316000001</v>
      </c>
      <c r="CI15" s="400">
        <v>0</v>
      </c>
      <c r="CJ15" s="400">
        <v>134075.99316000001</v>
      </c>
      <c r="CK15" s="397"/>
    </row>
    <row r="16" spans="1:96" s="23" customFormat="1" ht="9" customHeight="1">
      <c r="A16" s="402" t="s">
        <v>631</v>
      </c>
      <c r="B16" s="400">
        <v>99752.054610000007</v>
      </c>
      <c r="C16" s="400">
        <v>-39.281459999999996</v>
      </c>
      <c r="D16" s="400">
        <v>99712.773150000008</v>
      </c>
      <c r="E16" s="400"/>
      <c r="F16" s="400">
        <v>0</v>
      </c>
      <c r="G16" s="400">
        <v>418.13477</v>
      </c>
      <c r="H16" s="400">
        <v>418.13477</v>
      </c>
      <c r="I16" s="400"/>
      <c r="J16" s="400">
        <v>-19473.59388</v>
      </c>
      <c r="K16" s="400">
        <v>228251.96875999999</v>
      </c>
      <c r="L16" s="400">
        <v>208778.37487999999</v>
      </c>
      <c r="M16" s="402" t="s">
        <v>631</v>
      </c>
      <c r="N16" s="400">
        <v>-41.151830000000004</v>
      </c>
      <c r="O16" s="400">
        <v>3399.8417000000004</v>
      </c>
      <c r="P16" s="400">
        <v>3358.6898700000002</v>
      </c>
      <c r="Q16" s="400"/>
      <c r="R16" s="400">
        <v>-36.269129999999997</v>
      </c>
      <c r="S16" s="400">
        <v>5116.2389499999999</v>
      </c>
      <c r="T16" s="400">
        <v>5079.9698200000003</v>
      </c>
      <c r="U16" s="400"/>
      <c r="V16" s="400">
        <v>40637.006820000002</v>
      </c>
      <c r="W16" s="400">
        <v>0</v>
      </c>
      <c r="X16" s="400">
        <v>40637.006820000002</v>
      </c>
      <c r="Y16" s="402" t="s">
        <v>631</v>
      </c>
      <c r="Z16" s="400">
        <v>0</v>
      </c>
      <c r="AA16" s="400">
        <v>0</v>
      </c>
      <c r="AB16" s="400">
        <v>0</v>
      </c>
      <c r="AC16" s="400"/>
      <c r="AD16" s="400">
        <v>73671.380870000008</v>
      </c>
      <c r="AE16" s="400">
        <v>-152.90520000000001</v>
      </c>
      <c r="AF16" s="400">
        <v>73518.47567</v>
      </c>
      <c r="AG16" s="400"/>
      <c r="AH16" s="400">
        <v>0</v>
      </c>
      <c r="AI16" s="400">
        <v>0</v>
      </c>
      <c r="AJ16" s="400">
        <v>0</v>
      </c>
      <c r="AK16" s="402" t="s">
        <v>631</v>
      </c>
      <c r="AL16" s="400">
        <v>0</v>
      </c>
      <c r="AM16" s="400">
        <v>0</v>
      </c>
      <c r="AN16" s="400">
        <v>0</v>
      </c>
      <c r="AO16" s="400"/>
      <c r="AP16" s="400">
        <v>0</v>
      </c>
      <c r="AQ16" s="400">
        <v>4795.1060399999997</v>
      </c>
      <c r="AR16" s="400">
        <v>4795.1060399999997</v>
      </c>
      <c r="AS16" s="400"/>
      <c r="AT16" s="400">
        <v>0</v>
      </c>
      <c r="AU16" s="400">
        <v>11336.341490000001</v>
      </c>
      <c r="AV16" s="400">
        <v>11336.341490000001</v>
      </c>
      <c r="AW16" s="402" t="s">
        <v>631</v>
      </c>
      <c r="AX16" s="400">
        <v>645.35218000000009</v>
      </c>
      <c r="AY16" s="400">
        <v>0</v>
      </c>
      <c r="AZ16" s="400">
        <v>645.35218000000009</v>
      </c>
      <c r="BA16" s="400"/>
      <c r="BB16" s="400">
        <v>111.06976</v>
      </c>
      <c r="BC16" s="400">
        <v>0</v>
      </c>
      <c r="BD16" s="400">
        <v>111.06976</v>
      </c>
      <c r="BE16" s="400"/>
      <c r="BF16" s="400">
        <v>0</v>
      </c>
      <c r="BG16" s="400">
        <v>562.94763</v>
      </c>
      <c r="BH16" s="400">
        <v>562.94763</v>
      </c>
      <c r="BI16" s="402" t="s">
        <v>631</v>
      </c>
      <c r="BJ16" s="400">
        <v>0</v>
      </c>
      <c r="BK16" s="400">
        <v>153.38944000000001</v>
      </c>
      <c r="BL16" s="400">
        <v>153.38944000000001</v>
      </c>
      <c r="BM16" s="400"/>
      <c r="BN16" s="400">
        <v>0</v>
      </c>
      <c r="BO16" s="400">
        <v>0</v>
      </c>
      <c r="BP16" s="400">
        <v>0</v>
      </c>
      <c r="BQ16" s="400"/>
      <c r="BR16" s="400">
        <v>125.53111</v>
      </c>
      <c r="BS16" s="400">
        <v>9.0298400000000001</v>
      </c>
      <c r="BT16" s="400">
        <v>134.56095000000002</v>
      </c>
      <c r="BU16" s="400"/>
      <c r="BV16" s="400">
        <v>71.79025</v>
      </c>
      <c r="BW16" s="400">
        <v>-27.919690000000003</v>
      </c>
      <c r="BX16" s="400">
        <v>43.870559999999998</v>
      </c>
      <c r="BY16" s="402" t="s">
        <v>631</v>
      </c>
      <c r="BZ16" s="400">
        <v>195463.17076000004</v>
      </c>
      <c r="CA16" s="400">
        <v>253822.89226999998</v>
      </c>
      <c r="CB16" s="400">
        <v>449286.06303000002</v>
      </c>
      <c r="CC16" s="400"/>
      <c r="CD16" s="400">
        <v>-19473.59388</v>
      </c>
      <c r="CE16" s="400">
        <v>228249.5784</v>
      </c>
      <c r="CF16" s="400">
        <v>208775.98452</v>
      </c>
      <c r="CG16" s="400"/>
      <c r="CH16" s="400">
        <v>195463.17076000004</v>
      </c>
      <c r="CI16" s="400">
        <v>253820.50190999999</v>
      </c>
      <c r="CJ16" s="400">
        <v>449283.67267</v>
      </c>
      <c r="CK16" s="397"/>
    </row>
    <row r="17" spans="1:89" s="23" customFormat="1" ht="9" customHeight="1">
      <c r="A17" s="402" t="s">
        <v>632</v>
      </c>
      <c r="B17" s="400">
        <v>-91166.722549999991</v>
      </c>
      <c r="C17" s="400">
        <v>144105.9105</v>
      </c>
      <c r="D17" s="400">
        <v>52939.18795</v>
      </c>
      <c r="E17" s="400"/>
      <c r="F17" s="400">
        <v>0</v>
      </c>
      <c r="G17" s="400">
        <v>0</v>
      </c>
      <c r="H17" s="400">
        <v>0</v>
      </c>
      <c r="I17" s="400"/>
      <c r="J17" s="400">
        <v>32155.038359999999</v>
      </c>
      <c r="K17" s="400">
        <v>21810.368549999999</v>
      </c>
      <c r="L17" s="400">
        <v>53965.406909999998</v>
      </c>
      <c r="M17" s="402" t="s">
        <v>632</v>
      </c>
      <c r="N17" s="400">
        <v>0</v>
      </c>
      <c r="O17" s="400">
        <v>0</v>
      </c>
      <c r="P17" s="400">
        <v>0</v>
      </c>
      <c r="Q17" s="400"/>
      <c r="R17" s="400">
        <v>1648.9441099999999</v>
      </c>
      <c r="S17" s="400">
        <v>2202.1186200000002</v>
      </c>
      <c r="T17" s="400">
        <v>3851.0627300000001</v>
      </c>
      <c r="U17" s="400"/>
      <c r="V17" s="400">
        <v>0</v>
      </c>
      <c r="W17" s="400">
        <v>0</v>
      </c>
      <c r="X17" s="400">
        <v>0</v>
      </c>
      <c r="Y17" s="402" t="s">
        <v>632</v>
      </c>
      <c r="Z17" s="400">
        <v>40712.392369999994</v>
      </c>
      <c r="AA17" s="400">
        <v>0</v>
      </c>
      <c r="AB17" s="400">
        <v>40712.392369999994</v>
      </c>
      <c r="AC17" s="400"/>
      <c r="AD17" s="400">
        <v>11128.810539999999</v>
      </c>
      <c r="AE17" s="400">
        <v>-3746.23459</v>
      </c>
      <c r="AF17" s="400">
        <v>7382.5759500000004</v>
      </c>
      <c r="AG17" s="400"/>
      <c r="AH17" s="400">
        <v>3356.59816</v>
      </c>
      <c r="AI17" s="400">
        <v>-12.355739999999999</v>
      </c>
      <c r="AJ17" s="400">
        <v>3344.24242</v>
      </c>
      <c r="AK17" s="402" t="s">
        <v>632</v>
      </c>
      <c r="AL17" s="400">
        <v>2141.9196499999998</v>
      </c>
      <c r="AM17" s="400">
        <v>0</v>
      </c>
      <c r="AN17" s="400">
        <v>2141.9196499999998</v>
      </c>
      <c r="AO17" s="400"/>
      <c r="AP17" s="400">
        <v>1615.0536499999998</v>
      </c>
      <c r="AQ17" s="400">
        <v>0</v>
      </c>
      <c r="AR17" s="400">
        <v>1615.0536499999998</v>
      </c>
      <c r="AS17" s="400"/>
      <c r="AT17" s="400">
        <v>5902.7803400000003</v>
      </c>
      <c r="AU17" s="400">
        <v>7289.1895400000003</v>
      </c>
      <c r="AV17" s="400">
        <v>13191.969880000001</v>
      </c>
      <c r="AW17" s="402" t="s">
        <v>632</v>
      </c>
      <c r="AX17" s="400">
        <v>0</v>
      </c>
      <c r="AY17" s="400">
        <v>0</v>
      </c>
      <c r="AZ17" s="400">
        <v>0</v>
      </c>
      <c r="BA17" s="400"/>
      <c r="BB17" s="400">
        <v>0</v>
      </c>
      <c r="BC17" s="400">
        <v>0</v>
      </c>
      <c r="BD17" s="400">
        <v>0</v>
      </c>
      <c r="BE17" s="400"/>
      <c r="BF17" s="400">
        <v>85</v>
      </c>
      <c r="BG17" s="400">
        <v>0</v>
      </c>
      <c r="BH17" s="400">
        <v>85</v>
      </c>
      <c r="BI17" s="402" t="s">
        <v>632</v>
      </c>
      <c r="BJ17" s="400">
        <v>0</v>
      </c>
      <c r="BK17" s="400">
        <v>0</v>
      </c>
      <c r="BL17" s="400">
        <v>0</v>
      </c>
      <c r="BM17" s="400"/>
      <c r="BN17" s="400">
        <v>-20811.457409999999</v>
      </c>
      <c r="BO17" s="400">
        <v>26184.334569999999</v>
      </c>
      <c r="BP17" s="400">
        <v>5372.87716</v>
      </c>
      <c r="BQ17" s="400"/>
      <c r="BR17" s="400">
        <v>0</v>
      </c>
      <c r="BS17" s="400">
        <v>0</v>
      </c>
      <c r="BT17" s="400">
        <v>0</v>
      </c>
      <c r="BU17" s="400"/>
      <c r="BV17" s="400">
        <v>0</v>
      </c>
      <c r="BW17" s="400">
        <v>0</v>
      </c>
      <c r="BX17" s="400">
        <v>0</v>
      </c>
      <c r="BY17" s="402" t="s">
        <v>632</v>
      </c>
      <c r="BZ17" s="400">
        <v>-13231.642780000002</v>
      </c>
      <c r="CA17" s="400">
        <v>197833.33145</v>
      </c>
      <c r="CB17" s="400">
        <v>184601.68866999997</v>
      </c>
      <c r="CC17" s="400"/>
      <c r="CD17" s="400">
        <v>32155.038359999999</v>
      </c>
      <c r="CE17" s="400">
        <v>21810.368549999999</v>
      </c>
      <c r="CF17" s="400">
        <v>53965.406909999998</v>
      </c>
      <c r="CG17" s="400"/>
      <c r="CH17" s="400">
        <v>-13231.642780000002</v>
      </c>
      <c r="CI17" s="400">
        <v>197833.33145</v>
      </c>
      <c r="CJ17" s="400">
        <v>184601.68866999997</v>
      </c>
      <c r="CK17" s="397"/>
    </row>
    <row r="18" spans="1:89" s="23" customFormat="1" ht="9" customHeight="1">
      <c r="A18" s="402" t="s">
        <v>546</v>
      </c>
      <c r="B18" s="400">
        <v>250.80708999999999</v>
      </c>
      <c r="C18" s="400">
        <v>165.21014000000002</v>
      </c>
      <c r="D18" s="400">
        <v>416.01722999999998</v>
      </c>
      <c r="E18" s="400"/>
      <c r="F18" s="400">
        <v>0</v>
      </c>
      <c r="G18" s="400">
        <v>0</v>
      </c>
      <c r="H18" s="400">
        <v>0</v>
      </c>
      <c r="I18" s="400"/>
      <c r="J18" s="400">
        <v>9830.124960000001</v>
      </c>
      <c r="K18" s="400">
        <v>16111.03017</v>
      </c>
      <c r="L18" s="400">
        <v>25941.155129999999</v>
      </c>
      <c r="M18" s="402" t="s">
        <v>546</v>
      </c>
      <c r="N18" s="400">
        <v>0.62597000000000003</v>
      </c>
      <c r="O18" s="400">
        <v>0</v>
      </c>
      <c r="P18" s="400">
        <v>0.62597000000000003</v>
      </c>
      <c r="Q18" s="400"/>
      <c r="R18" s="400">
        <v>61.205940000000005</v>
      </c>
      <c r="S18" s="400">
        <v>122.77709</v>
      </c>
      <c r="T18" s="400">
        <v>183.98302999999999</v>
      </c>
      <c r="U18" s="400"/>
      <c r="V18" s="400">
        <v>3555.0975300000005</v>
      </c>
      <c r="W18" s="400">
        <v>53.115090000000002</v>
      </c>
      <c r="X18" s="400">
        <v>3608.2126200000002</v>
      </c>
      <c r="Y18" s="402" t="s">
        <v>546</v>
      </c>
      <c r="Z18" s="400">
        <v>0</v>
      </c>
      <c r="AA18" s="400">
        <v>0</v>
      </c>
      <c r="AB18" s="400">
        <v>0</v>
      </c>
      <c r="AC18" s="400"/>
      <c r="AD18" s="400">
        <v>2.5727800000000003</v>
      </c>
      <c r="AE18" s="400">
        <v>22.550979999999999</v>
      </c>
      <c r="AF18" s="400">
        <v>25.123760000000001</v>
      </c>
      <c r="AG18" s="400"/>
      <c r="AH18" s="400">
        <v>6494.8219600000002</v>
      </c>
      <c r="AI18" s="400">
        <v>0.12399</v>
      </c>
      <c r="AJ18" s="400">
        <v>6494.9459500000003</v>
      </c>
      <c r="AK18" s="402" t="s">
        <v>546</v>
      </c>
      <c r="AL18" s="400">
        <v>0</v>
      </c>
      <c r="AM18" s="400">
        <v>3.3599999999999997E-3</v>
      </c>
      <c r="AN18" s="400">
        <v>3.3599999999999997E-3</v>
      </c>
      <c r="AO18" s="400"/>
      <c r="AP18" s="400">
        <v>0</v>
      </c>
      <c r="AQ18" s="400">
        <v>0</v>
      </c>
      <c r="AR18" s="400">
        <v>0</v>
      </c>
      <c r="AS18" s="400"/>
      <c r="AT18" s="400">
        <v>6026.62212</v>
      </c>
      <c r="AU18" s="400">
        <v>2.7420599999999999</v>
      </c>
      <c r="AV18" s="400">
        <v>6029.3641799999996</v>
      </c>
      <c r="AW18" s="402" t="s">
        <v>546</v>
      </c>
      <c r="AX18" s="400">
        <v>36.524700000000003</v>
      </c>
      <c r="AY18" s="400">
        <v>0.46237</v>
      </c>
      <c r="AZ18" s="400">
        <v>36.987070000000003</v>
      </c>
      <c r="BA18" s="400"/>
      <c r="BB18" s="400">
        <v>0</v>
      </c>
      <c r="BC18" s="400">
        <v>0</v>
      </c>
      <c r="BD18" s="400">
        <v>0</v>
      </c>
      <c r="BE18" s="400"/>
      <c r="BF18" s="400">
        <v>0</v>
      </c>
      <c r="BG18" s="400">
        <v>6.7199999999999994E-3</v>
      </c>
      <c r="BH18" s="400">
        <v>6.7199999999999994E-3</v>
      </c>
      <c r="BI18" s="402" t="s">
        <v>546</v>
      </c>
      <c r="BJ18" s="400">
        <v>0</v>
      </c>
      <c r="BK18" s="400">
        <v>0</v>
      </c>
      <c r="BL18" s="400">
        <v>0</v>
      </c>
      <c r="BM18" s="400"/>
      <c r="BN18" s="400">
        <v>0</v>
      </c>
      <c r="BO18" s="400">
        <v>0</v>
      </c>
      <c r="BP18" s="400">
        <v>0</v>
      </c>
      <c r="BQ18" s="400"/>
      <c r="BR18" s="400">
        <v>0</v>
      </c>
      <c r="BS18" s="400">
        <v>0</v>
      </c>
      <c r="BT18" s="400">
        <v>0</v>
      </c>
      <c r="BU18" s="400"/>
      <c r="BV18" s="400">
        <v>0</v>
      </c>
      <c r="BW18" s="400">
        <v>0</v>
      </c>
      <c r="BX18" s="400">
        <v>0</v>
      </c>
      <c r="BY18" s="402" t="s">
        <v>546</v>
      </c>
      <c r="BZ18" s="400">
        <v>26258.403050000004</v>
      </c>
      <c r="CA18" s="400">
        <v>16478.021970000002</v>
      </c>
      <c r="CB18" s="400">
        <v>42736.425019999995</v>
      </c>
      <c r="CC18" s="400"/>
      <c r="CD18" s="400">
        <v>9830.124960000001</v>
      </c>
      <c r="CE18" s="400">
        <v>10234.485919999999</v>
      </c>
      <c r="CF18" s="400">
        <v>20064.61088</v>
      </c>
      <c r="CG18" s="400"/>
      <c r="CH18" s="400">
        <v>26258.403050000004</v>
      </c>
      <c r="CI18" s="400">
        <v>10601.477720000001</v>
      </c>
      <c r="CJ18" s="400">
        <v>36859.880769999996</v>
      </c>
      <c r="CK18" s="397"/>
    </row>
    <row r="19" spans="1:89" s="23" customFormat="1" ht="5.0999999999999996" customHeight="1">
      <c r="A19" s="402"/>
      <c r="B19" s="400"/>
      <c r="C19" s="400"/>
      <c r="D19" s="400"/>
      <c r="E19" s="400"/>
      <c r="F19" s="400"/>
      <c r="G19" s="400"/>
      <c r="H19" s="400"/>
      <c r="I19" s="400"/>
      <c r="J19" s="400"/>
      <c r="K19" s="400"/>
      <c r="L19" s="400"/>
      <c r="M19" s="402"/>
      <c r="N19" s="400"/>
      <c r="O19" s="400"/>
      <c r="P19" s="400"/>
      <c r="Q19" s="400"/>
      <c r="R19" s="400"/>
      <c r="S19" s="400"/>
      <c r="T19" s="400"/>
      <c r="U19" s="400"/>
      <c r="V19" s="400"/>
      <c r="W19" s="400"/>
      <c r="X19" s="400"/>
      <c r="Y19" s="402"/>
      <c r="Z19" s="400"/>
      <c r="AA19" s="400"/>
      <c r="AB19" s="400"/>
      <c r="AC19" s="400"/>
      <c r="AD19" s="400"/>
      <c r="AE19" s="400"/>
      <c r="AF19" s="400"/>
      <c r="AG19" s="400"/>
      <c r="AH19" s="400"/>
      <c r="AI19" s="400"/>
      <c r="AJ19" s="400"/>
      <c r="AK19" s="402"/>
      <c r="AL19" s="400"/>
      <c r="AM19" s="400"/>
      <c r="AN19" s="400"/>
      <c r="AO19" s="400"/>
      <c r="AP19" s="400"/>
      <c r="AQ19" s="400"/>
      <c r="AR19" s="400"/>
      <c r="AS19" s="400"/>
      <c r="AT19" s="400"/>
      <c r="AU19" s="400"/>
      <c r="AV19" s="400"/>
      <c r="AW19" s="402"/>
      <c r="AX19" s="400"/>
      <c r="AY19" s="400"/>
      <c r="AZ19" s="400"/>
      <c r="BA19" s="400"/>
      <c r="BB19" s="400"/>
      <c r="BC19" s="400"/>
      <c r="BD19" s="400"/>
      <c r="BE19" s="400"/>
      <c r="BF19" s="400"/>
      <c r="BG19" s="400"/>
      <c r="BH19" s="400"/>
      <c r="BI19" s="402"/>
      <c r="BJ19" s="400"/>
      <c r="BK19" s="400"/>
      <c r="BL19" s="400"/>
      <c r="BM19" s="400"/>
      <c r="BN19" s="400"/>
      <c r="BO19" s="400"/>
      <c r="BP19" s="400"/>
      <c r="BQ19" s="400"/>
      <c r="BR19" s="400"/>
      <c r="BS19" s="400"/>
      <c r="BT19" s="400"/>
      <c r="BU19" s="400"/>
      <c r="BV19" s="400"/>
      <c r="BW19" s="400"/>
      <c r="BX19" s="400"/>
      <c r="BY19" s="402"/>
      <c r="BZ19" s="400"/>
      <c r="CA19" s="400"/>
      <c r="CB19" s="400"/>
      <c r="CC19" s="400"/>
      <c r="CD19" s="400"/>
      <c r="CE19" s="400"/>
      <c r="CF19" s="400"/>
      <c r="CG19" s="400"/>
      <c r="CH19" s="400"/>
      <c r="CI19" s="400"/>
      <c r="CJ19" s="400"/>
      <c r="CK19" s="397"/>
    </row>
    <row r="20" spans="1:89" s="17" customFormat="1" ht="9.75" customHeight="1">
      <c r="A20" s="395" t="s">
        <v>633</v>
      </c>
      <c r="B20" s="396">
        <v>219161.84455000001</v>
      </c>
      <c r="C20" s="396">
        <v>94567.109319999989</v>
      </c>
      <c r="D20" s="396">
        <v>313728.95387000003</v>
      </c>
      <c r="E20" s="396"/>
      <c r="F20" s="396">
        <v>9310.1015700000007</v>
      </c>
      <c r="G20" s="396">
        <v>1145.5014099999999</v>
      </c>
      <c r="H20" s="396">
        <v>10455.60298</v>
      </c>
      <c r="I20" s="396"/>
      <c r="J20" s="396">
        <v>224457.19025000001</v>
      </c>
      <c r="K20" s="396">
        <v>192696.77791</v>
      </c>
      <c r="L20" s="396">
        <v>417153.96816000005</v>
      </c>
      <c r="M20" s="395" t="s">
        <v>633</v>
      </c>
      <c r="N20" s="396">
        <v>41031.16977</v>
      </c>
      <c r="O20" s="396">
        <v>12798.566269999999</v>
      </c>
      <c r="P20" s="396">
        <v>53829.736039999996</v>
      </c>
      <c r="Q20" s="396"/>
      <c r="R20" s="396">
        <v>76009.934349999996</v>
      </c>
      <c r="S20" s="396">
        <v>33749.934880000001</v>
      </c>
      <c r="T20" s="396">
        <v>109759.86923000001</v>
      </c>
      <c r="U20" s="396"/>
      <c r="V20" s="396">
        <v>162064.00886999999</v>
      </c>
      <c r="W20" s="396">
        <v>84261.464870000011</v>
      </c>
      <c r="X20" s="396">
        <v>246325.47374000002</v>
      </c>
      <c r="Y20" s="395" t="s">
        <v>633</v>
      </c>
      <c r="Z20" s="396">
        <v>5359.0284000000001</v>
      </c>
      <c r="AA20" s="396">
        <v>13985.06007</v>
      </c>
      <c r="AB20" s="396">
        <v>19344.088469999999</v>
      </c>
      <c r="AC20" s="396"/>
      <c r="AD20" s="396">
        <v>185238.26818000001</v>
      </c>
      <c r="AE20" s="396">
        <v>91155.559200000003</v>
      </c>
      <c r="AF20" s="396">
        <v>276393.82737999997</v>
      </c>
      <c r="AG20" s="396"/>
      <c r="AH20" s="396">
        <v>98228.801219999994</v>
      </c>
      <c r="AI20" s="396">
        <v>3636.6617800000004</v>
      </c>
      <c r="AJ20" s="396">
        <v>101865.463</v>
      </c>
      <c r="AK20" s="395" t="s">
        <v>633</v>
      </c>
      <c r="AL20" s="396">
        <v>31150.520800000002</v>
      </c>
      <c r="AM20" s="396">
        <v>5668.95705</v>
      </c>
      <c r="AN20" s="396">
        <v>36819.477850000003</v>
      </c>
      <c r="AO20" s="396"/>
      <c r="AP20" s="396">
        <v>40642.872219999997</v>
      </c>
      <c r="AQ20" s="396">
        <v>1895.5585800000001</v>
      </c>
      <c r="AR20" s="396">
        <v>42538.430799999995</v>
      </c>
      <c r="AS20" s="396"/>
      <c r="AT20" s="396">
        <v>18458.948710000001</v>
      </c>
      <c r="AU20" s="396">
        <v>23080.239530000003</v>
      </c>
      <c r="AV20" s="396">
        <v>41539.188240000003</v>
      </c>
      <c r="AW20" s="395" t="s">
        <v>633</v>
      </c>
      <c r="AX20" s="396">
        <v>12474.12019</v>
      </c>
      <c r="AY20" s="396">
        <v>19.16112</v>
      </c>
      <c r="AZ20" s="396">
        <v>12493.28131</v>
      </c>
      <c r="BA20" s="396"/>
      <c r="BB20" s="396">
        <v>9763.5860700000012</v>
      </c>
      <c r="BC20" s="396">
        <v>641.24077</v>
      </c>
      <c r="BD20" s="396">
        <v>10404.82684</v>
      </c>
      <c r="BE20" s="396"/>
      <c r="BF20" s="396">
        <v>1639.57179</v>
      </c>
      <c r="BG20" s="396">
        <v>8945.1156599999995</v>
      </c>
      <c r="BH20" s="396">
        <v>10584.687449999999</v>
      </c>
      <c r="BI20" s="395" t="s">
        <v>633</v>
      </c>
      <c r="BJ20" s="396">
        <v>823.0944300000001</v>
      </c>
      <c r="BK20" s="396">
        <v>8177.6821300000001</v>
      </c>
      <c r="BL20" s="396">
        <v>9000.7765600000002</v>
      </c>
      <c r="BM20" s="396"/>
      <c r="BN20" s="396">
        <v>16060.27655</v>
      </c>
      <c r="BO20" s="396">
        <v>10549.699960000002</v>
      </c>
      <c r="BP20" s="396">
        <v>26609.97651</v>
      </c>
      <c r="BQ20" s="396"/>
      <c r="BR20" s="396">
        <v>34788.550880000003</v>
      </c>
      <c r="BS20" s="396">
        <v>457.09297999999995</v>
      </c>
      <c r="BT20" s="396">
        <v>35245.643859999996</v>
      </c>
      <c r="BU20" s="396"/>
      <c r="BV20" s="396">
        <v>11854.2258</v>
      </c>
      <c r="BW20" s="396">
        <v>296.67646000000002</v>
      </c>
      <c r="BX20" s="396">
        <v>12150.902259999999</v>
      </c>
      <c r="BY20" s="395" t="s">
        <v>633</v>
      </c>
      <c r="BZ20" s="396">
        <v>1198516.1145999997</v>
      </c>
      <c r="CA20" s="396">
        <v>587728.05994999991</v>
      </c>
      <c r="CB20" s="396">
        <v>1786244.1745499999</v>
      </c>
      <c r="CC20" s="396"/>
      <c r="CD20" s="396">
        <v>224457.19025000001</v>
      </c>
      <c r="CE20" s="396">
        <v>197690.96777000002</v>
      </c>
      <c r="CF20" s="396">
        <v>422148.15801999997</v>
      </c>
      <c r="CG20" s="396"/>
      <c r="CH20" s="396">
        <v>1198516.1145999997</v>
      </c>
      <c r="CI20" s="396">
        <v>592722.24980999995</v>
      </c>
      <c r="CJ20" s="396">
        <v>1791238.3644099999</v>
      </c>
    </row>
    <row r="21" spans="1:89" s="23" customFormat="1" ht="9" customHeight="1">
      <c r="A21" s="402" t="s">
        <v>634</v>
      </c>
      <c r="B21" s="400">
        <v>149620.86447999999</v>
      </c>
      <c r="C21" s="400">
        <v>61715.023460000004</v>
      </c>
      <c r="D21" s="400">
        <v>211335.88793999999</v>
      </c>
      <c r="E21" s="400"/>
      <c r="F21" s="400">
        <v>6078.4303</v>
      </c>
      <c r="G21" s="400">
        <v>1009.99559</v>
      </c>
      <c r="H21" s="400">
        <v>7088.4258899999995</v>
      </c>
      <c r="I21" s="400"/>
      <c r="J21" s="400">
        <v>123157.53266</v>
      </c>
      <c r="K21" s="400">
        <v>63075.42295</v>
      </c>
      <c r="L21" s="400">
        <v>186232.95561</v>
      </c>
      <c r="M21" s="402" t="s">
        <v>634</v>
      </c>
      <c r="N21" s="400">
        <v>27485.302219999998</v>
      </c>
      <c r="O21" s="400">
        <v>9360.8597899999986</v>
      </c>
      <c r="P21" s="400">
        <v>36846.16201</v>
      </c>
      <c r="Q21" s="400"/>
      <c r="R21" s="400">
        <v>56976.072439999996</v>
      </c>
      <c r="S21" s="400">
        <v>18863.458930000001</v>
      </c>
      <c r="T21" s="400">
        <v>75839.531370000012</v>
      </c>
      <c r="U21" s="400"/>
      <c r="V21" s="400">
        <v>139373.40465000001</v>
      </c>
      <c r="W21" s="400">
        <v>45164.138960000004</v>
      </c>
      <c r="X21" s="400">
        <v>184537.54361000002</v>
      </c>
      <c r="Y21" s="402" t="s">
        <v>634</v>
      </c>
      <c r="Z21" s="400">
        <v>2220.1460299999999</v>
      </c>
      <c r="AA21" s="400">
        <v>493.72019</v>
      </c>
      <c r="AB21" s="400">
        <v>2713.8662199999999</v>
      </c>
      <c r="AC21" s="400"/>
      <c r="AD21" s="400">
        <v>134847.02224000002</v>
      </c>
      <c r="AE21" s="400">
        <v>33423.607149999996</v>
      </c>
      <c r="AF21" s="400">
        <v>168270.62938999999</v>
      </c>
      <c r="AG21" s="400"/>
      <c r="AH21" s="400">
        <v>69789.097219999996</v>
      </c>
      <c r="AI21" s="400">
        <v>1157.6071400000001</v>
      </c>
      <c r="AJ21" s="400">
        <v>70946.704360000003</v>
      </c>
      <c r="AK21" s="402" t="s">
        <v>634</v>
      </c>
      <c r="AL21" s="400">
        <v>24632.102609999998</v>
      </c>
      <c r="AM21" s="400">
        <v>4407.3203400000002</v>
      </c>
      <c r="AN21" s="400">
        <v>29039.42295</v>
      </c>
      <c r="AO21" s="400"/>
      <c r="AP21" s="400">
        <v>18143.708489999997</v>
      </c>
      <c r="AQ21" s="400">
        <v>1728.37373</v>
      </c>
      <c r="AR21" s="400">
        <v>19872.08222</v>
      </c>
      <c r="AS21" s="400"/>
      <c r="AT21" s="400">
        <v>10320.391890000001</v>
      </c>
      <c r="AU21" s="400">
        <v>13944.15789</v>
      </c>
      <c r="AV21" s="400">
        <v>24264.549780000001</v>
      </c>
      <c r="AW21" s="402" t="s">
        <v>634</v>
      </c>
      <c r="AX21" s="400">
        <v>11102.755210000001</v>
      </c>
      <c r="AY21" s="400">
        <v>6.5559700000000003</v>
      </c>
      <c r="AZ21" s="400">
        <v>11109.311180000001</v>
      </c>
      <c r="BA21" s="400"/>
      <c r="BB21" s="400">
        <v>6742.2890499999994</v>
      </c>
      <c r="BC21" s="400">
        <v>566.77082000000007</v>
      </c>
      <c r="BD21" s="400">
        <v>7309.05987</v>
      </c>
      <c r="BE21" s="400"/>
      <c r="BF21" s="400">
        <v>1137.1973400000002</v>
      </c>
      <c r="BG21" s="400">
        <v>6413.8277600000001</v>
      </c>
      <c r="BH21" s="400">
        <v>7551.0250999999998</v>
      </c>
      <c r="BI21" s="402" t="s">
        <v>634</v>
      </c>
      <c r="BJ21" s="400">
        <v>819.90945999999997</v>
      </c>
      <c r="BK21" s="400">
        <v>8176.0229800000006</v>
      </c>
      <c r="BL21" s="400">
        <v>8995.9324399999987</v>
      </c>
      <c r="BM21" s="400"/>
      <c r="BN21" s="400">
        <v>11224.850289999998</v>
      </c>
      <c r="BO21" s="400">
        <v>7215.8740900000003</v>
      </c>
      <c r="BP21" s="400">
        <v>18440.72438</v>
      </c>
      <c r="BQ21" s="400"/>
      <c r="BR21" s="400">
        <v>23137.45954</v>
      </c>
      <c r="BS21" s="400">
        <v>190.84389000000002</v>
      </c>
      <c r="BT21" s="400">
        <v>23328.30343</v>
      </c>
      <c r="BU21" s="400"/>
      <c r="BV21" s="400">
        <v>8437.2205199999989</v>
      </c>
      <c r="BW21" s="400">
        <v>252.86438000000001</v>
      </c>
      <c r="BX21" s="400">
        <v>8690.0848999999998</v>
      </c>
      <c r="BY21" s="402" t="s">
        <v>634</v>
      </c>
      <c r="BZ21" s="400">
        <v>825245.7566399998</v>
      </c>
      <c r="CA21" s="400">
        <v>277166.44601000001</v>
      </c>
      <c r="CB21" s="400">
        <v>1102412.2026499999</v>
      </c>
      <c r="CC21" s="400"/>
      <c r="CD21" s="400">
        <v>123157.53266</v>
      </c>
      <c r="CE21" s="400">
        <v>68052.253019999989</v>
      </c>
      <c r="CF21" s="400">
        <v>191209.78568</v>
      </c>
      <c r="CG21" s="400"/>
      <c r="CH21" s="400">
        <v>825245.7566399998</v>
      </c>
      <c r="CI21" s="400">
        <v>282143.27607999998</v>
      </c>
      <c r="CJ21" s="400">
        <v>1107389.0327199998</v>
      </c>
      <c r="CK21" s="397"/>
    </row>
    <row r="22" spans="1:89" s="23" customFormat="1" ht="9" customHeight="1">
      <c r="A22" s="402" t="s">
        <v>635</v>
      </c>
      <c r="B22" s="400">
        <v>1447.8358599999999</v>
      </c>
      <c r="C22" s="400">
        <v>145.12234000000001</v>
      </c>
      <c r="D22" s="400">
        <v>1592.9582000000003</v>
      </c>
      <c r="E22" s="400"/>
      <c r="F22" s="400">
        <v>266.60129000000001</v>
      </c>
      <c r="G22" s="400">
        <v>0</v>
      </c>
      <c r="H22" s="400">
        <v>266.60129000000001</v>
      </c>
      <c r="I22" s="400"/>
      <c r="J22" s="400">
        <v>0</v>
      </c>
      <c r="K22" s="400">
        <v>0</v>
      </c>
      <c r="L22" s="400">
        <v>0</v>
      </c>
      <c r="M22" s="402" t="s">
        <v>635</v>
      </c>
      <c r="N22" s="400">
        <v>12.365630000000001</v>
      </c>
      <c r="O22" s="400">
        <v>1.8985900000000002</v>
      </c>
      <c r="P22" s="400">
        <v>14.264220000000002</v>
      </c>
      <c r="Q22" s="400"/>
      <c r="R22" s="400">
        <v>364.42083000000002</v>
      </c>
      <c r="S22" s="400">
        <v>82.368089999999995</v>
      </c>
      <c r="T22" s="400">
        <v>446.78891999999996</v>
      </c>
      <c r="U22" s="400"/>
      <c r="V22" s="400">
        <v>831.61721999999997</v>
      </c>
      <c r="W22" s="400">
        <v>20.418779999999998</v>
      </c>
      <c r="X22" s="400">
        <v>852.03599999999994</v>
      </c>
      <c r="Y22" s="402" t="s">
        <v>635</v>
      </c>
      <c r="Z22" s="400">
        <v>82.188990000000004</v>
      </c>
      <c r="AA22" s="400">
        <v>0</v>
      </c>
      <c r="AB22" s="400">
        <v>82.188990000000004</v>
      </c>
      <c r="AC22" s="400"/>
      <c r="AD22" s="400">
        <v>0</v>
      </c>
      <c r="AE22" s="400">
        <v>0</v>
      </c>
      <c r="AF22" s="400">
        <v>0</v>
      </c>
      <c r="AG22" s="400"/>
      <c r="AH22" s="400">
        <v>1423.53152</v>
      </c>
      <c r="AI22" s="400">
        <v>0.17420000000000002</v>
      </c>
      <c r="AJ22" s="400">
        <v>1423.7057199999999</v>
      </c>
      <c r="AK22" s="402" t="s">
        <v>635</v>
      </c>
      <c r="AL22" s="400">
        <v>1833.5429100000001</v>
      </c>
      <c r="AM22" s="400">
        <v>11.88067</v>
      </c>
      <c r="AN22" s="400">
        <v>1845.4235800000001</v>
      </c>
      <c r="AO22" s="400"/>
      <c r="AP22" s="400">
        <v>285.11866000000003</v>
      </c>
      <c r="AQ22" s="400">
        <v>0</v>
      </c>
      <c r="AR22" s="400">
        <v>285.11866000000003</v>
      </c>
      <c r="AS22" s="400"/>
      <c r="AT22" s="400">
        <v>215.57835</v>
      </c>
      <c r="AU22" s="400">
        <v>40.833870000000005</v>
      </c>
      <c r="AV22" s="400">
        <v>256.41221999999999</v>
      </c>
      <c r="AW22" s="402" t="s">
        <v>635</v>
      </c>
      <c r="AX22" s="400">
        <v>26.31596</v>
      </c>
      <c r="AY22" s="400">
        <v>0</v>
      </c>
      <c r="AZ22" s="400">
        <v>26.31596</v>
      </c>
      <c r="BA22" s="400"/>
      <c r="BB22" s="400">
        <v>30.774100000000001</v>
      </c>
      <c r="BC22" s="400">
        <v>0</v>
      </c>
      <c r="BD22" s="400">
        <v>30.774100000000001</v>
      </c>
      <c r="BE22" s="400"/>
      <c r="BF22" s="400">
        <v>497.87160999999998</v>
      </c>
      <c r="BG22" s="400">
        <v>7.0093000000000005</v>
      </c>
      <c r="BH22" s="400">
        <v>504.88091000000003</v>
      </c>
      <c r="BI22" s="402" t="s">
        <v>635</v>
      </c>
      <c r="BJ22" s="400">
        <v>0</v>
      </c>
      <c r="BK22" s="400">
        <v>0</v>
      </c>
      <c r="BL22" s="400">
        <v>0</v>
      </c>
      <c r="BM22" s="400"/>
      <c r="BN22" s="400">
        <v>1265.5926899999999</v>
      </c>
      <c r="BO22" s="400">
        <v>107.94677</v>
      </c>
      <c r="BP22" s="400">
        <v>1373.53946</v>
      </c>
      <c r="BQ22" s="400"/>
      <c r="BR22" s="400">
        <v>0</v>
      </c>
      <c r="BS22" s="400">
        <v>0</v>
      </c>
      <c r="BT22" s="400">
        <v>0</v>
      </c>
      <c r="BU22" s="400"/>
      <c r="BV22" s="400">
        <v>0</v>
      </c>
      <c r="BW22" s="400">
        <v>0</v>
      </c>
      <c r="BX22" s="400">
        <v>0</v>
      </c>
      <c r="BY22" s="402" t="s">
        <v>635</v>
      </c>
      <c r="BZ22" s="400">
        <v>8583.3556200000003</v>
      </c>
      <c r="CA22" s="400">
        <v>417.65261000000004</v>
      </c>
      <c r="CB22" s="400">
        <v>9001.0082299999995</v>
      </c>
      <c r="CC22" s="400"/>
      <c r="CD22" s="400">
        <v>0</v>
      </c>
      <c r="CE22" s="400">
        <v>20.233610000000002</v>
      </c>
      <c r="CF22" s="400">
        <v>20.233610000000002</v>
      </c>
      <c r="CG22" s="400"/>
      <c r="CH22" s="400">
        <v>8583.3556200000003</v>
      </c>
      <c r="CI22" s="400">
        <v>437.88622000000004</v>
      </c>
      <c r="CJ22" s="400">
        <v>9021.2418399999988</v>
      </c>
      <c r="CK22" s="397"/>
    </row>
    <row r="23" spans="1:89" s="23" customFormat="1" ht="9" customHeight="1">
      <c r="A23" s="402" t="s">
        <v>626</v>
      </c>
      <c r="B23" s="400">
        <v>220.11301</v>
      </c>
      <c r="C23" s="400">
        <v>33.714349999999996</v>
      </c>
      <c r="D23" s="400">
        <v>253.82736000000003</v>
      </c>
      <c r="E23" s="400"/>
      <c r="F23" s="400">
        <v>0</v>
      </c>
      <c r="G23" s="400">
        <v>0</v>
      </c>
      <c r="H23" s="400">
        <v>0</v>
      </c>
      <c r="I23" s="400"/>
      <c r="J23" s="400">
        <v>2090.8117099999999</v>
      </c>
      <c r="K23" s="400">
        <v>0</v>
      </c>
      <c r="L23" s="400">
        <v>2090.8117099999999</v>
      </c>
      <c r="M23" s="402" t="s">
        <v>626</v>
      </c>
      <c r="N23" s="400">
        <v>0</v>
      </c>
      <c r="O23" s="400">
        <v>0</v>
      </c>
      <c r="P23" s="400">
        <v>0</v>
      </c>
      <c r="Q23" s="400"/>
      <c r="R23" s="400">
        <v>535.20308999999997</v>
      </c>
      <c r="S23" s="400">
        <v>1.7190900000000002</v>
      </c>
      <c r="T23" s="400">
        <v>536.92218000000003</v>
      </c>
      <c r="U23" s="400"/>
      <c r="V23" s="400">
        <v>294.50842999999998</v>
      </c>
      <c r="W23" s="400">
        <v>643.35446999999999</v>
      </c>
      <c r="X23" s="400">
        <v>937.86289999999997</v>
      </c>
      <c r="Y23" s="402" t="s">
        <v>626</v>
      </c>
      <c r="Z23" s="400">
        <v>15.418220000000002</v>
      </c>
      <c r="AA23" s="400">
        <v>85.873180000000005</v>
      </c>
      <c r="AB23" s="400">
        <v>101.29140000000001</v>
      </c>
      <c r="AC23" s="400"/>
      <c r="AD23" s="400">
        <v>1036.6550099999999</v>
      </c>
      <c r="AE23" s="400">
        <v>14.05048</v>
      </c>
      <c r="AF23" s="400">
        <v>1050.7054900000001</v>
      </c>
      <c r="AG23" s="400"/>
      <c r="AH23" s="400">
        <v>64.870400000000004</v>
      </c>
      <c r="AI23" s="400">
        <v>0</v>
      </c>
      <c r="AJ23" s="400">
        <v>64.870400000000004</v>
      </c>
      <c r="AK23" s="402" t="s">
        <v>626</v>
      </c>
      <c r="AL23" s="400">
        <v>4.9718800000000005</v>
      </c>
      <c r="AM23" s="400">
        <v>0</v>
      </c>
      <c r="AN23" s="400">
        <v>4.9718800000000005</v>
      </c>
      <c r="AO23" s="400"/>
      <c r="AP23" s="400">
        <v>122.59676</v>
      </c>
      <c r="AQ23" s="400">
        <v>0</v>
      </c>
      <c r="AR23" s="400">
        <v>122.59676</v>
      </c>
      <c r="AS23" s="400"/>
      <c r="AT23" s="400">
        <v>1128.2419299999999</v>
      </c>
      <c r="AU23" s="400">
        <v>123.88552</v>
      </c>
      <c r="AV23" s="400">
        <v>1252.12745</v>
      </c>
      <c r="AW23" s="402" t="s">
        <v>626</v>
      </c>
      <c r="AX23" s="400">
        <v>1.0407200000000001</v>
      </c>
      <c r="AY23" s="400">
        <v>6.1254800000000005</v>
      </c>
      <c r="AZ23" s="400">
        <v>7.1661999999999999</v>
      </c>
      <c r="BA23" s="400"/>
      <c r="BB23" s="400">
        <v>0</v>
      </c>
      <c r="BC23" s="400">
        <v>0</v>
      </c>
      <c r="BD23" s="400">
        <v>0</v>
      </c>
      <c r="BE23" s="400"/>
      <c r="BF23" s="400">
        <v>0</v>
      </c>
      <c r="BG23" s="400">
        <v>0</v>
      </c>
      <c r="BH23" s="400">
        <v>0</v>
      </c>
      <c r="BI23" s="402" t="s">
        <v>626</v>
      </c>
      <c r="BJ23" s="400">
        <v>1.2719200000000002</v>
      </c>
      <c r="BK23" s="400">
        <v>0</v>
      </c>
      <c r="BL23" s="400">
        <v>1.2719200000000002</v>
      </c>
      <c r="BM23" s="400"/>
      <c r="BN23" s="400">
        <v>131.10829999999999</v>
      </c>
      <c r="BO23" s="400">
        <v>2.74892</v>
      </c>
      <c r="BP23" s="400">
        <v>133.85722000000001</v>
      </c>
      <c r="BQ23" s="400"/>
      <c r="BR23" s="400">
        <v>0</v>
      </c>
      <c r="BS23" s="400">
        <v>0</v>
      </c>
      <c r="BT23" s="400">
        <v>0</v>
      </c>
      <c r="BU23" s="400"/>
      <c r="BV23" s="400">
        <v>0</v>
      </c>
      <c r="BW23" s="400">
        <v>0</v>
      </c>
      <c r="BX23" s="400">
        <v>0</v>
      </c>
      <c r="BY23" s="402" t="s">
        <v>626</v>
      </c>
      <c r="BZ23" s="400">
        <v>5646.8113800000001</v>
      </c>
      <c r="CA23" s="400">
        <v>911.47149000000013</v>
      </c>
      <c r="CB23" s="400">
        <v>6558.28287</v>
      </c>
      <c r="CC23" s="400"/>
      <c r="CD23" s="400">
        <v>2090.8117099999999</v>
      </c>
      <c r="CE23" s="400">
        <v>0</v>
      </c>
      <c r="CF23" s="400">
        <v>2090.8117099999999</v>
      </c>
      <c r="CG23" s="400"/>
      <c r="CH23" s="400">
        <v>5646.8113800000001</v>
      </c>
      <c r="CI23" s="400">
        <v>911.47149000000013</v>
      </c>
      <c r="CJ23" s="400">
        <v>6558.28287</v>
      </c>
      <c r="CK23" s="397"/>
    </row>
    <row r="24" spans="1:89" s="23" customFormat="1" ht="9" customHeight="1">
      <c r="A24" s="402" t="s">
        <v>636</v>
      </c>
      <c r="B24" s="400">
        <v>36963.378649999999</v>
      </c>
      <c r="C24" s="400">
        <v>15746.246359999999</v>
      </c>
      <c r="D24" s="400">
        <v>52709.625009999996</v>
      </c>
      <c r="E24" s="400"/>
      <c r="F24" s="400">
        <v>1481.53072</v>
      </c>
      <c r="G24" s="400">
        <v>0.10582000000000001</v>
      </c>
      <c r="H24" s="400">
        <v>1481.63654</v>
      </c>
      <c r="I24" s="400"/>
      <c r="J24" s="400">
        <v>47645.89675</v>
      </c>
      <c r="K24" s="400">
        <v>27155.2827</v>
      </c>
      <c r="L24" s="400">
        <v>74801.179449999996</v>
      </c>
      <c r="M24" s="402" t="s">
        <v>636</v>
      </c>
      <c r="N24" s="400">
        <v>9527.5719700000009</v>
      </c>
      <c r="O24" s="400">
        <v>1737.30781</v>
      </c>
      <c r="P24" s="400">
        <v>11264.879779999999</v>
      </c>
      <c r="Q24" s="400"/>
      <c r="R24" s="400">
        <v>7650.8237099999997</v>
      </c>
      <c r="S24" s="400">
        <v>11934.204750000001</v>
      </c>
      <c r="T24" s="400">
        <v>19585.028460000001</v>
      </c>
      <c r="U24" s="400"/>
      <c r="V24" s="400">
        <v>10799.84215</v>
      </c>
      <c r="W24" s="400">
        <v>24339.578249999999</v>
      </c>
      <c r="X24" s="400">
        <v>35139.420399999995</v>
      </c>
      <c r="Y24" s="402" t="s">
        <v>636</v>
      </c>
      <c r="Z24" s="400">
        <v>1686.5346000000002</v>
      </c>
      <c r="AA24" s="400">
        <v>297.81285000000003</v>
      </c>
      <c r="AB24" s="400">
        <v>1984.3474500000002</v>
      </c>
      <c r="AC24" s="400"/>
      <c r="AD24" s="400">
        <v>20317.641469999999</v>
      </c>
      <c r="AE24" s="400">
        <v>12197.14466</v>
      </c>
      <c r="AF24" s="400">
        <v>32514.78613</v>
      </c>
      <c r="AG24" s="400"/>
      <c r="AH24" s="400">
        <v>16219.393619999999</v>
      </c>
      <c r="AI24" s="400">
        <v>1535.2943500000001</v>
      </c>
      <c r="AJ24" s="400">
        <v>17754.687969999999</v>
      </c>
      <c r="AK24" s="402" t="s">
        <v>636</v>
      </c>
      <c r="AL24" s="400">
        <v>1866.5416</v>
      </c>
      <c r="AM24" s="400">
        <v>252.92914000000002</v>
      </c>
      <c r="AN24" s="400">
        <v>2119.4707400000002</v>
      </c>
      <c r="AO24" s="400"/>
      <c r="AP24" s="400">
        <v>745.28857000000005</v>
      </c>
      <c r="AQ24" s="400">
        <v>6.4735299999999993</v>
      </c>
      <c r="AR24" s="400">
        <v>751.76210000000003</v>
      </c>
      <c r="AS24" s="400"/>
      <c r="AT24" s="400">
        <v>60.736160000000005</v>
      </c>
      <c r="AU24" s="400">
        <v>8904.3326699999998</v>
      </c>
      <c r="AV24" s="400">
        <v>8965.0688300000002</v>
      </c>
      <c r="AW24" s="402" t="s">
        <v>636</v>
      </c>
      <c r="AX24" s="400">
        <v>0</v>
      </c>
      <c r="AY24" s="400">
        <v>0</v>
      </c>
      <c r="AZ24" s="400">
        <v>0</v>
      </c>
      <c r="BA24" s="400"/>
      <c r="BB24" s="400">
        <v>358.34613999999999</v>
      </c>
      <c r="BC24" s="400">
        <v>0</v>
      </c>
      <c r="BD24" s="400">
        <v>358.34613999999999</v>
      </c>
      <c r="BE24" s="400"/>
      <c r="BF24" s="400">
        <v>0</v>
      </c>
      <c r="BG24" s="400">
        <v>2334.9357999999997</v>
      </c>
      <c r="BH24" s="400">
        <v>2334.9357999999997</v>
      </c>
      <c r="BI24" s="402" t="s">
        <v>636</v>
      </c>
      <c r="BJ24" s="400">
        <v>0</v>
      </c>
      <c r="BK24" s="400">
        <v>0</v>
      </c>
      <c r="BL24" s="400">
        <v>0</v>
      </c>
      <c r="BM24" s="400"/>
      <c r="BN24" s="400">
        <v>405.89878000000004</v>
      </c>
      <c r="BO24" s="400">
        <v>2852.9074599999999</v>
      </c>
      <c r="BP24" s="400">
        <v>3258.8062400000003</v>
      </c>
      <c r="BQ24" s="400"/>
      <c r="BR24" s="400">
        <v>6417.4443799999999</v>
      </c>
      <c r="BS24" s="400">
        <v>262.62132000000003</v>
      </c>
      <c r="BT24" s="400">
        <v>6680.0657000000001</v>
      </c>
      <c r="BU24" s="400"/>
      <c r="BV24" s="400">
        <v>1746.5454999999999</v>
      </c>
      <c r="BW24" s="400">
        <v>14.584800000000001</v>
      </c>
      <c r="BX24" s="400">
        <v>1761.1303</v>
      </c>
      <c r="BY24" s="402" t="s">
        <v>636</v>
      </c>
      <c r="BZ24" s="400">
        <v>163893.41476999997</v>
      </c>
      <c r="CA24" s="400">
        <v>109571.76227000001</v>
      </c>
      <c r="CB24" s="400">
        <v>273465.17703999998</v>
      </c>
      <c r="CC24" s="400"/>
      <c r="CD24" s="400">
        <v>47645.89675</v>
      </c>
      <c r="CE24" s="400">
        <v>27152.408879999999</v>
      </c>
      <c r="CF24" s="400">
        <v>74798.305629999988</v>
      </c>
      <c r="CG24" s="400"/>
      <c r="CH24" s="400">
        <v>163893.41476999997</v>
      </c>
      <c r="CI24" s="400">
        <v>109568.88845000001</v>
      </c>
      <c r="CJ24" s="400">
        <v>273462.30322</v>
      </c>
      <c r="CK24" s="397"/>
    </row>
    <row r="25" spans="1:89" s="23" customFormat="1" ht="9" customHeight="1">
      <c r="A25" s="402" t="s">
        <v>637</v>
      </c>
      <c r="B25" s="400">
        <v>2477.3893800000001</v>
      </c>
      <c r="C25" s="400">
        <v>6409.4901900000004</v>
      </c>
      <c r="D25" s="400">
        <v>8886.879570000001</v>
      </c>
      <c r="E25" s="400"/>
      <c r="F25" s="400">
        <v>0</v>
      </c>
      <c r="G25" s="400">
        <v>0</v>
      </c>
      <c r="H25" s="400">
        <v>0</v>
      </c>
      <c r="I25" s="400"/>
      <c r="J25" s="400">
        <v>14858.108380000001</v>
      </c>
      <c r="K25" s="400">
        <v>20578.245170000002</v>
      </c>
      <c r="L25" s="400">
        <v>35436.35355</v>
      </c>
      <c r="M25" s="402" t="s">
        <v>637</v>
      </c>
      <c r="N25" s="400">
        <v>993.85319000000004</v>
      </c>
      <c r="O25" s="400">
        <v>0</v>
      </c>
      <c r="P25" s="400">
        <v>993.85319000000004</v>
      </c>
      <c r="Q25" s="400"/>
      <c r="R25" s="400">
        <v>3900.3604100000002</v>
      </c>
      <c r="S25" s="400">
        <v>0</v>
      </c>
      <c r="T25" s="400">
        <v>3900.3604100000002</v>
      </c>
      <c r="U25" s="400"/>
      <c r="V25" s="400">
        <v>0.17508000000000001</v>
      </c>
      <c r="W25" s="400">
        <v>6.7930000000000004E-2</v>
      </c>
      <c r="X25" s="400">
        <v>0.24301</v>
      </c>
      <c r="Y25" s="402" t="s">
        <v>637</v>
      </c>
      <c r="Z25" s="400">
        <v>0</v>
      </c>
      <c r="AA25" s="400">
        <v>0</v>
      </c>
      <c r="AB25" s="400">
        <v>0</v>
      </c>
      <c r="AC25" s="400"/>
      <c r="AD25" s="400">
        <v>5962.5441100000007</v>
      </c>
      <c r="AE25" s="400">
        <v>18275.104090000001</v>
      </c>
      <c r="AF25" s="400">
        <v>24237.6482</v>
      </c>
      <c r="AG25" s="400"/>
      <c r="AH25" s="400">
        <v>2198.1869999999999</v>
      </c>
      <c r="AI25" s="400">
        <v>0</v>
      </c>
      <c r="AJ25" s="400">
        <v>2198.1869999999999</v>
      </c>
      <c r="AK25" s="402" t="s">
        <v>637</v>
      </c>
      <c r="AL25" s="400">
        <v>2023.99838</v>
      </c>
      <c r="AM25" s="400">
        <v>0</v>
      </c>
      <c r="AN25" s="400">
        <v>2023.99838</v>
      </c>
      <c r="AO25" s="400"/>
      <c r="AP25" s="400">
        <v>894.28784999999993</v>
      </c>
      <c r="AQ25" s="400">
        <v>0</v>
      </c>
      <c r="AR25" s="400">
        <v>894.28784999999993</v>
      </c>
      <c r="AS25" s="400"/>
      <c r="AT25" s="400">
        <v>315.97222999999997</v>
      </c>
      <c r="AU25" s="400">
        <v>0</v>
      </c>
      <c r="AV25" s="400">
        <v>315.97222999999997</v>
      </c>
      <c r="AW25" s="402" t="s">
        <v>637</v>
      </c>
      <c r="AX25" s="400">
        <v>0</v>
      </c>
      <c r="AY25" s="400">
        <v>0</v>
      </c>
      <c r="AZ25" s="400">
        <v>0</v>
      </c>
      <c r="BA25" s="400"/>
      <c r="BB25" s="400">
        <v>0</v>
      </c>
      <c r="BC25" s="400">
        <v>0</v>
      </c>
      <c r="BD25" s="400">
        <v>0</v>
      </c>
      <c r="BE25" s="400"/>
      <c r="BF25" s="400">
        <v>0</v>
      </c>
      <c r="BG25" s="400">
        <v>0</v>
      </c>
      <c r="BH25" s="400">
        <v>0</v>
      </c>
      <c r="BI25" s="402" t="s">
        <v>637</v>
      </c>
      <c r="BJ25" s="400">
        <v>0</v>
      </c>
      <c r="BK25" s="400">
        <v>0</v>
      </c>
      <c r="BL25" s="400">
        <v>0</v>
      </c>
      <c r="BM25" s="400"/>
      <c r="BN25" s="400">
        <v>3123.18354</v>
      </c>
      <c r="BO25" s="400">
        <v>0</v>
      </c>
      <c r="BP25" s="400">
        <v>3123.18354</v>
      </c>
      <c r="BQ25" s="400"/>
      <c r="BR25" s="400">
        <v>1600.70453</v>
      </c>
      <c r="BS25" s="400">
        <v>0</v>
      </c>
      <c r="BT25" s="400">
        <v>1600.70453</v>
      </c>
      <c r="BU25" s="400"/>
      <c r="BV25" s="400">
        <v>1228.1759999999999</v>
      </c>
      <c r="BW25" s="400">
        <v>0</v>
      </c>
      <c r="BX25" s="400">
        <v>1228.1759999999999</v>
      </c>
      <c r="BY25" s="402" t="s">
        <v>637</v>
      </c>
      <c r="BZ25" s="400">
        <v>39576.94008</v>
      </c>
      <c r="CA25" s="400">
        <v>45262.907380000004</v>
      </c>
      <c r="CB25" s="400">
        <v>84839.847460000019</v>
      </c>
      <c r="CC25" s="400"/>
      <c r="CD25" s="400">
        <v>14858.108380000001</v>
      </c>
      <c r="CE25" s="400">
        <v>20578.245170000002</v>
      </c>
      <c r="CF25" s="400">
        <v>35436.35355</v>
      </c>
      <c r="CG25" s="400"/>
      <c r="CH25" s="400">
        <v>39576.94008</v>
      </c>
      <c r="CI25" s="400">
        <v>45262.907380000004</v>
      </c>
      <c r="CJ25" s="400">
        <v>84839.847460000019</v>
      </c>
      <c r="CK25" s="397"/>
    </row>
    <row r="26" spans="1:89" s="23" customFormat="1" ht="9" customHeight="1">
      <c r="A26" s="402" t="s">
        <v>638</v>
      </c>
      <c r="B26" s="400">
        <v>9811.6281899999994</v>
      </c>
      <c r="C26" s="400">
        <v>5545.6448399999999</v>
      </c>
      <c r="D26" s="400">
        <v>15357.273029999998</v>
      </c>
      <c r="E26" s="400"/>
      <c r="F26" s="400">
        <v>830.69164999999998</v>
      </c>
      <c r="G26" s="400">
        <v>0</v>
      </c>
      <c r="H26" s="400">
        <v>830.69164999999998</v>
      </c>
      <c r="I26" s="400"/>
      <c r="J26" s="400">
        <v>0</v>
      </c>
      <c r="K26" s="400">
        <v>69510.585630000001</v>
      </c>
      <c r="L26" s="400">
        <v>69510.585630000001</v>
      </c>
      <c r="M26" s="402" t="s">
        <v>638</v>
      </c>
      <c r="N26" s="400">
        <v>553.75019000000009</v>
      </c>
      <c r="O26" s="400">
        <v>740.84007999999994</v>
      </c>
      <c r="P26" s="400">
        <v>1294.5902699999999</v>
      </c>
      <c r="Q26" s="400"/>
      <c r="R26" s="400">
        <v>4583.0538699999997</v>
      </c>
      <c r="S26" s="400">
        <v>2163.94902</v>
      </c>
      <c r="T26" s="400">
        <v>6747.0028899999998</v>
      </c>
      <c r="U26" s="400"/>
      <c r="V26" s="400">
        <v>0</v>
      </c>
      <c r="W26" s="400">
        <v>12969.81956</v>
      </c>
      <c r="X26" s="400">
        <v>12969.81956</v>
      </c>
      <c r="Y26" s="402" t="s">
        <v>638</v>
      </c>
      <c r="Z26" s="400">
        <v>0</v>
      </c>
      <c r="AA26" s="400">
        <v>0</v>
      </c>
      <c r="AB26" s="400">
        <v>0</v>
      </c>
      <c r="AC26" s="400"/>
      <c r="AD26" s="400">
        <v>1000.7679499999999</v>
      </c>
      <c r="AE26" s="400">
        <v>25799.512699999999</v>
      </c>
      <c r="AF26" s="400">
        <v>26800.280649999997</v>
      </c>
      <c r="AG26" s="400"/>
      <c r="AH26" s="400">
        <v>4759.71594</v>
      </c>
      <c r="AI26" s="400">
        <v>0</v>
      </c>
      <c r="AJ26" s="400">
        <v>4759.71594</v>
      </c>
      <c r="AK26" s="402" t="s">
        <v>638</v>
      </c>
      <c r="AL26" s="400">
        <v>0</v>
      </c>
      <c r="AM26" s="400">
        <v>444.01646</v>
      </c>
      <c r="AN26" s="400">
        <v>444.01646</v>
      </c>
      <c r="AO26" s="400"/>
      <c r="AP26" s="400">
        <v>0</v>
      </c>
      <c r="AQ26" s="400">
        <v>0</v>
      </c>
      <c r="AR26" s="400">
        <v>0</v>
      </c>
      <c r="AS26" s="400"/>
      <c r="AT26" s="400">
        <v>0</v>
      </c>
      <c r="AU26" s="400">
        <v>0</v>
      </c>
      <c r="AV26" s="400">
        <v>0</v>
      </c>
      <c r="AW26" s="402" t="s">
        <v>638</v>
      </c>
      <c r="AX26" s="400">
        <v>0</v>
      </c>
      <c r="AY26" s="400">
        <v>0</v>
      </c>
      <c r="AZ26" s="400">
        <v>0</v>
      </c>
      <c r="BA26" s="400"/>
      <c r="BB26" s="400">
        <v>1536.27457</v>
      </c>
      <c r="BC26" s="400">
        <v>0</v>
      </c>
      <c r="BD26" s="400">
        <v>1536.27457</v>
      </c>
      <c r="BE26" s="400"/>
      <c r="BF26" s="400">
        <v>0</v>
      </c>
      <c r="BG26" s="400">
        <v>0</v>
      </c>
      <c r="BH26" s="400">
        <v>0</v>
      </c>
      <c r="BI26" s="402" t="s">
        <v>638</v>
      </c>
      <c r="BJ26" s="400">
        <v>0</v>
      </c>
      <c r="BK26" s="400">
        <v>0</v>
      </c>
      <c r="BL26" s="400">
        <v>0</v>
      </c>
      <c r="BM26" s="400"/>
      <c r="BN26" s="400">
        <v>0</v>
      </c>
      <c r="BO26" s="400">
        <v>0</v>
      </c>
      <c r="BP26" s="400">
        <v>0</v>
      </c>
      <c r="BQ26" s="400"/>
      <c r="BR26" s="400">
        <v>0</v>
      </c>
      <c r="BS26" s="400">
        <v>0</v>
      </c>
      <c r="BT26" s="400">
        <v>0</v>
      </c>
      <c r="BU26" s="400"/>
      <c r="BV26" s="400">
        <v>0</v>
      </c>
      <c r="BW26" s="400">
        <v>0</v>
      </c>
      <c r="BX26" s="400">
        <v>0</v>
      </c>
      <c r="BY26" s="402" t="s">
        <v>638</v>
      </c>
      <c r="BZ26" s="400">
        <v>23075.882360000003</v>
      </c>
      <c r="CA26" s="400">
        <v>117174.36829</v>
      </c>
      <c r="CB26" s="400">
        <v>140250.25065000003</v>
      </c>
      <c r="CC26" s="400"/>
      <c r="CD26" s="400">
        <v>0</v>
      </c>
      <c r="CE26" s="400">
        <v>69510.585630000001</v>
      </c>
      <c r="CF26" s="400">
        <v>69510.585630000001</v>
      </c>
      <c r="CG26" s="400"/>
      <c r="CH26" s="400">
        <v>23075.882360000003</v>
      </c>
      <c r="CI26" s="400">
        <v>117174.36829</v>
      </c>
      <c r="CJ26" s="400">
        <v>140250.25065000003</v>
      </c>
      <c r="CK26" s="397"/>
    </row>
    <row r="27" spans="1:89" s="23" customFormat="1" ht="9" customHeight="1">
      <c r="A27" s="402" t="s">
        <v>639</v>
      </c>
      <c r="B27" s="400">
        <v>0</v>
      </c>
      <c r="C27" s="400">
        <v>0</v>
      </c>
      <c r="D27" s="400">
        <v>0</v>
      </c>
      <c r="E27" s="400"/>
      <c r="F27" s="400">
        <v>0</v>
      </c>
      <c r="G27" s="400">
        <v>0</v>
      </c>
      <c r="H27" s="400">
        <v>0</v>
      </c>
      <c r="I27" s="400"/>
      <c r="J27" s="400">
        <v>0</v>
      </c>
      <c r="K27" s="400">
        <v>0</v>
      </c>
      <c r="L27" s="400">
        <v>0</v>
      </c>
      <c r="M27" s="402" t="s">
        <v>639</v>
      </c>
      <c r="N27" s="400">
        <v>0</v>
      </c>
      <c r="O27" s="400">
        <v>0</v>
      </c>
      <c r="P27" s="400">
        <v>0</v>
      </c>
      <c r="Q27" s="400"/>
      <c r="R27" s="400">
        <v>0</v>
      </c>
      <c r="S27" s="400">
        <v>0</v>
      </c>
      <c r="T27" s="400">
        <v>0</v>
      </c>
      <c r="U27" s="400"/>
      <c r="V27" s="400">
        <v>0</v>
      </c>
      <c r="W27" s="400">
        <v>0</v>
      </c>
      <c r="X27" s="400">
        <v>0</v>
      </c>
      <c r="Y27" s="402" t="s">
        <v>639</v>
      </c>
      <c r="Z27" s="400">
        <v>0</v>
      </c>
      <c r="AA27" s="400">
        <v>0</v>
      </c>
      <c r="AB27" s="400">
        <v>0</v>
      </c>
      <c r="AC27" s="400"/>
      <c r="AD27" s="400">
        <v>0</v>
      </c>
      <c r="AE27" s="400">
        <v>0</v>
      </c>
      <c r="AF27" s="400">
        <v>0</v>
      </c>
      <c r="AG27" s="400"/>
      <c r="AH27" s="400">
        <v>0</v>
      </c>
      <c r="AI27" s="400">
        <v>0</v>
      </c>
      <c r="AJ27" s="400">
        <v>0</v>
      </c>
      <c r="AK27" s="402" t="s">
        <v>639</v>
      </c>
      <c r="AL27" s="400">
        <v>0</v>
      </c>
      <c r="AM27" s="400">
        <v>0</v>
      </c>
      <c r="AN27" s="400">
        <v>0</v>
      </c>
      <c r="AO27" s="400"/>
      <c r="AP27" s="400">
        <v>0</v>
      </c>
      <c r="AQ27" s="400">
        <v>0</v>
      </c>
      <c r="AR27" s="400">
        <v>0</v>
      </c>
      <c r="AS27" s="400"/>
      <c r="AT27" s="400">
        <v>0</v>
      </c>
      <c r="AU27" s="400">
        <v>0</v>
      </c>
      <c r="AV27" s="400">
        <v>0</v>
      </c>
      <c r="AW27" s="402" t="s">
        <v>639</v>
      </c>
      <c r="AX27" s="400">
        <v>0</v>
      </c>
      <c r="AY27" s="400">
        <v>0</v>
      </c>
      <c r="AZ27" s="400">
        <v>0</v>
      </c>
      <c r="BA27" s="400"/>
      <c r="BB27" s="400">
        <v>0</v>
      </c>
      <c r="BC27" s="400">
        <v>0</v>
      </c>
      <c r="BD27" s="400">
        <v>0</v>
      </c>
      <c r="BE27" s="400"/>
      <c r="BF27" s="400">
        <v>0</v>
      </c>
      <c r="BG27" s="400">
        <v>184.50934000000001</v>
      </c>
      <c r="BH27" s="400">
        <v>184.50934000000001</v>
      </c>
      <c r="BI27" s="402" t="s">
        <v>639</v>
      </c>
      <c r="BJ27" s="400">
        <v>0</v>
      </c>
      <c r="BK27" s="400">
        <v>0</v>
      </c>
      <c r="BL27" s="400">
        <v>0</v>
      </c>
      <c r="BM27" s="400"/>
      <c r="BN27" s="400">
        <v>0</v>
      </c>
      <c r="BO27" s="400">
        <v>0</v>
      </c>
      <c r="BP27" s="400">
        <v>0</v>
      </c>
      <c r="BQ27" s="400"/>
      <c r="BR27" s="400">
        <v>0</v>
      </c>
      <c r="BS27" s="400">
        <v>0</v>
      </c>
      <c r="BT27" s="400">
        <v>0</v>
      </c>
      <c r="BU27" s="400"/>
      <c r="BV27" s="400">
        <v>0</v>
      </c>
      <c r="BW27" s="400">
        <v>0</v>
      </c>
      <c r="BX27" s="400">
        <v>0</v>
      </c>
      <c r="BY27" s="402" t="s">
        <v>639</v>
      </c>
      <c r="BZ27" s="400">
        <v>0</v>
      </c>
      <c r="CA27" s="400">
        <v>184.50934000000001</v>
      </c>
      <c r="CB27" s="400">
        <v>184.50934000000001</v>
      </c>
      <c r="CC27" s="400"/>
      <c r="CD27" s="400">
        <v>0</v>
      </c>
      <c r="CE27" s="400">
        <v>0</v>
      </c>
      <c r="CF27" s="400">
        <v>0</v>
      </c>
      <c r="CG27" s="400"/>
      <c r="CH27" s="400">
        <v>0</v>
      </c>
      <c r="CI27" s="400">
        <v>184.50934000000001</v>
      </c>
      <c r="CJ27" s="400">
        <v>184.50934000000001</v>
      </c>
      <c r="CK27" s="397"/>
    </row>
    <row r="28" spans="1:89" s="23" customFormat="1" ht="9" customHeight="1">
      <c r="A28" s="402" t="s">
        <v>640</v>
      </c>
      <c r="B28" s="400">
        <v>0</v>
      </c>
      <c r="C28" s="400">
        <v>0</v>
      </c>
      <c r="D28" s="400">
        <v>0</v>
      </c>
      <c r="E28" s="400"/>
      <c r="F28" s="400">
        <v>0</v>
      </c>
      <c r="G28" s="400">
        <v>0</v>
      </c>
      <c r="H28" s="400">
        <v>0</v>
      </c>
      <c r="I28" s="400"/>
      <c r="J28" s="400">
        <v>0</v>
      </c>
      <c r="K28" s="400">
        <v>0</v>
      </c>
      <c r="L28" s="400">
        <v>0</v>
      </c>
      <c r="M28" s="402" t="s">
        <v>640</v>
      </c>
      <c r="N28" s="400">
        <v>0</v>
      </c>
      <c r="O28" s="400">
        <v>0</v>
      </c>
      <c r="P28" s="400">
        <v>0</v>
      </c>
      <c r="Q28" s="400"/>
      <c r="R28" s="400">
        <v>0</v>
      </c>
      <c r="S28" s="400">
        <v>0</v>
      </c>
      <c r="T28" s="400">
        <v>0</v>
      </c>
      <c r="U28" s="400"/>
      <c r="V28" s="400">
        <v>0</v>
      </c>
      <c r="W28" s="400">
        <v>0</v>
      </c>
      <c r="X28" s="400">
        <v>0</v>
      </c>
      <c r="Y28" s="402" t="s">
        <v>640</v>
      </c>
      <c r="Z28" s="400">
        <v>0</v>
      </c>
      <c r="AA28" s="400">
        <v>0</v>
      </c>
      <c r="AB28" s="400">
        <v>0</v>
      </c>
      <c r="AC28" s="400"/>
      <c r="AD28" s="400">
        <v>0</v>
      </c>
      <c r="AE28" s="400">
        <v>0</v>
      </c>
      <c r="AF28" s="400">
        <v>0</v>
      </c>
      <c r="AG28" s="400"/>
      <c r="AH28" s="400">
        <v>15.22711</v>
      </c>
      <c r="AI28" s="400">
        <v>0</v>
      </c>
      <c r="AJ28" s="400">
        <v>15.22711</v>
      </c>
      <c r="AK28" s="402" t="s">
        <v>640</v>
      </c>
      <c r="AL28" s="400">
        <v>0</v>
      </c>
      <c r="AM28" s="400">
        <v>0</v>
      </c>
      <c r="AN28" s="400">
        <v>0</v>
      </c>
      <c r="AO28" s="400"/>
      <c r="AP28" s="400">
        <v>18779.03874</v>
      </c>
      <c r="AQ28" s="400">
        <v>0</v>
      </c>
      <c r="AR28" s="400">
        <v>18779.03874</v>
      </c>
      <c r="AS28" s="400"/>
      <c r="AT28" s="400">
        <v>0</v>
      </c>
      <c r="AU28" s="400">
        <v>0</v>
      </c>
      <c r="AV28" s="400">
        <v>0</v>
      </c>
      <c r="AW28" s="402" t="s">
        <v>640</v>
      </c>
      <c r="AX28" s="400">
        <v>142.22614999999999</v>
      </c>
      <c r="AY28" s="400">
        <v>0</v>
      </c>
      <c r="AZ28" s="400">
        <v>142.22614999999999</v>
      </c>
      <c r="BA28" s="400"/>
      <c r="BB28" s="400">
        <v>0</v>
      </c>
      <c r="BC28" s="400">
        <v>0</v>
      </c>
      <c r="BD28" s="400">
        <v>0</v>
      </c>
      <c r="BE28" s="400"/>
      <c r="BF28" s="400">
        <v>0</v>
      </c>
      <c r="BG28" s="400">
        <v>0</v>
      </c>
      <c r="BH28" s="400">
        <v>0</v>
      </c>
      <c r="BI28" s="402" t="s">
        <v>640</v>
      </c>
      <c r="BJ28" s="400">
        <v>0</v>
      </c>
      <c r="BK28" s="400">
        <v>0</v>
      </c>
      <c r="BL28" s="400">
        <v>0</v>
      </c>
      <c r="BM28" s="400"/>
      <c r="BN28" s="400">
        <v>0</v>
      </c>
      <c r="BO28" s="400">
        <v>0</v>
      </c>
      <c r="BP28" s="400">
        <v>0</v>
      </c>
      <c r="BQ28" s="400"/>
      <c r="BR28" s="400">
        <v>1695.6420000000001</v>
      </c>
      <c r="BS28" s="400">
        <v>0</v>
      </c>
      <c r="BT28" s="400">
        <v>1695.6420000000001</v>
      </c>
      <c r="BU28" s="400"/>
      <c r="BV28" s="400">
        <v>0</v>
      </c>
      <c r="BW28" s="400">
        <v>0</v>
      </c>
      <c r="BX28" s="400">
        <v>0</v>
      </c>
      <c r="BY28" s="402" t="s">
        <v>640</v>
      </c>
      <c r="BZ28" s="400">
        <v>20632.133999999998</v>
      </c>
      <c r="CA28" s="400">
        <v>0</v>
      </c>
      <c r="CB28" s="400">
        <v>20632.133999999998</v>
      </c>
      <c r="CC28" s="400"/>
      <c r="CD28" s="400">
        <v>0</v>
      </c>
      <c r="CE28" s="400">
        <v>0</v>
      </c>
      <c r="CF28" s="400">
        <v>0</v>
      </c>
      <c r="CG28" s="400"/>
      <c r="CH28" s="400">
        <v>20632.133999999998</v>
      </c>
      <c r="CI28" s="400">
        <v>0</v>
      </c>
      <c r="CJ28" s="400">
        <v>20632.133999999998</v>
      </c>
      <c r="CK28" s="397"/>
    </row>
    <row r="29" spans="1:89" s="23" customFormat="1" ht="9" customHeight="1">
      <c r="A29" s="402" t="s">
        <v>641</v>
      </c>
      <c r="B29" s="400">
        <v>17075.453510000003</v>
      </c>
      <c r="C29" s="400">
        <v>4971.8677800000005</v>
      </c>
      <c r="D29" s="400">
        <v>22047.32129</v>
      </c>
      <c r="E29" s="400"/>
      <c r="F29" s="400">
        <v>650</v>
      </c>
      <c r="G29" s="400">
        <v>135.4</v>
      </c>
      <c r="H29" s="400">
        <v>785.4</v>
      </c>
      <c r="I29" s="400"/>
      <c r="J29" s="400">
        <v>36704.840750000003</v>
      </c>
      <c r="K29" s="400">
        <v>10931.694800000001</v>
      </c>
      <c r="L29" s="400">
        <v>47636.535550000001</v>
      </c>
      <c r="M29" s="402" t="s">
        <v>641</v>
      </c>
      <c r="N29" s="400">
        <v>2455.6999999999998</v>
      </c>
      <c r="O29" s="400">
        <v>957.66</v>
      </c>
      <c r="P29" s="400">
        <v>3413.36</v>
      </c>
      <c r="Q29" s="400"/>
      <c r="R29" s="400">
        <v>2000</v>
      </c>
      <c r="S29" s="400">
        <v>704.23500000000001</v>
      </c>
      <c r="T29" s="400">
        <v>2704.2350000000001</v>
      </c>
      <c r="U29" s="400"/>
      <c r="V29" s="400">
        <v>7135.0188499999995</v>
      </c>
      <c r="W29" s="400">
        <v>2746.5474599999998</v>
      </c>
      <c r="X29" s="400">
        <v>9881.5663100000002</v>
      </c>
      <c r="Y29" s="402" t="s">
        <v>641</v>
      </c>
      <c r="Z29" s="400">
        <v>58.985140000000001</v>
      </c>
      <c r="AA29" s="400">
        <v>0</v>
      </c>
      <c r="AB29" s="400">
        <v>58.985140000000001</v>
      </c>
      <c r="AC29" s="400"/>
      <c r="AD29" s="400">
        <v>12023.01829</v>
      </c>
      <c r="AE29" s="400">
        <v>4439.0023000000001</v>
      </c>
      <c r="AF29" s="400">
        <v>16462.02059</v>
      </c>
      <c r="AG29" s="400"/>
      <c r="AH29" s="400">
        <v>3260.7895199999998</v>
      </c>
      <c r="AI29" s="400">
        <v>160.71593999999999</v>
      </c>
      <c r="AJ29" s="400">
        <v>3421.5054599999999</v>
      </c>
      <c r="AK29" s="402" t="s">
        <v>641</v>
      </c>
      <c r="AL29" s="400">
        <v>788.77777000000003</v>
      </c>
      <c r="AM29" s="400">
        <v>201.11848000000001</v>
      </c>
      <c r="AN29" s="400">
        <v>989.89625000000001</v>
      </c>
      <c r="AO29" s="400"/>
      <c r="AP29" s="400">
        <v>1663.8165100000001</v>
      </c>
      <c r="AQ29" s="400">
        <v>160.71132</v>
      </c>
      <c r="AR29" s="400">
        <v>1824.52783</v>
      </c>
      <c r="AS29" s="400"/>
      <c r="AT29" s="400">
        <v>45.669160000000005</v>
      </c>
      <c r="AU29" s="400">
        <v>67.029579999999996</v>
      </c>
      <c r="AV29" s="400">
        <v>112.69874</v>
      </c>
      <c r="AW29" s="402" t="s">
        <v>641</v>
      </c>
      <c r="AX29" s="400">
        <v>1196.0082399999999</v>
      </c>
      <c r="AY29" s="400">
        <v>6.4796700000000005</v>
      </c>
      <c r="AZ29" s="400">
        <v>1202.4879099999998</v>
      </c>
      <c r="BA29" s="400"/>
      <c r="BB29" s="400">
        <v>662.66</v>
      </c>
      <c r="BC29" s="400">
        <v>74.469949999999997</v>
      </c>
      <c r="BD29" s="400">
        <v>737.12995000000012</v>
      </c>
      <c r="BE29" s="400"/>
      <c r="BF29" s="400">
        <v>4.50284</v>
      </c>
      <c r="BG29" s="400">
        <v>4.8334599999999996</v>
      </c>
      <c r="BH29" s="400">
        <v>9.3363000000000014</v>
      </c>
      <c r="BI29" s="402" t="s">
        <v>641</v>
      </c>
      <c r="BJ29" s="400">
        <v>1.9130499999999999</v>
      </c>
      <c r="BK29" s="400">
        <v>1.6591500000000001</v>
      </c>
      <c r="BL29" s="400">
        <v>3.5722000000000005</v>
      </c>
      <c r="BM29" s="400"/>
      <c r="BN29" s="400">
        <v>0.16617000000000001</v>
      </c>
      <c r="BO29" s="400">
        <v>0</v>
      </c>
      <c r="BP29" s="400">
        <v>0.16617000000000001</v>
      </c>
      <c r="BQ29" s="400"/>
      <c r="BR29" s="400">
        <v>1937.3004300000002</v>
      </c>
      <c r="BS29" s="400">
        <v>3.6277699999999999</v>
      </c>
      <c r="BT29" s="400">
        <v>1940.9282000000003</v>
      </c>
      <c r="BU29" s="400"/>
      <c r="BV29" s="400">
        <v>442.28378000000004</v>
      </c>
      <c r="BW29" s="400">
        <v>29.22728</v>
      </c>
      <c r="BX29" s="400">
        <v>471.51105999999999</v>
      </c>
      <c r="BY29" s="402" t="s">
        <v>641</v>
      </c>
      <c r="BZ29" s="400">
        <v>88106.904010000027</v>
      </c>
      <c r="CA29" s="400">
        <v>25596.27994</v>
      </c>
      <c r="CB29" s="400">
        <v>113703.18395000001</v>
      </c>
      <c r="CC29" s="400"/>
      <c r="CD29" s="400">
        <v>36704.840750000003</v>
      </c>
      <c r="CE29" s="400">
        <v>10931.694800000001</v>
      </c>
      <c r="CF29" s="400">
        <v>47636.535550000001</v>
      </c>
      <c r="CG29" s="400"/>
      <c r="CH29" s="400">
        <v>88106.904010000027</v>
      </c>
      <c r="CI29" s="400">
        <v>25596.27994</v>
      </c>
      <c r="CJ29" s="400">
        <v>113703.18395000001</v>
      </c>
      <c r="CK29" s="397"/>
    </row>
    <row r="30" spans="1:89" s="23" customFormat="1" ht="9" customHeight="1">
      <c r="A30" s="402" t="s">
        <v>631</v>
      </c>
      <c r="B30" s="400">
        <v>0</v>
      </c>
      <c r="C30" s="400">
        <v>0</v>
      </c>
      <c r="D30" s="400">
        <v>0</v>
      </c>
      <c r="E30" s="400"/>
      <c r="F30" s="400">
        <v>0</v>
      </c>
      <c r="G30" s="400">
        <v>0</v>
      </c>
      <c r="H30" s="400">
        <v>0</v>
      </c>
      <c r="I30" s="400"/>
      <c r="J30" s="400">
        <v>0</v>
      </c>
      <c r="K30" s="400">
        <v>0</v>
      </c>
      <c r="L30" s="400">
        <v>0</v>
      </c>
      <c r="M30" s="402" t="s">
        <v>631</v>
      </c>
      <c r="N30" s="400">
        <v>0</v>
      </c>
      <c r="O30" s="400">
        <v>0</v>
      </c>
      <c r="P30" s="400">
        <v>0</v>
      </c>
      <c r="Q30" s="400"/>
      <c r="R30" s="400">
        <v>0</v>
      </c>
      <c r="S30" s="400">
        <v>0</v>
      </c>
      <c r="T30" s="400">
        <v>0</v>
      </c>
      <c r="U30" s="400"/>
      <c r="V30" s="400">
        <v>0</v>
      </c>
      <c r="W30" s="400">
        <v>0</v>
      </c>
      <c r="X30" s="400">
        <v>0</v>
      </c>
      <c r="Y30" s="402" t="s">
        <v>631</v>
      </c>
      <c r="Z30" s="400">
        <v>494.38810000000001</v>
      </c>
      <c r="AA30" s="400">
        <v>13107.653849999999</v>
      </c>
      <c r="AB30" s="400">
        <v>13602.041949999999</v>
      </c>
      <c r="AC30" s="400"/>
      <c r="AD30" s="400">
        <v>0</v>
      </c>
      <c r="AE30" s="400">
        <v>0</v>
      </c>
      <c r="AF30" s="400">
        <v>0</v>
      </c>
      <c r="AG30" s="400"/>
      <c r="AH30" s="400">
        <v>-446.03579999999999</v>
      </c>
      <c r="AI30" s="400">
        <v>782.87014999999997</v>
      </c>
      <c r="AJ30" s="400">
        <v>336.83435000000003</v>
      </c>
      <c r="AK30" s="402" t="s">
        <v>631</v>
      </c>
      <c r="AL30" s="400">
        <v>-0.14015</v>
      </c>
      <c r="AM30" s="400">
        <v>351.69195999999999</v>
      </c>
      <c r="AN30" s="400">
        <v>351.55180999999999</v>
      </c>
      <c r="AO30" s="400"/>
      <c r="AP30" s="400">
        <v>0</v>
      </c>
      <c r="AQ30" s="400">
        <v>0</v>
      </c>
      <c r="AR30" s="400">
        <v>0</v>
      </c>
      <c r="AS30" s="400"/>
      <c r="AT30" s="400">
        <v>0</v>
      </c>
      <c r="AU30" s="400">
        <v>0</v>
      </c>
      <c r="AV30" s="400">
        <v>0</v>
      </c>
      <c r="AW30" s="402" t="s">
        <v>631</v>
      </c>
      <c r="AX30" s="400">
        <v>0</v>
      </c>
      <c r="AY30" s="400">
        <v>0</v>
      </c>
      <c r="AZ30" s="400">
        <v>0</v>
      </c>
      <c r="BA30" s="400"/>
      <c r="BB30" s="400">
        <v>0</v>
      </c>
      <c r="BC30" s="400">
        <v>0</v>
      </c>
      <c r="BD30" s="400">
        <v>0</v>
      </c>
      <c r="BE30" s="400"/>
      <c r="BF30" s="400">
        <v>0</v>
      </c>
      <c r="BG30" s="400">
        <v>0</v>
      </c>
      <c r="BH30" s="400">
        <v>0</v>
      </c>
      <c r="BI30" s="402" t="s">
        <v>631</v>
      </c>
      <c r="BJ30" s="400">
        <v>0</v>
      </c>
      <c r="BK30" s="400">
        <v>0</v>
      </c>
      <c r="BL30" s="400">
        <v>0</v>
      </c>
      <c r="BM30" s="400"/>
      <c r="BN30" s="400">
        <v>-90.523219999999995</v>
      </c>
      <c r="BO30" s="400">
        <v>370.22272000000004</v>
      </c>
      <c r="BP30" s="400">
        <v>279.6995</v>
      </c>
      <c r="BQ30" s="400"/>
      <c r="BR30" s="400">
        <v>0</v>
      </c>
      <c r="BS30" s="400">
        <v>0</v>
      </c>
      <c r="BT30" s="400">
        <v>0</v>
      </c>
      <c r="BU30" s="400"/>
      <c r="BV30" s="400">
        <v>0</v>
      </c>
      <c r="BW30" s="400">
        <v>0</v>
      </c>
      <c r="BX30" s="400">
        <v>0</v>
      </c>
      <c r="BY30" s="402" t="s">
        <v>631</v>
      </c>
      <c r="BZ30" s="400">
        <v>-42.31106999999998</v>
      </c>
      <c r="CA30" s="400">
        <v>14612.438679999999</v>
      </c>
      <c r="CB30" s="400">
        <v>14570.12761</v>
      </c>
      <c r="CC30" s="400"/>
      <c r="CD30" s="400">
        <v>0</v>
      </c>
      <c r="CE30" s="400">
        <v>0</v>
      </c>
      <c r="CF30" s="400">
        <v>0</v>
      </c>
      <c r="CG30" s="400"/>
      <c r="CH30" s="400">
        <v>-42.31106999999998</v>
      </c>
      <c r="CI30" s="400">
        <v>14612.438679999999</v>
      </c>
      <c r="CJ30" s="400">
        <v>14570.12761</v>
      </c>
      <c r="CK30" s="397"/>
    </row>
    <row r="31" spans="1:89" s="23" customFormat="1" ht="9" customHeight="1">
      <c r="A31" s="402" t="s">
        <v>642</v>
      </c>
      <c r="B31" s="400">
        <v>0</v>
      </c>
      <c r="C31" s="400">
        <v>0</v>
      </c>
      <c r="D31" s="400">
        <v>0</v>
      </c>
      <c r="E31" s="400"/>
      <c r="F31" s="400">
        <v>0</v>
      </c>
      <c r="G31" s="400">
        <v>0</v>
      </c>
      <c r="H31" s="400">
        <v>0</v>
      </c>
      <c r="I31" s="400"/>
      <c r="J31" s="400">
        <v>0</v>
      </c>
      <c r="K31" s="400">
        <v>985.94901000000004</v>
      </c>
      <c r="L31" s="400">
        <v>985.94901000000004</v>
      </c>
      <c r="M31" s="402" t="s">
        <v>642</v>
      </c>
      <c r="N31" s="400">
        <v>0</v>
      </c>
      <c r="O31" s="400">
        <v>0</v>
      </c>
      <c r="P31" s="400">
        <v>0</v>
      </c>
      <c r="Q31" s="400"/>
      <c r="R31" s="400">
        <v>0</v>
      </c>
      <c r="S31" s="400">
        <v>0</v>
      </c>
      <c r="T31" s="400">
        <v>0</v>
      </c>
      <c r="U31" s="400"/>
      <c r="V31" s="400">
        <v>2217.4564300000002</v>
      </c>
      <c r="W31" s="400">
        <v>-1622.46054</v>
      </c>
      <c r="X31" s="400">
        <v>594.99589000000003</v>
      </c>
      <c r="Y31" s="402" t="s">
        <v>642</v>
      </c>
      <c r="Z31" s="400">
        <v>0</v>
      </c>
      <c r="AA31" s="400">
        <v>0</v>
      </c>
      <c r="AB31" s="400">
        <v>0</v>
      </c>
      <c r="AC31" s="400"/>
      <c r="AD31" s="400">
        <v>8219.3032199999998</v>
      </c>
      <c r="AE31" s="400">
        <v>-3135.4386400000003</v>
      </c>
      <c r="AF31" s="400">
        <v>5083.8645800000004</v>
      </c>
      <c r="AG31" s="400"/>
      <c r="AH31" s="400">
        <v>932.88621000000001</v>
      </c>
      <c r="AI31" s="400">
        <v>0</v>
      </c>
      <c r="AJ31" s="400">
        <v>932.88621000000001</v>
      </c>
      <c r="AK31" s="402" t="s">
        <v>642</v>
      </c>
      <c r="AL31" s="400">
        <v>0</v>
      </c>
      <c r="AM31" s="400">
        <v>0</v>
      </c>
      <c r="AN31" s="400">
        <v>0</v>
      </c>
      <c r="AO31" s="400"/>
      <c r="AP31" s="400">
        <v>0</v>
      </c>
      <c r="AQ31" s="400">
        <v>0</v>
      </c>
      <c r="AR31" s="400">
        <v>0</v>
      </c>
      <c r="AS31" s="400"/>
      <c r="AT31" s="400">
        <v>0</v>
      </c>
      <c r="AU31" s="400">
        <v>0</v>
      </c>
      <c r="AV31" s="400">
        <v>0</v>
      </c>
      <c r="AW31" s="402" t="s">
        <v>642</v>
      </c>
      <c r="AX31" s="400">
        <v>0</v>
      </c>
      <c r="AY31" s="400">
        <v>0</v>
      </c>
      <c r="AZ31" s="400">
        <v>0</v>
      </c>
      <c r="BA31" s="400"/>
      <c r="BB31" s="400">
        <v>0</v>
      </c>
      <c r="BC31" s="400">
        <v>0</v>
      </c>
      <c r="BD31" s="400">
        <v>0</v>
      </c>
      <c r="BE31" s="400"/>
      <c r="BF31" s="400">
        <v>0</v>
      </c>
      <c r="BG31" s="400">
        <v>0</v>
      </c>
      <c r="BH31" s="400">
        <v>0</v>
      </c>
      <c r="BI31" s="402" t="s">
        <v>642</v>
      </c>
      <c r="BJ31" s="400">
        <v>0</v>
      </c>
      <c r="BK31" s="400">
        <v>0</v>
      </c>
      <c r="BL31" s="400">
        <v>0</v>
      </c>
      <c r="BM31" s="400"/>
      <c r="BN31" s="400">
        <v>0</v>
      </c>
      <c r="BO31" s="400">
        <v>0</v>
      </c>
      <c r="BP31" s="400">
        <v>0</v>
      </c>
      <c r="BQ31" s="400"/>
      <c r="BR31" s="400">
        <v>0</v>
      </c>
      <c r="BS31" s="400">
        <v>0</v>
      </c>
      <c r="BT31" s="400">
        <v>0</v>
      </c>
      <c r="BU31" s="400"/>
      <c r="BV31" s="400">
        <v>0</v>
      </c>
      <c r="BW31" s="400">
        <v>0</v>
      </c>
      <c r="BX31" s="400">
        <v>0</v>
      </c>
      <c r="BY31" s="402" t="s">
        <v>642</v>
      </c>
      <c r="BZ31" s="400">
        <v>11369.645860000001</v>
      </c>
      <c r="CA31" s="400">
        <v>-3771.9501700000001</v>
      </c>
      <c r="CB31" s="400">
        <v>7597.6956899999996</v>
      </c>
      <c r="CC31" s="400"/>
      <c r="CD31" s="400">
        <v>0</v>
      </c>
      <c r="CE31" s="400">
        <v>985.94901000000004</v>
      </c>
      <c r="CF31" s="400">
        <v>985.94901000000004</v>
      </c>
      <c r="CG31" s="400"/>
      <c r="CH31" s="400">
        <v>11369.645860000001</v>
      </c>
      <c r="CI31" s="400">
        <v>-3771.9501700000001</v>
      </c>
      <c r="CJ31" s="400">
        <v>7597.6956899999996</v>
      </c>
      <c r="CK31" s="397"/>
    </row>
    <row r="32" spans="1:89" s="23" customFormat="1" ht="9" customHeight="1">
      <c r="A32" s="402" t="s">
        <v>546</v>
      </c>
      <c r="B32" s="400">
        <v>1545.18147</v>
      </c>
      <c r="C32" s="400">
        <v>0</v>
      </c>
      <c r="D32" s="400">
        <v>1545.18147</v>
      </c>
      <c r="E32" s="400"/>
      <c r="F32" s="400">
        <v>2.84761</v>
      </c>
      <c r="G32" s="400">
        <v>0</v>
      </c>
      <c r="H32" s="400">
        <v>2.84761</v>
      </c>
      <c r="I32" s="400"/>
      <c r="J32" s="400">
        <v>0</v>
      </c>
      <c r="K32" s="400">
        <v>459.59765000000004</v>
      </c>
      <c r="L32" s="400">
        <v>459.59765000000004</v>
      </c>
      <c r="M32" s="402" t="s">
        <v>546</v>
      </c>
      <c r="N32" s="400">
        <v>2.6265700000000001</v>
      </c>
      <c r="O32" s="400">
        <v>0</v>
      </c>
      <c r="P32" s="400">
        <v>2.6265700000000001</v>
      </c>
      <c r="Q32" s="400"/>
      <c r="R32" s="400">
        <v>0</v>
      </c>
      <c r="S32" s="400">
        <v>0</v>
      </c>
      <c r="T32" s="400">
        <v>0</v>
      </c>
      <c r="U32" s="400"/>
      <c r="V32" s="400">
        <v>1411.98606</v>
      </c>
      <c r="W32" s="400">
        <v>0</v>
      </c>
      <c r="X32" s="400">
        <v>1411.98606</v>
      </c>
      <c r="Y32" s="402" t="s">
        <v>546</v>
      </c>
      <c r="Z32" s="400">
        <v>801.36732000000006</v>
      </c>
      <c r="AA32" s="400">
        <v>0</v>
      </c>
      <c r="AB32" s="400">
        <v>801.36732000000006</v>
      </c>
      <c r="AC32" s="400"/>
      <c r="AD32" s="400">
        <v>1831.3158900000001</v>
      </c>
      <c r="AE32" s="400">
        <v>142.57646</v>
      </c>
      <c r="AF32" s="400">
        <v>1973.8923500000001</v>
      </c>
      <c r="AG32" s="400"/>
      <c r="AH32" s="400">
        <v>11.138479999999999</v>
      </c>
      <c r="AI32" s="400">
        <v>0</v>
      </c>
      <c r="AJ32" s="400">
        <v>11.138479999999999</v>
      </c>
      <c r="AK32" s="402" t="s">
        <v>546</v>
      </c>
      <c r="AL32" s="400">
        <v>0.72580000000000011</v>
      </c>
      <c r="AM32" s="400">
        <v>0</v>
      </c>
      <c r="AN32" s="400">
        <v>0.72580000000000011</v>
      </c>
      <c r="AO32" s="400"/>
      <c r="AP32" s="400">
        <v>9.0166399999999989</v>
      </c>
      <c r="AQ32" s="400">
        <v>0</v>
      </c>
      <c r="AR32" s="400">
        <v>9.0166399999999989</v>
      </c>
      <c r="AS32" s="400"/>
      <c r="AT32" s="400">
        <v>6372.3589900000006</v>
      </c>
      <c r="AU32" s="400">
        <v>0</v>
      </c>
      <c r="AV32" s="400">
        <v>6372.3589900000006</v>
      </c>
      <c r="AW32" s="402" t="s">
        <v>546</v>
      </c>
      <c r="AX32" s="400">
        <v>5.7739099999999999</v>
      </c>
      <c r="AY32" s="400">
        <v>0</v>
      </c>
      <c r="AZ32" s="400">
        <v>5.7739099999999999</v>
      </c>
      <c r="BA32" s="400"/>
      <c r="BB32" s="400">
        <v>433.24221</v>
      </c>
      <c r="BC32" s="400">
        <v>0</v>
      </c>
      <c r="BD32" s="400">
        <v>433.24221</v>
      </c>
      <c r="BE32" s="400"/>
      <c r="BF32" s="400">
        <v>0</v>
      </c>
      <c r="BG32" s="400">
        <v>0</v>
      </c>
      <c r="BH32" s="400">
        <v>0</v>
      </c>
      <c r="BI32" s="402" t="s">
        <v>546</v>
      </c>
      <c r="BJ32" s="400">
        <v>0</v>
      </c>
      <c r="BK32" s="400">
        <v>0</v>
      </c>
      <c r="BL32" s="400">
        <v>0</v>
      </c>
      <c r="BM32" s="400"/>
      <c r="BN32" s="400">
        <v>0</v>
      </c>
      <c r="BO32" s="400">
        <v>0</v>
      </c>
      <c r="BP32" s="400">
        <v>0</v>
      </c>
      <c r="BQ32" s="400"/>
      <c r="BR32" s="400">
        <v>0</v>
      </c>
      <c r="BS32" s="400">
        <v>0</v>
      </c>
      <c r="BT32" s="400">
        <v>0</v>
      </c>
      <c r="BU32" s="400"/>
      <c r="BV32" s="400">
        <v>0</v>
      </c>
      <c r="BW32" s="400">
        <v>0</v>
      </c>
      <c r="BX32" s="400">
        <v>0</v>
      </c>
      <c r="BY32" s="402" t="s">
        <v>546</v>
      </c>
      <c r="BZ32" s="400">
        <v>12427.58095</v>
      </c>
      <c r="CA32" s="400">
        <v>602.17411000000004</v>
      </c>
      <c r="CB32" s="400">
        <v>13029.75506</v>
      </c>
      <c r="CC32" s="400"/>
      <c r="CD32" s="400">
        <v>0</v>
      </c>
      <c r="CE32" s="400">
        <v>459.59765000000004</v>
      </c>
      <c r="CF32" s="400">
        <v>459.59765000000004</v>
      </c>
      <c r="CG32" s="400"/>
      <c r="CH32" s="400">
        <v>12427.58095</v>
      </c>
      <c r="CI32" s="400">
        <v>602.17411000000004</v>
      </c>
      <c r="CJ32" s="400">
        <v>13029.75506</v>
      </c>
      <c r="CK32" s="397"/>
    </row>
    <row r="33" spans="1:91" s="23" customFormat="1" ht="5.0999999999999996" customHeight="1">
      <c r="A33" s="402"/>
      <c r="B33" s="400"/>
      <c r="C33" s="400"/>
      <c r="D33" s="400"/>
      <c r="E33" s="400"/>
      <c r="F33" s="400"/>
      <c r="G33" s="400"/>
      <c r="H33" s="400"/>
      <c r="I33" s="400"/>
      <c r="J33" s="400"/>
      <c r="K33" s="400"/>
      <c r="L33" s="400"/>
      <c r="M33" s="402"/>
      <c r="N33" s="400"/>
      <c r="O33" s="400"/>
      <c r="P33" s="400"/>
      <c r="Q33" s="400"/>
      <c r="R33" s="400"/>
      <c r="S33" s="400"/>
      <c r="T33" s="400"/>
      <c r="U33" s="400"/>
      <c r="V33" s="400"/>
      <c r="W33" s="400"/>
      <c r="X33" s="400"/>
      <c r="Y33" s="402"/>
      <c r="Z33" s="400"/>
      <c r="AA33" s="400"/>
      <c r="AB33" s="400"/>
      <c r="AC33" s="400"/>
      <c r="AD33" s="400"/>
      <c r="AE33" s="400"/>
      <c r="AF33" s="400"/>
      <c r="AG33" s="400"/>
      <c r="AH33" s="400"/>
      <c r="AI33" s="400"/>
      <c r="AJ33" s="400"/>
      <c r="AK33" s="402"/>
      <c r="AL33" s="400"/>
      <c r="AM33" s="400"/>
      <c r="AN33" s="400"/>
      <c r="AO33" s="400"/>
      <c r="AP33" s="400"/>
      <c r="AQ33" s="400"/>
      <c r="AR33" s="400"/>
      <c r="AS33" s="400"/>
      <c r="AT33" s="400"/>
      <c r="AU33" s="400"/>
      <c r="AV33" s="400"/>
      <c r="AW33" s="402"/>
      <c r="AX33" s="400"/>
      <c r="AY33" s="400"/>
      <c r="AZ33" s="400"/>
      <c r="BA33" s="400"/>
      <c r="BB33" s="400"/>
      <c r="BC33" s="400"/>
      <c r="BD33" s="400"/>
      <c r="BE33" s="400"/>
      <c r="BF33" s="400"/>
      <c r="BG33" s="400"/>
      <c r="BH33" s="400"/>
      <c r="BI33" s="402"/>
      <c r="BJ33" s="400"/>
      <c r="BK33" s="400"/>
      <c r="BL33" s="400"/>
      <c r="BM33" s="400"/>
      <c r="BN33" s="400"/>
      <c r="BO33" s="400"/>
      <c r="BP33" s="400"/>
      <c r="BQ33" s="400"/>
      <c r="BR33" s="400"/>
      <c r="BS33" s="400"/>
      <c r="BT33" s="400"/>
      <c r="BU33" s="400"/>
      <c r="BV33" s="400"/>
      <c r="BW33" s="400"/>
      <c r="BX33" s="400"/>
      <c r="BY33" s="402"/>
      <c r="BZ33" s="400"/>
      <c r="CA33" s="400"/>
      <c r="CB33" s="400"/>
      <c r="CC33" s="400"/>
      <c r="CD33" s="400"/>
      <c r="CE33" s="400"/>
      <c r="CF33" s="400"/>
      <c r="CG33" s="400"/>
      <c r="CH33" s="400"/>
      <c r="CI33" s="400"/>
      <c r="CJ33" s="400"/>
      <c r="CK33" s="397"/>
    </row>
    <row r="34" spans="1:91" s="23" customFormat="1" ht="8.1" customHeight="1">
      <c r="A34" s="395" t="s">
        <v>643</v>
      </c>
      <c r="B34" s="396">
        <v>866527.60612999997</v>
      </c>
      <c r="C34" s="396">
        <v>348511.21797000006</v>
      </c>
      <c r="D34" s="396">
        <v>1215038.8240999999</v>
      </c>
      <c r="E34" s="396"/>
      <c r="F34" s="396">
        <v>28066.45406</v>
      </c>
      <c r="G34" s="396">
        <v>1268.85634</v>
      </c>
      <c r="H34" s="396">
        <v>29335.310399999998</v>
      </c>
      <c r="I34" s="396"/>
      <c r="J34" s="396">
        <v>1693719.9871099999</v>
      </c>
      <c r="K34" s="396">
        <v>677659.20422000007</v>
      </c>
      <c r="L34" s="396">
        <v>2371379.1913299998</v>
      </c>
      <c r="M34" s="395" t="s">
        <v>643</v>
      </c>
      <c r="N34" s="396">
        <v>64754.81162</v>
      </c>
      <c r="O34" s="396">
        <v>10464.93859</v>
      </c>
      <c r="P34" s="396">
        <v>75219.750209999998</v>
      </c>
      <c r="Q34" s="396"/>
      <c r="R34" s="396">
        <v>105319.12277</v>
      </c>
      <c r="S34" s="396">
        <v>41070.730969999997</v>
      </c>
      <c r="T34" s="396">
        <v>146389.85374000002</v>
      </c>
      <c r="U34" s="396"/>
      <c r="V34" s="396">
        <v>495894.58197000006</v>
      </c>
      <c r="W34" s="396">
        <v>77329.002439999997</v>
      </c>
      <c r="X34" s="396">
        <v>573223.58441000001</v>
      </c>
      <c r="Y34" s="395" t="s">
        <v>643</v>
      </c>
      <c r="Z34" s="396">
        <v>72179.185719999994</v>
      </c>
      <c r="AA34" s="396">
        <v>-1434.79243</v>
      </c>
      <c r="AB34" s="396">
        <v>70744.393290000007</v>
      </c>
      <c r="AC34" s="396"/>
      <c r="AD34" s="396">
        <v>688679.0405</v>
      </c>
      <c r="AE34" s="396">
        <v>83358.642389999994</v>
      </c>
      <c r="AF34" s="396">
        <v>772037.68288999994</v>
      </c>
      <c r="AG34" s="396"/>
      <c r="AH34" s="396">
        <v>456739.77760999999</v>
      </c>
      <c r="AI34" s="396">
        <v>1086.51692</v>
      </c>
      <c r="AJ34" s="396">
        <v>457826.29452999996</v>
      </c>
      <c r="AK34" s="395" t="s">
        <v>643</v>
      </c>
      <c r="AL34" s="396">
        <v>28543.99108</v>
      </c>
      <c r="AM34" s="396">
        <v>5061.9720900000002</v>
      </c>
      <c r="AN34" s="396">
        <v>33605.963170000003</v>
      </c>
      <c r="AO34" s="396"/>
      <c r="AP34" s="396">
        <v>153064.20031000001</v>
      </c>
      <c r="AQ34" s="396">
        <v>6633.4646900000007</v>
      </c>
      <c r="AR34" s="396">
        <v>159697.66500000001</v>
      </c>
      <c r="AS34" s="396"/>
      <c r="AT34" s="396">
        <v>39335.628700000001</v>
      </c>
      <c r="AU34" s="396">
        <v>45356.613789999996</v>
      </c>
      <c r="AV34" s="396">
        <v>84692.24248999999</v>
      </c>
      <c r="AW34" s="395" t="s">
        <v>643</v>
      </c>
      <c r="AX34" s="396">
        <v>65403.89183</v>
      </c>
      <c r="AY34" s="396">
        <v>37.806410000000007</v>
      </c>
      <c r="AZ34" s="396">
        <v>65441.698240000005</v>
      </c>
      <c r="BA34" s="396"/>
      <c r="BB34" s="396">
        <v>39447.418490000004</v>
      </c>
      <c r="BC34" s="396">
        <v>855.89326000000005</v>
      </c>
      <c r="BD34" s="396">
        <v>40303.311750000001</v>
      </c>
      <c r="BE34" s="396"/>
      <c r="BF34" s="396">
        <v>4987.7910899999997</v>
      </c>
      <c r="BG34" s="396">
        <v>2867.2827299999999</v>
      </c>
      <c r="BH34" s="396">
        <v>7855.0738200000005</v>
      </c>
      <c r="BI34" s="395" t="s">
        <v>643</v>
      </c>
      <c r="BJ34" s="396">
        <v>3268.4719599999999</v>
      </c>
      <c r="BK34" s="396">
        <v>1596.89894</v>
      </c>
      <c r="BL34" s="396">
        <v>4865.3709000000008</v>
      </c>
      <c r="BM34" s="396"/>
      <c r="BN34" s="396">
        <v>-1115.6368400000001</v>
      </c>
      <c r="BO34" s="396">
        <v>31074.180329999999</v>
      </c>
      <c r="BP34" s="396">
        <v>29958.54349</v>
      </c>
      <c r="BQ34" s="396"/>
      <c r="BR34" s="396">
        <v>269528.33067</v>
      </c>
      <c r="BS34" s="396">
        <v>-302.41232000000002</v>
      </c>
      <c r="BT34" s="396">
        <v>269225.91835000005</v>
      </c>
      <c r="BU34" s="396"/>
      <c r="BV34" s="396">
        <v>105486.52626</v>
      </c>
      <c r="BW34" s="396">
        <v>-17.188410000000001</v>
      </c>
      <c r="BX34" s="396">
        <v>105469.33785</v>
      </c>
      <c r="BY34" s="395" t="s">
        <v>643</v>
      </c>
      <c r="BZ34" s="396">
        <v>5179831.1810400002</v>
      </c>
      <c r="CA34" s="396">
        <v>1332478.8289200005</v>
      </c>
      <c r="CB34" s="396">
        <v>6512310.0099599995</v>
      </c>
      <c r="CC34" s="396"/>
      <c r="CD34" s="396">
        <v>1693719.9871099999</v>
      </c>
      <c r="CE34" s="396">
        <v>681606.80177000002</v>
      </c>
      <c r="CF34" s="396">
        <v>2375326.7888799999</v>
      </c>
      <c r="CG34" s="396"/>
      <c r="CH34" s="396">
        <v>5179831.1810400002</v>
      </c>
      <c r="CI34" s="396">
        <v>1336426.4264700003</v>
      </c>
      <c r="CJ34" s="396">
        <v>6516257.6075099995</v>
      </c>
      <c r="CK34" s="397"/>
    </row>
    <row r="35" spans="1:91" s="17" customFormat="1" ht="5.0999999999999996" customHeight="1">
      <c r="A35" s="403"/>
      <c r="B35" s="404"/>
      <c r="C35" s="404"/>
      <c r="D35" s="404"/>
      <c r="E35" s="404"/>
      <c r="F35" s="404"/>
      <c r="G35" s="404"/>
      <c r="H35" s="404"/>
      <c r="I35" s="404"/>
      <c r="J35" s="404"/>
      <c r="K35" s="404"/>
      <c r="L35" s="404"/>
      <c r="M35" s="403"/>
      <c r="N35" s="404"/>
      <c r="O35" s="404"/>
      <c r="P35" s="404"/>
      <c r="Q35" s="404"/>
      <c r="R35" s="404"/>
      <c r="S35" s="404"/>
      <c r="T35" s="404"/>
      <c r="U35" s="404"/>
      <c r="V35" s="404"/>
      <c r="W35" s="404"/>
      <c r="X35" s="404"/>
      <c r="Y35" s="403"/>
      <c r="Z35" s="404"/>
      <c r="AA35" s="404"/>
      <c r="AB35" s="404"/>
      <c r="AC35" s="404"/>
      <c r="AD35" s="404"/>
      <c r="AE35" s="404"/>
      <c r="AF35" s="404"/>
      <c r="AG35" s="404"/>
      <c r="AH35" s="404"/>
      <c r="AI35" s="404"/>
      <c r="AJ35" s="404"/>
      <c r="AK35" s="403"/>
      <c r="AL35" s="404"/>
      <c r="AM35" s="404"/>
      <c r="AN35" s="404"/>
      <c r="AO35" s="404"/>
      <c r="AP35" s="404"/>
      <c r="AQ35" s="404"/>
      <c r="AR35" s="404"/>
      <c r="AS35" s="404"/>
      <c r="AT35" s="404"/>
      <c r="AU35" s="404"/>
      <c r="AV35" s="404"/>
      <c r="AW35" s="403"/>
      <c r="AX35" s="404"/>
      <c r="AY35" s="404"/>
      <c r="AZ35" s="404"/>
      <c r="BA35" s="404"/>
      <c r="BB35" s="404"/>
      <c r="BC35" s="404"/>
      <c r="BD35" s="404"/>
      <c r="BE35" s="404"/>
      <c r="BF35" s="404"/>
      <c r="BG35" s="404"/>
      <c r="BH35" s="404"/>
      <c r="BI35" s="403"/>
      <c r="BJ35" s="404"/>
      <c r="BK35" s="404"/>
      <c r="BL35" s="404"/>
      <c r="BM35" s="404"/>
      <c r="BN35" s="404"/>
      <c r="BO35" s="404"/>
      <c r="BP35" s="404"/>
      <c r="BQ35" s="404"/>
      <c r="BR35" s="404"/>
      <c r="BS35" s="404"/>
      <c r="BT35" s="404"/>
      <c r="BU35" s="404"/>
      <c r="BV35" s="404"/>
      <c r="BW35" s="404"/>
      <c r="BX35" s="404"/>
      <c r="BY35" s="403"/>
      <c r="BZ35" s="404"/>
      <c r="CA35" s="404"/>
      <c r="CB35" s="404"/>
      <c r="CC35" s="404"/>
      <c r="CD35" s="404"/>
      <c r="CE35" s="404"/>
      <c r="CF35" s="404"/>
      <c r="CG35" s="404"/>
      <c r="CH35" s="404"/>
      <c r="CI35" s="404"/>
      <c r="CJ35" s="404"/>
    </row>
    <row r="36" spans="1:91" s="23" customFormat="1" ht="8.1" customHeight="1">
      <c r="A36" s="459" t="s">
        <v>644</v>
      </c>
      <c r="B36" s="396">
        <v>197049.98911000002</v>
      </c>
      <c r="C36" s="396">
        <v>-1044.77954</v>
      </c>
      <c r="D36" s="396">
        <v>196005.20957000001</v>
      </c>
      <c r="E36" s="396"/>
      <c r="F36" s="396">
        <v>3873.2639900000004</v>
      </c>
      <c r="G36" s="396">
        <v>240.48086999999998</v>
      </c>
      <c r="H36" s="396">
        <v>4113.7448599999998</v>
      </c>
      <c r="I36" s="396"/>
      <c r="J36" s="396">
        <v>192254.05489</v>
      </c>
      <c r="K36" s="396">
        <v>-17138.771550000001</v>
      </c>
      <c r="L36" s="396">
        <v>175115.28333999999</v>
      </c>
      <c r="M36" s="459" t="s">
        <v>644</v>
      </c>
      <c r="N36" s="396">
        <v>34690.468670000002</v>
      </c>
      <c r="O36" s="396">
        <v>1524.63446</v>
      </c>
      <c r="P36" s="396">
        <v>36215.103130000003</v>
      </c>
      <c r="Q36" s="396"/>
      <c r="R36" s="396">
        <v>45584.453849999998</v>
      </c>
      <c r="S36" s="396">
        <v>-2789.4968799999997</v>
      </c>
      <c r="T36" s="396">
        <v>42794.956969999999</v>
      </c>
      <c r="U36" s="396"/>
      <c r="V36" s="396">
        <v>77704.264590000006</v>
      </c>
      <c r="W36" s="396">
        <v>618.79909999999995</v>
      </c>
      <c r="X36" s="396">
        <v>78323.063689999995</v>
      </c>
      <c r="Y36" s="459" t="s">
        <v>644</v>
      </c>
      <c r="Z36" s="396">
        <v>946.44915000000003</v>
      </c>
      <c r="AA36" s="396">
        <v>152.57978</v>
      </c>
      <c r="AB36" s="396">
        <v>1099.0289299999999</v>
      </c>
      <c r="AC36" s="396"/>
      <c r="AD36" s="396">
        <v>122278.02745000001</v>
      </c>
      <c r="AE36" s="396">
        <v>3222.64869</v>
      </c>
      <c r="AF36" s="396">
        <v>125500.67614</v>
      </c>
      <c r="AG36" s="396"/>
      <c r="AH36" s="396">
        <v>82835.778049999994</v>
      </c>
      <c r="AI36" s="396">
        <v>-42.468230000000005</v>
      </c>
      <c r="AJ36" s="396">
        <v>82793.309819999995</v>
      </c>
      <c r="AK36" s="459" t="s">
        <v>644</v>
      </c>
      <c r="AL36" s="396">
        <v>4105.03089</v>
      </c>
      <c r="AM36" s="396">
        <v>1177.85853</v>
      </c>
      <c r="AN36" s="396">
        <v>5282.8894199999995</v>
      </c>
      <c r="AO36" s="396"/>
      <c r="AP36" s="396">
        <v>46645.946049999999</v>
      </c>
      <c r="AQ36" s="396">
        <v>0</v>
      </c>
      <c r="AR36" s="396">
        <v>46645.946049999999</v>
      </c>
      <c r="AS36" s="396"/>
      <c r="AT36" s="396">
        <v>-1168.9117200000001</v>
      </c>
      <c r="AU36" s="396">
        <v>0</v>
      </c>
      <c r="AV36" s="396">
        <v>-1168.9117200000001</v>
      </c>
      <c r="AW36" s="459" t="s">
        <v>644</v>
      </c>
      <c r="AX36" s="396">
        <v>22137.21284</v>
      </c>
      <c r="AY36" s="396">
        <v>0</v>
      </c>
      <c r="AZ36" s="396">
        <v>22137.21284</v>
      </c>
      <c r="BA36" s="396"/>
      <c r="BB36" s="396">
        <v>12528.494869999999</v>
      </c>
      <c r="BC36" s="396">
        <v>-272.42345</v>
      </c>
      <c r="BD36" s="396">
        <v>12256.07142</v>
      </c>
      <c r="BE36" s="396"/>
      <c r="BF36" s="396">
        <v>326.48367999999999</v>
      </c>
      <c r="BG36" s="396">
        <v>-331.86892</v>
      </c>
      <c r="BH36" s="396">
        <v>-5.3852399999999996</v>
      </c>
      <c r="BI36" s="459" t="s">
        <v>644</v>
      </c>
      <c r="BJ36" s="396">
        <v>210</v>
      </c>
      <c r="BK36" s="396">
        <v>140.86799999999999</v>
      </c>
      <c r="BL36" s="396">
        <v>350.86799999999999</v>
      </c>
      <c r="BM36" s="396"/>
      <c r="BN36" s="396">
        <v>-869.33061999999995</v>
      </c>
      <c r="BO36" s="396">
        <v>-279.67660999999998</v>
      </c>
      <c r="BP36" s="396">
        <v>-1149.0072299999999</v>
      </c>
      <c r="BQ36" s="396"/>
      <c r="BR36" s="396">
        <v>67279.361380000002</v>
      </c>
      <c r="BS36" s="396">
        <v>0</v>
      </c>
      <c r="BT36" s="396">
        <v>67279.361380000002</v>
      </c>
      <c r="BU36" s="396"/>
      <c r="BV36" s="396">
        <v>40203.563280000002</v>
      </c>
      <c r="BW36" s="396">
        <v>-0.14515999999999998</v>
      </c>
      <c r="BX36" s="396">
        <v>40203.418119999995</v>
      </c>
      <c r="BY36" s="459" t="s">
        <v>644</v>
      </c>
      <c r="BZ36" s="396">
        <v>948614.60040000011</v>
      </c>
      <c r="CA36" s="396">
        <v>-14821.760910000001</v>
      </c>
      <c r="CB36" s="396">
        <v>933792.83949000027</v>
      </c>
      <c r="CC36" s="396"/>
      <c r="CD36" s="396">
        <v>192254.05489</v>
      </c>
      <c r="CE36" s="396">
        <v>-16998.99655</v>
      </c>
      <c r="CF36" s="396">
        <v>175255.05834000002</v>
      </c>
      <c r="CG36" s="396"/>
      <c r="CH36" s="396">
        <v>948614.60040000011</v>
      </c>
      <c r="CI36" s="396">
        <v>-14681.985909999999</v>
      </c>
      <c r="CJ36" s="396">
        <v>933932.6144900003</v>
      </c>
      <c r="CK36" s="397"/>
    </row>
    <row r="37" spans="1:91" s="17" customFormat="1" ht="5.0999999999999996" customHeight="1">
      <c r="A37" s="402"/>
      <c r="B37" s="404"/>
      <c r="C37" s="404"/>
      <c r="D37" s="404"/>
      <c r="E37" s="404"/>
      <c r="F37" s="404"/>
      <c r="G37" s="404"/>
      <c r="H37" s="404"/>
      <c r="I37" s="404"/>
      <c r="J37" s="404"/>
      <c r="K37" s="404"/>
      <c r="L37" s="404"/>
      <c r="M37" s="402"/>
      <c r="N37" s="404"/>
      <c r="O37" s="404"/>
      <c r="P37" s="404"/>
      <c r="Q37" s="404"/>
      <c r="R37" s="404"/>
      <c r="S37" s="404"/>
      <c r="T37" s="404"/>
      <c r="U37" s="404"/>
      <c r="V37" s="404"/>
      <c r="W37" s="404"/>
      <c r="X37" s="404"/>
      <c r="Y37" s="402"/>
      <c r="Z37" s="404"/>
      <c r="AA37" s="404"/>
      <c r="AB37" s="404"/>
      <c r="AC37" s="404"/>
      <c r="AD37" s="404"/>
      <c r="AE37" s="404"/>
      <c r="AF37" s="404"/>
      <c r="AG37" s="404"/>
      <c r="AH37" s="404"/>
      <c r="AI37" s="404"/>
      <c r="AJ37" s="404"/>
      <c r="AK37" s="402"/>
      <c r="AL37" s="404"/>
      <c r="AM37" s="404"/>
      <c r="AN37" s="404"/>
      <c r="AO37" s="404"/>
      <c r="AP37" s="404"/>
      <c r="AQ37" s="404"/>
      <c r="AR37" s="404"/>
      <c r="AS37" s="404"/>
      <c r="AT37" s="404"/>
      <c r="AU37" s="404"/>
      <c r="AV37" s="404"/>
      <c r="AW37" s="402"/>
      <c r="AX37" s="404"/>
      <c r="AY37" s="404"/>
      <c r="AZ37" s="404"/>
      <c r="BA37" s="404"/>
      <c r="BB37" s="404"/>
      <c r="BC37" s="404"/>
      <c r="BD37" s="404"/>
      <c r="BE37" s="404"/>
      <c r="BF37" s="404"/>
      <c r="BG37" s="404"/>
      <c r="BH37" s="404"/>
      <c r="BI37" s="402"/>
      <c r="BJ37" s="404"/>
      <c r="BK37" s="404"/>
      <c r="BL37" s="404"/>
      <c r="BM37" s="404"/>
      <c r="BN37" s="404"/>
      <c r="BO37" s="404"/>
      <c r="BP37" s="404"/>
      <c r="BQ37" s="404"/>
      <c r="BR37" s="404"/>
      <c r="BS37" s="404"/>
      <c r="BT37" s="404"/>
      <c r="BU37" s="404"/>
      <c r="BV37" s="404">
        <v>0</v>
      </c>
      <c r="BW37" s="404">
        <v>0</v>
      </c>
      <c r="BX37" s="404">
        <v>0</v>
      </c>
      <c r="BY37" s="402"/>
      <c r="BZ37" s="404"/>
      <c r="CA37" s="404"/>
      <c r="CB37" s="404"/>
      <c r="CC37" s="404"/>
      <c r="CD37" s="404"/>
      <c r="CE37" s="404"/>
      <c r="CF37" s="404"/>
      <c r="CG37" s="404"/>
      <c r="CH37" s="404"/>
      <c r="CI37" s="404"/>
      <c r="CJ37" s="404"/>
    </row>
    <row r="38" spans="1:91" s="23" customFormat="1" ht="8.1" customHeight="1">
      <c r="A38" s="395" t="s">
        <v>645</v>
      </c>
      <c r="B38" s="396">
        <v>669477.61702000001</v>
      </c>
      <c r="C38" s="396">
        <v>349555.99751000002</v>
      </c>
      <c r="D38" s="396">
        <v>1019033.61453</v>
      </c>
      <c r="E38" s="396"/>
      <c r="F38" s="396">
        <v>24193.190070000001</v>
      </c>
      <c r="G38" s="396">
        <v>1028.37547</v>
      </c>
      <c r="H38" s="396">
        <v>25221.56554</v>
      </c>
      <c r="I38" s="396"/>
      <c r="J38" s="396">
        <v>1501465.9322200001</v>
      </c>
      <c r="K38" s="396">
        <v>694797.97577000002</v>
      </c>
      <c r="L38" s="396">
        <v>2196263.9079899997</v>
      </c>
      <c r="M38" s="395" t="s">
        <v>645</v>
      </c>
      <c r="N38" s="396">
        <v>30064.342949999998</v>
      </c>
      <c r="O38" s="396">
        <v>8940.3041300000004</v>
      </c>
      <c r="P38" s="396">
        <v>39004.647079999995</v>
      </c>
      <c r="Q38" s="396"/>
      <c r="R38" s="396">
        <v>59734.668920000004</v>
      </c>
      <c r="S38" s="396">
        <v>43860.227850000003</v>
      </c>
      <c r="T38" s="396">
        <v>103594.89676999999</v>
      </c>
      <c r="U38" s="396"/>
      <c r="V38" s="396">
        <v>418190.31738000002</v>
      </c>
      <c r="W38" s="396">
        <v>76710.203340000007</v>
      </c>
      <c r="X38" s="396">
        <v>494900.52072000003</v>
      </c>
      <c r="Y38" s="395" t="s">
        <v>645</v>
      </c>
      <c r="Z38" s="396">
        <v>71232.736569999994</v>
      </c>
      <c r="AA38" s="396">
        <v>-1587.37221</v>
      </c>
      <c r="AB38" s="396">
        <v>69645.364359999992</v>
      </c>
      <c r="AC38" s="396"/>
      <c r="AD38" s="396">
        <v>566401.01304999995</v>
      </c>
      <c r="AE38" s="396">
        <v>80135.993700000006</v>
      </c>
      <c r="AF38" s="396">
        <v>646537.00674999994</v>
      </c>
      <c r="AG38" s="396"/>
      <c r="AH38" s="396">
        <v>373903.99956000003</v>
      </c>
      <c r="AI38" s="396">
        <v>1128.98515</v>
      </c>
      <c r="AJ38" s="396">
        <v>375032.98470999999</v>
      </c>
      <c r="AK38" s="395" t="s">
        <v>645</v>
      </c>
      <c r="AL38" s="396">
        <v>24438.960190000002</v>
      </c>
      <c r="AM38" s="396">
        <v>3884.1135600000002</v>
      </c>
      <c r="AN38" s="396">
        <v>28323.07375</v>
      </c>
      <c r="AO38" s="396"/>
      <c r="AP38" s="396">
        <v>106418.25426</v>
      </c>
      <c r="AQ38" s="396">
        <v>6633.4646900000007</v>
      </c>
      <c r="AR38" s="396">
        <v>113051.71895000001</v>
      </c>
      <c r="AS38" s="396"/>
      <c r="AT38" s="396">
        <v>40504.540420000005</v>
      </c>
      <c r="AU38" s="396">
        <v>45356.613789999996</v>
      </c>
      <c r="AV38" s="396">
        <v>85861.154209999993</v>
      </c>
      <c r="AW38" s="395" t="s">
        <v>645</v>
      </c>
      <c r="AX38" s="396">
        <v>43266.67899</v>
      </c>
      <c r="AY38" s="396">
        <v>37.806410000000007</v>
      </c>
      <c r="AZ38" s="396">
        <v>43304.485399999998</v>
      </c>
      <c r="BA38" s="396"/>
      <c r="BB38" s="396">
        <v>26918.923620000001</v>
      </c>
      <c r="BC38" s="396">
        <v>1128.3167100000001</v>
      </c>
      <c r="BD38" s="396">
        <v>28047.240329999997</v>
      </c>
      <c r="BE38" s="396"/>
      <c r="BF38" s="396">
        <v>4661.3074100000003</v>
      </c>
      <c r="BG38" s="396">
        <v>3199.1516499999998</v>
      </c>
      <c r="BH38" s="396">
        <v>7860.4590600000001</v>
      </c>
      <c r="BI38" s="395" t="s">
        <v>645</v>
      </c>
      <c r="BJ38" s="396">
        <v>3058.4719599999999</v>
      </c>
      <c r="BK38" s="396">
        <v>1456.0309399999999</v>
      </c>
      <c r="BL38" s="396">
        <v>4514.5029000000004</v>
      </c>
      <c r="BM38" s="396"/>
      <c r="BN38" s="396">
        <v>-246.30622</v>
      </c>
      <c r="BO38" s="396">
        <v>31353.856940000001</v>
      </c>
      <c r="BP38" s="396">
        <v>31107.550719999999</v>
      </c>
      <c r="BQ38" s="396"/>
      <c r="BR38" s="396">
        <v>202248.96928999998</v>
      </c>
      <c r="BS38" s="396">
        <v>-302.41232000000002</v>
      </c>
      <c r="BT38" s="396">
        <v>201946.55697000001</v>
      </c>
      <c r="BU38" s="396"/>
      <c r="BV38" s="396">
        <v>65282.962979999997</v>
      </c>
      <c r="BW38" s="396">
        <v>-17.04325</v>
      </c>
      <c r="BX38" s="396">
        <v>65265.919729999994</v>
      </c>
      <c r="BY38" s="395" t="s">
        <v>645</v>
      </c>
      <c r="BZ38" s="396">
        <v>4231216.5806400003</v>
      </c>
      <c r="CA38" s="396">
        <v>1347300.5898300002</v>
      </c>
      <c r="CB38" s="396">
        <v>5578517.1704700002</v>
      </c>
      <c r="CC38" s="396"/>
      <c r="CD38" s="396">
        <v>1501465.9322200001</v>
      </c>
      <c r="CE38" s="396">
        <v>698605.79832000006</v>
      </c>
      <c r="CF38" s="396">
        <v>2200071.7305399999</v>
      </c>
      <c r="CG38" s="396"/>
      <c r="CH38" s="396">
        <v>4231216.5806400003</v>
      </c>
      <c r="CI38" s="396">
        <v>1351108.4123800001</v>
      </c>
      <c r="CJ38" s="396">
        <v>5582324.9930199999</v>
      </c>
      <c r="CK38" s="397"/>
      <c r="CL38" s="397"/>
      <c r="CM38" s="397"/>
    </row>
    <row r="39" spans="1:91" s="17" customFormat="1" ht="5.0999999999999996" customHeight="1">
      <c r="A39" s="403"/>
      <c r="B39" s="404"/>
      <c r="C39" s="404"/>
      <c r="D39" s="404"/>
      <c r="E39" s="404"/>
      <c r="F39" s="404"/>
      <c r="G39" s="404"/>
      <c r="H39" s="404"/>
      <c r="I39" s="404"/>
      <c r="J39" s="404"/>
      <c r="K39" s="404"/>
      <c r="L39" s="404"/>
      <c r="M39" s="403"/>
      <c r="N39" s="404"/>
      <c r="O39" s="404"/>
      <c r="P39" s="404"/>
      <c r="Q39" s="404"/>
      <c r="R39" s="404"/>
      <c r="S39" s="404"/>
      <c r="T39" s="404"/>
      <c r="U39" s="404"/>
      <c r="V39" s="404"/>
      <c r="W39" s="404"/>
      <c r="X39" s="404"/>
      <c r="Y39" s="403"/>
      <c r="Z39" s="404"/>
      <c r="AA39" s="404"/>
      <c r="AB39" s="404"/>
      <c r="AC39" s="404"/>
      <c r="AD39" s="404"/>
      <c r="AE39" s="404"/>
      <c r="AF39" s="404"/>
      <c r="AG39" s="404"/>
      <c r="AH39" s="404"/>
      <c r="AI39" s="404"/>
      <c r="AJ39" s="404"/>
      <c r="AK39" s="403"/>
      <c r="AL39" s="404"/>
      <c r="AM39" s="404"/>
      <c r="AN39" s="404"/>
      <c r="AO39" s="404"/>
      <c r="AP39" s="404"/>
      <c r="AQ39" s="404"/>
      <c r="AR39" s="404"/>
      <c r="AS39" s="404"/>
      <c r="AT39" s="404"/>
      <c r="AU39" s="404"/>
      <c r="AV39" s="404"/>
      <c r="AW39" s="403"/>
      <c r="AX39" s="404"/>
      <c r="AY39" s="404"/>
      <c r="AZ39" s="404"/>
      <c r="BA39" s="404"/>
      <c r="BB39" s="404"/>
      <c r="BC39" s="404"/>
      <c r="BD39" s="404"/>
      <c r="BE39" s="404"/>
      <c r="BF39" s="404"/>
      <c r="BG39" s="404"/>
      <c r="BH39" s="404"/>
      <c r="BI39" s="403"/>
      <c r="BJ39" s="404"/>
      <c r="BK39" s="404"/>
      <c r="BL39" s="404"/>
      <c r="BM39" s="404"/>
      <c r="BN39" s="404"/>
      <c r="BO39" s="404"/>
      <c r="BP39" s="404"/>
      <c r="BQ39" s="404"/>
      <c r="BR39" s="404"/>
      <c r="BS39" s="404"/>
      <c r="BT39" s="404"/>
      <c r="BU39" s="404"/>
      <c r="BV39" s="404"/>
      <c r="BW39" s="404"/>
      <c r="BX39" s="404"/>
      <c r="BY39" s="403"/>
      <c r="BZ39" s="404"/>
      <c r="CA39" s="404"/>
      <c r="CB39" s="404"/>
      <c r="CC39" s="404"/>
      <c r="CD39" s="404"/>
      <c r="CE39" s="404"/>
      <c r="CF39" s="404"/>
      <c r="CG39" s="404"/>
      <c r="CH39" s="404"/>
      <c r="CI39" s="404"/>
      <c r="CJ39" s="404"/>
    </row>
    <row r="40" spans="1:91" s="23" customFormat="1" ht="8.1" customHeight="1">
      <c r="A40" s="395" t="s">
        <v>646</v>
      </c>
      <c r="B40" s="396">
        <v>184472.71159999998</v>
      </c>
      <c r="C40" s="396">
        <v>137570.93638</v>
      </c>
      <c r="D40" s="396">
        <v>322043.64798000001</v>
      </c>
      <c r="E40" s="396"/>
      <c r="F40" s="396">
        <v>2254.3418999999999</v>
      </c>
      <c r="G40" s="396">
        <v>207.35136000000003</v>
      </c>
      <c r="H40" s="396">
        <v>2461.6932599999996</v>
      </c>
      <c r="I40" s="396"/>
      <c r="J40" s="396">
        <v>560017.58332000009</v>
      </c>
      <c r="K40" s="396">
        <v>212322.06474999999</v>
      </c>
      <c r="L40" s="396">
        <v>772339.64807</v>
      </c>
      <c r="M40" s="395" t="s">
        <v>646</v>
      </c>
      <c r="N40" s="396">
        <v>17666.56364</v>
      </c>
      <c r="O40" s="396">
        <v>2486.7798299999999</v>
      </c>
      <c r="P40" s="396">
        <v>20153.34347</v>
      </c>
      <c r="Q40" s="396"/>
      <c r="R40" s="396">
        <v>25011.983660000002</v>
      </c>
      <c r="S40" s="396">
        <v>14393.638919999999</v>
      </c>
      <c r="T40" s="396">
        <v>39405.622579999996</v>
      </c>
      <c r="U40" s="396"/>
      <c r="V40" s="396">
        <v>97113.516209999987</v>
      </c>
      <c r="W40" s="396">
        <v>56432.478159999999</v>
      </c>
      <c r="X40" s="396">
        <v>153545.99437</v>
      </c>
      <c r="Y40" s="395" t="s">
        <v>646</v>
      </c>
      <c r="Z40" s="396">
        <v>40426.161899999999</v>
      </c>
      <c r="AA40" s="396">
        <v>1723.3978</v>
      </c>
      <c r="AB40" s="396">
        <v>42149.559700000005</v>
      </c>
      <c r="AC40" s="396"/>
      <c r="AD40" s="396">
        <v>157975.47208000001</v>
      </c>
      <c r="AE40" s="396">
        <v>63467.321210000002</v>
      </c>
      <c r="AF40" s="396">
        <v>221442.79329</v>
      </c>
      <c r="AG40" s="396"/>
      <c r="AH40" s="396">
        <v>27224.685430000001</v>
      </c>
      <c r="AI40" s="396">
        <v>72.26482</v>
      </c>
      <c r="AJ40" s="396">
        <v>27296.950250000002</v>
      </c>
      <c r="AK40" s="395" t="s">
        <v>646</v>
      </c>
      <c r="AL40" s="396">
        <v>6581.8228100000006</v>
      </c>
      <c r="AM40" s="396">
        <v>459.74184000000002</v>
      </c>
      <c r="AN40" s="396">
        <v>7041.5646500000003</v>
      </c>
      <c r="AO40" s="396"/>
      <c r="AP40" s="396">
        <v>55656.406069999997</v>
      </c>
      <c r="AQ40" s="396">
        <v>1681.0603000000001</v>
      </c>
      <c r="AR40" s="396">
        <v>57337.466369999995</v>
      </c>
      <c r="AS40" s="396"/>
      <c r="AT40" s="396">
        <v>5352.5148499999996</v>
      </c>
      <c r="AU40" s="396">
        <v>9532.3077599999997</v>
      </c>
      <c r="AV40" s="396">
        <v>14884.822609999999</v>
      </c>
      <c r="AW40" s="395" t="s">
        <v>646</v>
      </c>
      <c r="AX40" s="396">
        <v>19038.536820000001</v>
      </c>
      <c r="AY40" s="396">
        <v>4.79E-3</v>
      </c>
      <c r="AZ40" s="396">
        <v>19038.54161</v>
      </c>
      <c r="BA40" s="396"/>
      <c r="BB40" s="396">
        <v>7255.1727499999997</v>
      </c>
      <c r="BC40" s="396">
        <v>638.81670000000008</v>
      </c>
      <c r="BD40" s="396">
        <v>7893.98945</v>
      </c>
      <c r="BE40" s="396"/>
      <c r="BF40" s="396">
        <v>1134.19931</v>
      </c>
      <c r="BG40" s="396">
        <v>1997.71424</v>
      </c>
      <c r="BH40" s="396">
        <v>3131.9135499999998</v>
      </c>
      <c r="BI40" s="395" t="s">
        <v>646</v>
      </c>
      <c r="BJ40" s="396">
        <v>1062.41984</v>
      </c>
      <c r="BK40" s="396">
        <v>1050.5693899999999</v>
      </c>
      <c r="BL40" s="396">
        <v>2112.9892300000001</v>
      </c>
      <c r="BM40" s="396"/>
      <c r="BN40" s="396">
        <v>62.106940000000002</v>
      </c>
      <c r="BO40" s="396">
        <v>3357.2758399999998</v>
      </c>
      <c r="BP40" s="396">
        <v>3419.3827800000004</v>
      </c>
      <c r="BQ40" s="396"/>
      <c r="BR40" s="396">
        <v>33903.213020000003</v>
      </c>
      <c r="BS40" s="396">
        <v>8.0553900000000009</v>
      </c>
      <c r="BT40" s="396">
        <v>33911.268409999997</v>
      </c>
      <c r="BU40" s="396"/>
      <c r="BV40" s="396">
        <v>21724.567589999999</v>
      </c>
      <c r="BW40" s="396">
        <v>41.948050000000002</v>
      </c>
      <c r="BX40" s="396">
        <v>21766.515640000001</v>
      </c>
      <c r="BY40" s="395" t="s">
        <v>646</v>
      </c>
      <c r="BZ40" s="396">
        <v>1263933.9797400003</v>
      </c>
      <c r="CA40" s="396">
        <v>507443.72752999997</v>
      </c>
      <c r="CB40" s="396">
        <v>1771377.7072700001</v>
      </c>
      <c r="CC40" s="396"/>
      <c r="CD40" s="396">
        <v>560017.58332000009</v>
      </c>
      <c r="CE40" s="396">
        <v>217242.76024</v>
      </c>
      <c r="CF40" s="396">
        <v>777260.34355999995</v>
      </c>
      <c r="CG40" s="396"/>
      <c r="CH40" s="396">
        <v>1263933.9797400003</v>
      </c>
      <c r="CI40" s="396">
        <v>512364.42301999999</v>
      </c>
      <c r="CJ40" s="396">
        <v>1776298.40276</v>
      </c>
    </row>
    <row r="41" spans="1:91" s="17" customFormat="1" ht="9" customHeight="1">
      <c r="A41" s="402" t="s">
        <v>647</v>
      </c>
      <c r="B41" s="400">
        <v>0</v>
      </c>
      <c r="C41" s="400">
        <v>860.95332000000008</v>
      </c>
      <c r="D41" s="400">
        <v>860.95332000000008</v>
      </c>
      <c r="E41" s="400"/>
      <c r="F41" s="400">
        <v>0</v>
      </c>
      <c r="G41" s="400">
        <v>0</v>
      </c>
      <c r="H41" s="400">
        <v>0</v>
      </c>
      <c r="I41" s="400"/>
      <c r="J41" s="400">
        <v>49.050940000000004</v>
      </c>
      <c r="K41" s="400">
        <v>1516.5973300000001</v>
      </c>
      <c r="L41" s="400">
        <v>1565.6482699999999</v>
      </c>
      <c r="M41" s="402" t="s">
        <v>647</v>
      </c>
      <c r="N41" s="400">
        <v>111.38957000000001</v>
      </c>
      <c r="O41" s="400">
        <v>69.922309999999996</v>
      </c>
      <c r="P41" s="400">
        <v>181.31188</v>
      </c>
      <c r="Q41" s="400"/>
      <c r="R41" s="400">
        <v>257.63290000000001</v>
      </c>
      <c r="S41" s="400">
        <v>26.657700000000002</v>
      </c>
      <c r="T41" s="400">
        <v>284.29060000000004</v>
      </c>
      <c r="U41" s="400"/>
      <c r="V41" s="400">
        <v>0.64772000000000007</v>
      </c>
      <c r="W41" s="400">
        <v>0</v>
      </c>
      <c r="X41" s="400">
        <v>0.64772000000000007</v>
      </c>
      <c r="Y41" s="402" t="s">
        <v>647</v>
      </c>
      <c r="Z41" s="400">
        <v>1902.07717</v>
      </c>
      <c r="AA41" s="400">
        <v>0</v>
      </c>
      <c r="AB41" s="400">
        <v>1902.07717</v>
      </c>
      <c r="AC41" s="400"/>
      <c r="AD41" s="400">
        <v>0.22615000000000002</v>
      </c>
      <c r="AE41" s="400">
        <v>0</v>
      </c>
      <c r="AF41" s="400">
        <v>0.22615000000000002</v>
      </c>
      <c r="AG41" s="400"/>
      <c r="AH41" s="400">
        <v>0</v>
      </c>
      <c r="AI41" s="400">
        <v>0</v>
      </c>
      <c r="AJ41" s="400">
        <v>0</v>
      </c>
      <c r="AK41" s="402" t="s">
        <v>647</v>
      </c>
      <c r="AL41" s="400">
        <v>0</v>
      </c>
      <c r="AM41" s="400">
        <v>0</v>
      </c>
      <c r="AN41" s="400">
        <v>0</v>
      </c>
      <c r="AO41" s="400"/>
      <c r="AP41" s="400">
        <v>0</v>
      </c>
      <c r="AQ41" s="400">
        <v>0</v>
      </c>
      <c r="AR41" s="400">
        <v>0</v>
      </c>
      <c r="AS41" s="400"/>
      <c r="AT41" s="400">
        <v>265.89404999999999</v>
      </c>
      <c r="AU41" s="400">
        <v>0</v>
      </c>
      <c r="AV41" s="400">
        <v>265.89404999999999</v>
      </c>
      <c r="AW41" s="402" t="s">
        <v>647</v>
      </c>
      <c r="AX41" s="400">
        <v>0</v>
      </c>
      <c r="AY41" s="400">
        <v>0</v>
      </c>
      <c r="AZ41" s="400">
        <v>0</v>
      </c>
      <c r="BA41" s="400"/>
      <c r="BB41" s="400">
        <v>0</v>
      </c>
      <c r="BC41" s="400">
        <v>0</v>
      </c>
      <c r="BD41" s="400">
        <v>0</v>
      </c>
      <c r="BE41" s="400"/>
      <c r="BF41" s="400">
        <v>0</v>
      </c>
      <c r="BG41" s="400">
        <v>0</v>
      </c>
      <c r="BH41" s="400">
        <v>0</v>
      </c>
      <c r="BI41" s="402" t="s">
        <v>647</v>
      </c>
      <c r="BJ41" s="400">
        <v>0</v>
      </c>
      <c r="BK41" s="400">
        <v>0</v>
      </c>
      <c r="BL41" s="400">
        <v>0</v>
      </c>
      <c r="BM41" s="400"/>
      <c r="BN41" s="400">
        <v>0</v>
      </c>
      <c r="BO41" s="400">
        <v>0</v>
      </c>
      <c r="BP41" s="400">
        <v>0</v>
      </c>
      <c r="BQ41" s="400"/>
      <c r="BR41" s="400">
        <v>0</v>
      </c>
      <c r="BS41" s="400">
        <v>0</v>
      </c>
      <c r="BT41" s="400">
        <v>0</v>
      </c>
      <c r="BU41" s="400"/>
      <c r="BV41" s="400">
        <v>0.46592</v>
      </c>
      <c r="BW41" s="400">
        <v>0</v>
      </c>
      <c r="BX41" s="400">
        <v>0.46592</v>
      </c>
      <c r="BY41" s="402" t="s">
        <v>647</v>
      </c>
      <c r="BZ41" s="400">
        <v>2587.3844199999999</v>
      </c>
      <c r="CA41" s="400">
        <v>2474.1306600000003</v>
      </c>
      <c r="CB41" s="400">
        <v>5061.515080000001</v>
      </c>
      <c r="CC41" s="400"/>
      <c r="CD41" s="400">
        <v>49.050940000000004</v>
      </c>
      <c r="CE41" s="400">
        <v>1516.5973300000001</v>
      </c>
      <c r="CF41" s="400">
        <v>1565.6482699999999</v>
      </c>
      <c r="CG41" s="400"/>
      <c r="CH41" s="400">
        <v>2587.3844199999999</v>
      </c>
      <c r="CI41" s="400">
        <v>2474.1306600000003</v>
      </c>
      <c r="CJ41" s="400">
        <v>5061.515080000001</v>
      </c>
    </row>
    <row r="42" spans="1:91" s="23" customFormat="1" ht="9" customHeight="1">
      <c r="A42" s="402" t="s">
        <v>648</v>
      </c>
      <c r="B42" s="400">
        <v>20075.626629999999</v>
      </c>
      <c r="C42" s="400">
        <v>20212.851839999999</v>
      </c>
      <c r="D42" s="400">
        <v>40288.478470000002</v>
      </c>
      <c r="E42" s="400"/>
      <c r="F42" s="400">
        <v>360.40334000000001</v>
      </c>
      <c r="G42" s="400">
        <v>79.093869999999995</v>
      </c>
      <c r="H42" s="400">
        <v>439.49721</v>
      </c>
      <c r="I42" s="400"/>
      <c r="J42" s="400">
        <v>16339.28133</v>
      </c>
      <c r="K42" s="400">
        <v>28592.992539999999</v>
      </c>
      <c r="L42" s="400">
        <v>44932.273869999997</v>
      </c>
      <c r="M42" s="402" t="s">
        <v>648</v>
      </c>
      <c r="N42" s="400">
        <v>2516.8625099999999</v>
      </c>
      <c r="O42" s="400">
        <v>714.55555000000004</v>
      </c>
      <c r="P42" s="400">
        <v>3231.41806</v>
      </c>
      <c r="Q42" s="400"/>
      <c r="R42" s="400">
        <v>5907.3006100000002</v>
      </c>
      <c r="S42" s="400">
        <v>4014.0058399999998</v>
      </c>
      <c r="T42" s="400">
        <v>9921.30645</v>
      </c>
      <c r="U42" s="400"/>
      <c r="V42" s="400">
        <v>8036.0903699999999</v>
      </c>
      <c r="W42" s="400">
        <v>8319.7633100000003</v>
      </c>
      <c r="X42" s="400">
        <v>16355.85368</v>
      </c>
      <c r="Y42" s="402" t="s">
        <v>648</v>
      </c>
      <c r="Z42" s="400">
        <v>2292.87383</v>
      </c>
      <c r="AA42" s="400">
        <v>119.18683999999999</v>
      </c>
      <c r="AB42" s="400">
        <v>2412.0606699999998</v>
      </c>
      <c r="AC42" s="400"/>
      <c r="AD42" s="400">
        <v>5260.2514199999996</v>
      </c>
      <c r="AE42" s="400">
        <v>5442.2658899999997</v>
      </c>
      <c r="AF42" s="400">
        <v>10702.517310000001</v>
      </c>
      <c r="AG42" s="400"/>
      <c r="AH42" s="400">
        <v>22.5</v>
      </c>
      <c r="AI42" s="400">
        <v>0</v>
      </c>
      <c r="AJ42" s="400">
        <v>22.5</v>
      </c>
      <c r="AK42" s="402" t="s">
        <v>648</v>
      </c>
      <c r="AL42" s="400">
        <v>728.82438999999999</v>
      </c>
      <c r="AM42" s="400">
        <v>240.91623999999999</v>
      </c>
      <c r="AN42" s="400">
        <v>969.74063000000001</v>
      </c>
      <c r="AO42" s="400"/>
      <c r="AP42" s="400">
        <v>0</v>
      </c>
      <c r="AQ42" s="400">
        <v>0.40085000000000004</v>
      </c>
      <c r="AR42" s="400">
        <v>0.40085000000000004</v>
      </c>
      <c r="AS42" s="400"/>
      <c r="AT42" s="400">
        <v>2903.5624500000004</v>
      </c>
      <c r="AU42" s="400">
        <v>4850.8892400000004</v>
      </c>
      <c r="AV42" s="400">
        <v>7754.4516900000008</v>
      </c>
      <c r="AW42" s="402" t="s">
        <v>648</v>
      </c>
      <c r="AX42" s="400">
        <v>0</v>
      </c>
      <c r="AY42" s="400">
        <v>0</v>
      </c>
      <c r="AZ42" s="400">
        <v>0</v>
      </c>
      <c r="BA42" s="400"/>
      <c r="BB42" s="400">
        <v>6.0111600000000003</v>
      </c>
      <c r="BC42" s="400">
        <v>1.5452000000000001</v>
      </c>
      <c r="BD42" s="400">
        <v>7.5563600000000006</v>
      </c>
      <c r="BE42" s="400"/>
      <c r="BF42" s="400">
        <v>899.88870000000009</v>
      </c>
      <c r="BG42" s="400">
        <v>1373.83692</v>
      </c>
      <c r="BH42" s="400">
        <v>2273.7256200000002</v>
      </c>
      <c r="BI42" s="402" t="s">
        <v>648</v>
      </c>
      <c r="BJ42" s="400">
        <v>1038.8375799999999</v>
      </c>
      <c r="BK42" s="400">
        <v>175.00892999999999</v>
      </c>
      <c r="BL42" s="400">
        <v>1213.8465100000001</v>
      </c>
      <c r="BM42" s="400"/>
      <c r="BN42" s="400">
        <v>56.353739999999995</v>
      </c>
      <c r="BO42" s="400">
        <v>284.70479999999998</v>
      </c>
      <c r="BP42" s="400">
        <v>341.05853999999999</v>
      </c>
      <c r="BQ42" s="400"/>
      <c r="BR42" s="400">
        <v>0</v>
      </c>
      <c r="BS42" s="400">
        <v>0</v>
      </c>
      <c r="BT42" s="400">
        <v>0</v>
      </c>
      <c r="BU42" s="400"/>
      <c r="BV42" s="400">
        <v>0</v>
      </c>
      <c r="BW42" s="400">
        <v>0</v>
      </c>
      <c r="BX42" s="400">
        <v>0</v>
      </c>
      <c r="BY42" s="402" t="s">
        <v>648</v>
      </c>
      <c r="BZ42" s="400">
        <v>66444.668060000011</v>
      </c>
      <c r="CA42" s="400">
        <v>74422.017860000007</v>
      </c>
      <c r="CB42" s="400">
        <v>140866.68592000002</v>
      </c>
      <c r="CC42" s="400"/>
      <c r="CD42" s="400">
        <v>16339.28133</v>
      </c>
      <c r="CE42" s="400">
        <v>28592.992539999999</v>
      </c>
      <c r="CF42" s="400">
        <v>44932.273869999997</v>
      </c>
      <c r="CG42" s="400"/>
      <c r="CH42" s="400">
        <v>66444.668060000011</v>
      </c>
      <c r="CI42" s="400">
        <v>74422.017860000007</v>
      </c>
      <c r="CJ42" s="400">
        <v>140866.68592000002</v>
      </c>
    </row>
    <row r="43" spans="1:91" s="23" customFormat="1" ht="9" customHeight="1">
      <c r="A43" s="402" t="s">
        <v>649</v>
      </c>
      <c r="B43" s="400">
        <v>16.009689999999999</v>
      </c>
      <c r="C43" s="400">
        <v>123.30036</v>
      </c>
      <c r="D43" s="400">
        <v>139.31004999999999</v>
      </c>
      <c r="E43" s="400"/>
      <c r="F43" s="400">
        <v>477.76</v>
      </c>
      <c r="G43" s="400">
        <v>0</v>
      </c>
      <c r="H43" s="400">
        <v>477.76</v>
      </c>
      <c r="I43" s="400"/>
      <c r="J43" s="400">
        <v>216.26910000000001</v>
      </c>
      <c r="K43" s="400">
        <v>1129.6671299999998</v>
      </c>
      <c r="L43" s="400">
        <v>1345.93623</v>
      </c>
      <c r="M43" s="402" t="s">
        <v>649</v>
      </c>
      <c r="N43" s="400">
        <v>0</v>
      </c>
      <c r="O43" s="400">
        <v>0</v>
      </c>
      <c r="P43" s="400">
        <v>0</v>
      </c>
      <c r="Q43" s="400"/>
      <c r="R43" s="400">
        <v>1184.05</v>
      </c>
      <c r="S43" s="400">
        <v>11.705309999999999</v>
      </c>
      <c r="T43" s="400">
        <v>1195.75531</v>
      </c>
      <c r="U43" s="400"/>
      <c r="V43" s="400">
        <v>640.21670999999992</v>
      </c>
      <c r="W43" s="400">
        <v>972.27572999999995</v>
      </c>
      <c r="X43" s="400">
        <v>1612.49244</v>
      </c>
      <c r="Y43" s="402" t="s">
        <v>649</v>
      </c>
      <c r="Z43" s="400">
        <v>967.89856000000009</v>
      </c>
      <c r="AA43" s="400">
        <v>0</v>
      </c>
      <c r="AB43" s="400">
        <v>967.89856000000009</v>
      </c>
      <c r="AC43" s="400"/>
      <c r="AD43" s="400">
        <v>224.06014000000002</v>
      </c>
      <c r="AE43" s="400">
        <v>68.764719999999997</v>
      </c>
      <c r="AF43" s="400">
        <v>292.82486</v>
      </c>
      <c r="AG43" s="400"/>
      <c r="AH43" s="400">
        <v>0</v>
      </c>
      <c r="AI43" s="400">
        <v>0</v>
      </c>
      <c r="AJ43" s="400">
        <v>0</v>
      </c>
      <c r="AK43" s="402" t="s">
        <v>649</v>
      </c>
      <c r="AL43" s="400">
        <v>0</v>
      </c>
      <c r="AM43" s="400">
        <v>0</v>
      </c>
      <c r="AN43" s="400">
        <v>0</v>
      </c>
      <c r="AO43" s="400"/>
      <c r="AP43" s="400">
        <v>0</v>
      </c>
      <c r="AQ43" s="400">
        <v>0</v>
      </c>
      <c r="AR43" s="400">
        <v>0</v>
      </c>
      <c r="AS43" s="400"/>
      <c r="AT43" s="400">
        <v>0</v>
      </c>
      <c r="AU43" s="400">
        <v>0</v>
      </c>
      <c r="AV43" s="400">
        <v>0</v>
      </c>
      <c r="AW43" s="402" t="s">
        <v>649</v>
      </c>
      <c r="AX43" s="400">
        <v>0</v>
      </c>
      <c r="AY43" s="400">
        <v>0</v>
      </c>
      <c r="AZ43" s="400">
        <v>0</v>
      </c>
      <c r="BA43" s="400"/>
      <c r="BB43" s="400">
        <v>0</v>
      </c>
      <c r="BC43" s="400">
        <v>0</v>
      </c>
      <c r="BD43" s="400">
        <v>0</v>
      </c>
      <c r="BE43" s="400"/>
      <c r="BF43" s="400">
        <v>0</v>
      </c>
      <c r="BG43" s="400">
        <v>0</v>
      </c>
      <c r="BH43" s="400">
        <v>0</v>
      </c>
      <c r="BI43" s="402" t="s">
        <v>649</v>
      </c>
      <c r="BJ43" s="400">
        <v>0</v>
      </c>
      <c r="BK43" s="400">
        <v>0</v>
      </c>
      <c r="BL43" s="400">
        <v>0</v>
      </c>
      <c r="BM43" s="400"/>
      <c r="BN43" s="400">
        <v>0</v>
      </c>
      <c r="BO43" s="400">
        <v>0</v>
      </c>
      <c r="BP43" s="400">
        <v>0</v>
      </c>
      <c r="BQ43" s="400"/>
      <c r="BR43" s="400">
        <v>0</v>
      </c>
      <c r="BS43" s="400">
        <v>0</v>
      </c>
      <c r="BT43" s="400">
        <v>0</v>
      </c>
      <c r="BU43" s="400"/>
      <c r="BV43" s="400">
        <v>0</v>
      </c>
      <c r="BW43" s="400">
        <v>0</v>
      </c>
      <c r="BX43" s="400">
        <v>0</v>
      </c>
      <c r="BY43" s="402" t="s">
        <v>649</v>
      </c>
      <c r="BZ43" s="400">
        <v>3726.2641999999996</v>
      </c>
      <c r="CA43" s="400">
        <v>2305.7132499999998</v>
      </c>
      <c r="CB43" s="400">
        <v>6031.9774499999994</v>
      </c>
      <c r="CC43" s="400"/>
      <c r="CD43" s="400">
        <v>216.26910000000001</v>
      </c>
      <c r="CE43" s="400">
        <v>1129.6671299999998</v>
      </c>
      <c r="CF43" s="400">
        <v>1345.93623</v>
      </c>
      <c r="CG43" s="400"/>
      <c r="CH43" s="400">
        <v>3726.2641999999996</v>
      </c>
      <c r="CI43" s="400">
        <v>2305.7132499999998</v>
      </c>
      <c r="CJ43" s="400">
        <v>6031.9774499999994</v>
      </c>
    </row>
    <row r="44" spans="1:91" s="23" customFormat="1" ht="9" customHeight="1">
      <c r="A44" s="402" t="s">
        <v>650</v>
      </c>
      <c r="B44" s="400">
        <v>164381.07527999999</v>
      </c>
      <c r="C44" s="400">
        <v>116373.83086</v>
      </c>
      <c r="D44" s="400">
        <v>280754.90613999998</v>
      </c>
      <c r="E44" s="400"/>
      <c r="F44" s="400">
        <v>1416.1785600000001</v>
      </c>
      <c r="G44" s="400">
        <v>128.25749000000002</v>
      </c>
      <c r="H44" s="400">
        <v>1544.43605</v>
      </c>
      <c r="I44" s="400"/>
      <c r="J44" s="400">
        <v>543412.98195000004</v>
      </c>
      <c r="K44" s="400">
        <v>181082.80775000001</v>
      </c>
      <c r="L44" s="400">
        <v>724495.78970000008</v>
      </c>
      <c r="M44" s="402" t="s">
        <v>650</v>
      </c>
      <c r="N44" s="400">
        <v>15038.31156</v>
      </c>
      <c r="O44" s="400">
        <v>1702.30197</v>
      </c>
      <c r="P44" s="400">
        <v>16740.613529999999</v>
      </c>
      <c r="Q44" s="400"/>
      <c r="R44" s="400">
        <v>17663.00015</v>
      </c>
      <c r="S44" s="400">
        <v>10341.27007</v>
      </c>
      <c r="T44" s="400">
        <v>28004.270219999999</v>
      </c>
      <c r="U44" s="400"/>
      <c r="V44" s="400">
        <v>88436.561409999995</v>
      </c>
      <c r="W44" s="400">
        <v>47140.439119999995</v>
      </c>
      <c r="X44" s="400">
        <v>135577.00052999999</v>
      </c>
      <c r="Y44" s="402" t="s">
        <v>650</v>
      </c>
      <c r="Z44" s="400">
        <v>35263.312340000004</v>
      </c>
      <c r="AA44" s="400">
        <v>1604.2109599999999</v>
      </c>
      <c r="AB44" s="400">
        <v>36867.523299999993</v>
      </c>
      <c r="AC44" s="400"/>
      <c r="AD44" s="400">
        <v>152490.93437</v>
      </c>
      <c r="AE44" s="400">
        <v>57956.2906</v>
      </c>
      <c r="AF44" s="400">
        <v>210447.22497000001</v>
      </c>
      <c r="AG44" s="400"/>
      <c r="AH44" s="400">
        <v>27202.185430000001</v>
      </c>
      <c r="AI44" s="400">
        <v>72.26482</v>
      </c>
      <c r="AJ44" s="400">
        <v>27274.450250000002</v>
      </c>
      <c r="AK44" s="402" t="s">
        <v>650</v>
      </c>
      <c r="AL44" s="400">
        <v>5852.9984199999999</v>
      </c>
      <c r="AM44" s="400">
        <v>218.82560000000001</v>
      </c>
      <c r="AN44" s="400">
        <v>6071.8240199999991</v>
      </c>
      <c r="AO44" s="400"/>
      <c r="AP44" s="400">
        <v>55656.406069999997</v>
      </c>
      <c r="AQ44" s="400">
        <v>1680.6594500000001</v>
      </c>
      <c r="AR44" s="400">
        <v>57337.065520000004</v>
      </c>
      <c r="AS44" s="400"/>
      <c r="AT44" s="400">
        <v>2183.0583500000002</v>
      </c>
      <c r="AU44" s="400">
        <v>4681.4185199999993</v>
      </c>
      <c r="AV44" s="400">
        <v>6864.4768700000004</v>
      </c>
      <c r="AW44" s="402" t="s">
        <v>650</v>
      </c>
      <c r="AX44" s="400">
        <v>19038.536820000001</v>
      </c>
      <c r="AY44" s="400">
        <v>4.79E-3</v>
      </c>
      <c r="AZ44" s="400">
        <v>19038.54161</v>
      </c>
      <c r="BA44" s="400"/>
      <c r="BB44" s="400">
        <v>7249.1615899999997</v>
      </c>
      <c r="BC44" s="400">
        <v>637.27149999999995</v>
      </c>
      <c r="BD44" s="400">
        <v>7886.4330899999995</v>
      </c>
      <c r="BE44" s="400"/>
      <c r="BF44" s="400">
        <v>234.31061000000003</v>
      </c>
      <c r="BG44" s="400">
        <v>623.87732000000005</v>
      </c>
      <c r="BH44" s="400">
        <v>858.18793000000005</v>
      </c>
      <c r="BI44" s="402" t="s">
        <v>650</v>
      </c>
      <c r="BJ44" s="400">
        <v>23.582260000000002</v>
      </c>
      <c r="BK44" s="400">
        <v>875.56045999999992</v>
      </c>
      <c r="BL44" s="400">
        <v>899.14271999999994</v>
      </c>
      <c r="BM44" s="400"/>
      <c r="BN44" s="400">
        <v>5.7531999999999996</v>
      </c>
      <c r="BO44" s="400">
        <v>3072.5710399999998</v>
      </c>
      <c r="BP44" s="400">
        <v>3078.3242400000004</v>
      </c>
      <c r="BQ44" s="400"/>
      <c r="BR44" s="400">
        <v>33903.213020000003</v>
      </c>
      <c r="BS44" s="400">
        <v>8.0553900000000009</v>
      </c>
      <c r="BT44" s="400">
        <v>33911.268409999997</v>
      </c>
      <c r="BU44" s="400"/>
      <c r="BV44" s="400">
        <v>21724.10167</v>
      </c>
      <c r="BW44" s="400">
        <v>41.948050000000002</v>
      </c>
      <c r="BX44" s="400">
        <v>21766.049719999999</v>
      </c>
      <c r="BY44" s="402" t="s">
        <v>650</v>
      </c>
      <c r="BZ44" s="400">
        <v>1191175.6630599999</v>
      </c>
      <c r="CA44" s="400">
        <v>428241.86575999996</v>
      </c>
      <c r="CB44" s="400">
        <v>1619417.5288199999</v>
      </c>
      <c r="CC44" s="400"/>
      <c r="CD44" s="400">
        <v>543412.98195000004</v>
      </c>
      <c r="CE44" s="400">
        <v>186003.50324000002</v>
      </c>
      <c r="CF44" s="400">
        <v>729416.48519000004</v>
      </c>
      <c r="CG44" s="400"/>
      <c r="CH44" s="400">
        <v>1191175.6630599999</v>
      </c>
      <c r="CI44" s="400">
        <v>433162.56124999997</v>
      </c>
      <c r="CJ44" s="400">
        <v>1624338.22431</v>
      </c>
    </row>
    <row r="45" spans="1:91" s="23" customFormat="1" ht="5.0999999999999996" customHeight="1">
      <c r="A45" s="402"/>
      <c r="B45" s="404"/>
      <c r="C45" s="404"/>
      <c r="D45" s="404"/>
      <c r="E45" s="404"/>
      <c r="F45" s="404"/>
      <c r="G45" s="404"/>
      <c r="H45" s="404"/>
      <c r="I45" s="404"/>
      <c r="J45" s="404"/>
      <c r="K45" s="404"/>
      <c r="L45" s="404"/>
      <c r="M45" s="402"/>
      <c r="N45" s="404"/>
      <c r="O45" s="404"/>
      <c r="P45" s="404"/>
      <c r="Q45" s="404"/>
      <c r="R45" s="404"/>
      <c r="S45" s="404"/>
      <c r="T45" s="404"/>
      <c r="U45" s="404"/>
      <c r="V45" s="404"/>
      <c r="W45" s="404"/>
      <c r="X45" s="404"/>
      <c r="Y45" s="402"/>
      <c r="Z45" s="404"/>
      <c r="AA45" s="404"/>
      <c r="AB45" s="404"/>
      <c r="AC45" s="404"/>
      <c r="AD45" s="404"/>
      <c r="AE45" s="404"/>
      <c r="AF45" s="404"/>
      <c r="AG45" s="404"/>
      <c r="AH45" s="404"/>
      <c r="AI45" s="404"/>
      <c r="AJ45" s="404"/>
      <c r="AK45" s="402"/>
      <c r="AL45" s="404"/>
      <c r="AM45" s="404"/>
      <c r="AN45" s="404"/>
      <c r="AO45" s="404"/>
      <c r="AP45" s="404"/>
      <c r="AQ45" s="404"/>
      <c r="AR45" s="404"/>
      <c r="AS45" s="404"/>
      <c r="AT45" s="404"/>
      <c r="AU45" s="404"/>
      <c r="AV45" s="404"/>
      <c r="AW45" s="402"/>
      <c r="AX45" s="404"/>
      <c r="AY45" s="404"/>
      <c r="AZ45" s="404"/>
      <c r="BA45" s="404"/>
      <c r="BB45" s="404"/>
      <c r="BC45" s="404"/>
      <c r="BD45" s="404"/>
      <c r="BE45" s="404"/>
      <c r="BF45" s="404"/>
      <c r="BG45" s="404"/>
      <c r="BH45" s="404"/>
      <c r="BI45" s="402"/>
      <c r="BJ45" s="404"/>
      <c r="BK45" s="404"/>
      <c r="BL45" s="404"/>
      <c r="BM45" s="404"/>
      <c r="BN45" s="404"/>
      <c r="BO45" s="404"/>
      <c r="BP45" s="404"/>
      <c r="BQ45" s="404"/>
      <c r="BR45" s="404"/>
      <c r="BS45" s="404"/>
      <c r="BT45" s="404"/>
      <c r="BU45" s="404"/>
      <c r="BV45" s="404"/>
      <c r="BW45" s="404"/>
      <c r="BX45" s="404"/>
      <c r="BY45" s="402"/>
      <c r="BZ45" s="404"/>
      <c r="CA45" s="404"/>
      <c r="CB45" s="404"/>
      <c r="CC45" s="404"/>
      <c r="CD45" s="404"/>
      <c r="CE45" s="404"/>
      <c r="CF45" s="404"/>
      <c r="CG45" s="404"/>
      <c r="CH45" s="404"/>
      <c r="CI45" s="404"/>
      <c r="CJ45" s="404"/>
    </row>
    <row r="46" spans="1:91" s="23" customFormat="1" ht="8.1" customHeight="1">
      <c r="A46" s="395" t="s">
        <v>651</v>
      </c>
      <c r="B46" s="396">
        <v>61613.902590000005</v>
      </c>
      <c r="C46" s="396">
        <v>63081.437250000003</v>
      </c>
      <c r="D46" s="396">
        <v>124695.33984</v>
      </c>
      <c r="E46" s="396"/>
      <c r="F46" s="396">
        <v>1330.1728900000001</v>
      </c>
      <c r="G46" s="396">
        <v>373.17776000000003</v>
      </c>
      <c r="H46" s="396">
        <v>1703.3506499999999</v>
      </c>
      <c r="I46" s="396"/>
      <c r="J46" s="396">
        <v>58619.365210000004</v>
      </c>
      <c r="K46" s="396">
        <v>136936.65399000002</v>
      </c>
      <c r="L46" s="396">
        <v>195556.01919999998</v>
      </c>
      <c r="M46" s="395" t="s">
        <v>651</v>
      </c>
      <c r="N46" s="396">
        <v>967.98243000000002</v>
      </c>
      <c r="O46" s="396">
        <v>4230.4300800000001</v>
      </c>
      <c r="P46" s="396">
        <v>5198.4125100000001</v>
      </c>
      <c r="Q46" s="396"/>
      <c r="R46" s="396">
        <v>13252.1031</v>
      </c>
      <c r="S46" s="396">
        <v>9885.0904900000005</v>
      </c>
      <c r="T46" s="396">
        <v>23137.193589999999</v>
      </c>
      <c r="U46" s="396"/>
      <c r="V46" s="396">
        <v>35024.025219999996</v>
      </c>
      <c r="W46" s="396">
        <v>25146.70609</v>
      </c>
      <c r="X46" s="396">
        <v>60170.731310000003</v>
      </c>
      <c r="Y46" s="395" t="s">
        <v>651</v>
      </c>
      <c r="Z46" s="396">
        <v>4806.0608000000002</v>
      </c>
      <c r="AA46" s="396">
        <v>19.697620000000001</v>
      </c>
      <c r="AB46" s="396">
        <v>4825.7584200000001</v>
      </c>
      <c r="AC46" s="396"/>
      <c r="AD46" s="396">
        <v>48909.799079999997</v>
      </c>
      <c r="AE46" s="396">
        <v>58728.959020000002</v>
      </c>
      <c r="AF46" s="396">
        <v>107638.75809999999</v>
      </c>
      <c r="AG46" s="396"/>
      <c r="AH46" s="396">
        <v>12572.32026</v>
      </c>
      <c r="AI46" s="396">
        <v>767.27535</v>
      </c>
      <c r="AJ46" s="396">
        <v>13339.59561</v>
      </c>
      <c r="AK46" s="395" t="s">
        <v>651</v>
      </c>
      <c r="AL46" s="396">
        <v>1228.3838999999998</v>
      </c>
      <c r="AM46" s="396">
        <v>107.14645</v>
      </c>
      <c r="AN46" s="396">
        <v>1335.53035</v>
      </c>
      <c r="AO46" s="396"/>
      <c r="AP46" s="396">
        <v>824.46481000000006</v>
      </c>
      <c r="AQ46" s="396">
        <v>2292.4126200000001</v>
      </c>
      <c r="AR46" s="396">
        <v>3116.87743</v>
      </c>
      <c r="AS46" s="396"/>
      <c r="AT46" s="396">
        <v>1906.0210199999999</v>
      </c>
      <c r="AU46" s="396">
        <v>1254.8961400000001</v>
      </c>
      <c r="AV46" s="396">
        <v>3160.91716</v>
      </c>
      <c r="AW46" s="395" t="s">
        <v>651</v>
      </c>
      <c r="AX46" s="396">
        <v>474.75091000000003</v>
      </c>
      <c r="AY46" s="396">
        <v>16.8232</v>
      </c>
      <c r="AZ46" s="396">
        <v>491.57410999999996</v>
      </c>
      <c r="BA46" s="396"/>
      <c r="BB46" s="396">
        <v>5413.1054599999998</v>
      </c>
      <c r="BC46" s="396">
        <v>1320.25497</v>
      </c>
      <c r="BD46" s="396">
        <v>6733.3604299999997</v>
      </c>
      <c r="BE46" s="396"/>
      <c r="BF46" s="396">
        <v>78.22475</v>
      </c>
      <c r="BG46" s="396">
        <v>12.851600000000001</v>
      </c>
      <c r="BH46" s="396">
        <v>91.076350000000005</v>
      </c>
      <c r="BI46" s="395" t="s">
        <v>651</v>
      </c>
      <c r="BJ46" s="396">
        <v>16.381</v>
      </c>
      <c r="BK46" s="396">
        <v>32.406829999999999</v>
      </c>
      <c r="BL46" s="396">
        <v>48.78783</v>
      </c>
      <c r="BM46" s="396"/>
      <c r="BN46" s="396">
        <v>78.774389999999997</v>
      </c>
      <c r="BO46" s="396">
        <v>178.47248000000002</v>
      </c>
      <c r="BP46" s="396">
        <v>257.24687</v>
      </c>
      <c r="BQ46" s="396"/>
      <c r="BR46" s="396">
        <v>10314.92071</v>
      </c>
      <c r="BS46" s="396">
        <v>395.64641999999998</v>
      </c>
      <c r="BT46" s="396">
        <v>10710.567130000001</v>
      </c>
      <c r="BU46" s="396"/>
      <c r="BV46" s="396">
        <v>4172.9038</v>
      </c>
      <c r="BW46" s="396">
        <v>2197.0207300000002</v>
      </c>
      <c r="BX46" s="396">
        <v>6369.9245300000002</v>
      </c>
      <c r="BY46" s="395" t="s">
        <v>651</v>
      </c>
      <c r="BZ46" s="396">
        <v>261603.66232999999</v>
      </c>
      <c r="CA46" s="396">
        <v>306977.35909000004</v>
      </c>
      <c r="CB46" s="396">
        <v>568581.02142</v>
      </c>
      <c r="CC46" s="396"/>
      <c r="CD46" s="396">
        <v>58619.365210000004</v>
      </c>
      <c r="CE46" s="396">
        <v>136470.60241999998</v>
      </c>
      <c r="CF46" s="396">
        <v>195089.96763</v>
      </c>
      <c r="CG46" s="396"/>
      <c r="CH46" s="396">
        <v>261603.66233000002</v>
      </c>
      <c r="CI46" s="396">
        <v>306511.30752000003</v>
      </c>
      <c r="CJ46" s="396">
        <v>568114.96984999999</v>
      </c>
    </row>
    <row r="47" spans="1:91" s="17" customFormat="1" ht="9" customHeight="1">
      <c r="A47" s="402" t="s">
        <v>652</v>
      </c>
      <c r="B47" s="400">
        <v>2290.0121200000003</v>
      </c>
      <c r="C47" s="400">
        <v>0</v>
      </c>
      <c r="D47" s="400">
        <v>2290.0121200000003</v>
      </c>
      <c r="E47" s="400"/>
      <c r="F47" s="400">
        <v>13.831160000000001</v>
      </c>
      <c r="G47" s="400">
        <v>0</v>
      </c>
      <c r="H47" s="400">
        <v>13.831160000000001</v>
      </c>
      <c r="I47" s="400"/>
      <c r="J47" s="400">
        <v>27411.031070000001</v>
      </c>
      <c r="K47" s="400">
        <v>6613.32042</v>
      </c>
      <c r="L47" s="400">
        <v>34024.351490000001</v>
      </c>
      <c r="M47" s="402" t="s">
        <v>652</v>
      </c>
      <c r="N47" s="400">
        <v>29.184480000000001</v>
      </c>
      <c r="O47" s="400">
        <v>0</v>
      </c>
      <c r="P47" s="400">
        <v>29.184480000000001</v>
      </c>
      <c r="Q47" s="400"/>
      <c r="R47" s="400">
        <v>1870.1176200000002</v>
      </c>
      <c r="S47" s="400">
        <v>2835.4811600000003</v>
      </c>
      <c r="T47" s="400">
        <v>4705.5987800000003</v>
      </c>
      <c r="U47" s="400"/>
      <c r="V47" s="400">
        <v>6025.9053400000003</v>
      </c>
      <c r="W47" s="400">
        <v>0</v>
      </c>
      <c r="X47" s="400">
        <v>6025.9053400000003</v>
      </c>
      <c r="Y47" s="402" t="s">
        <v>652</v>
      </c>
      <c r="Z47" s="400">
        <v>0.41644999999999999</v>
      </c>
      <c r="AA47" s="400">
        <v>0</v>
      </c>
      <c r="AB47" s="400">
        <v>0.41644999999999999</v>
      </c>
      <c r="AC47" s="400"/>
      <c r="AD47" s="400">
        <v>22523.875339999999</v>
      </c>
      <c r="AE47" s="400">
        <v>0</v>
      </c>
      <c r="AF47" s="400">
        <v>22523.875339999999</v>
      </c>
      <c r="AG47" s="400"/>
      <c r="AH47" s="400">
        <v>7845.3738400000002</v>
      </c>
      <c r="AI47" s="400">
        <v>0</v>
      </c>
      <c r="AJ47" s="400">
        <v>7845.3738400000002</v>
      </c>
      <c r="AK47" s="402" t="s">
        <v>652</v>
      </c>
      <c r="AL47" s="400">
        <v>0</v>
      </c>
      <c r="AM47" s="400">
        <v>0</v>
      </c>
      <c r="AN47" s="400">
        <v>0</v>
      </c>
      <c r="AO47" s="400"/>
      <c r="AP47" s="400">
        <v>0</v>
      </c>
      <c r="AQ47" s="400">
        <v>0</v>
      </c>
      <c r="AR47" s="400">
        <v>0</v>
      </c>
      <c r="AS47" s="400"/>
      <c r="AT47" s="400">
        <v>0</v>
      </c>
      <c r="AU47" s="400">
        <v>0</v>
      </c>
      <c r="AV47" s="400">
        <v>0</v>
      </c>
      <c r="AW47" s="402" t="s">
        <v>652</v>
      </c>
      <c r="AX47" s="400">
        <v>0</v>
      </c>
      <c r="AY47" s="400">
        <v>0</v>
      </c>
      <c r="AZ47" s="400">
        <v>0</v>
      </c>
      <c r="BA47" s="400"/>
      <c r="BB47" s="400">
        <v>0</v>
      </c>
      <c r="BC47" s="400">
        <v>0</v>
      </c>
      <c r="BD47" s="400">
        <v>0</v>
      </c>
      <c r="BE47" s="400"/>
      <c r="BF47" s="400">
        <v>0</v>
      </c>
      <c r="BG47" s="400">
        <v>0</v>
      </c>
      <c r="BH47" s="400">
        <v>0</v>
      </c>
      <c r="BI47" s="402" t="s">
        <v>652</v>
      </c>
      <c r="BJ47" s="400">
        <v>0</v>
      </c>
      <c r="BK47" s="400">
        <v>0</v>
      </c>
      <c r="BL47" s="400">
        <v>0</v>
      </c>
      <c r="BM47" s="400"/>
      <c r="BN47" s="400">
        <v>73.749499999999998</v>
      </c>
      <c r="BO47" s="400">
        <v>0</v>
      </c>
      <c r="BP47" s="400">
        <v>73.749499999999998</v>
      </c>
      <c r="BQ47" s="400"/>
      <c r="BR47" s="400">
        <v>0</v>
      </c>
      <c r="BS47" s="400">
        <v>0</v>
      </c>
      <c r="BT47" s="400">
        <v>0</v>
      </c>
      <c r="BU47" s="400"/>
      <c r="BV47" s="400">
        <v>0</v>
      </c>
      <c r="BW47" s="400">
        <v>0</v>
      </c>
      <c r="BX47" s="400">
        <v>0</v>
      </c>
      <c r="BY47" s="402" t="s">
        <v>652</v>
      </c>
      <c r="BZ47" s="400">
        <v>68083.496920000005</v>
      </c>
      <c r="CA47" s="400">
        <v>9448.8015799999994</v>
      </c>
      <c r="CB47" s="400">
        <v>77532.298500000004</v>
      </c>
      <c r="CC47" s="400"/>
      <c r="CD47" s="400">
        <v>27411.031070000001</v>
      </c>
      <c r="CE47" s="400">
        <v>6613.32042</v>
      </c>
      <c r="CF47" s="400">
        <v>34024.351490000001</v>
      </c>
      <c r="CG47" s="400"/>
      <c r="CH47" s="400">
        <v>68083.496920000005</v>
      </c>
      <c r="CI47" s="400">
        <v>9448.8015799999994</v>
      </c>
      <c r="CJ47" s="400">
        <v>77532.298500000004</v>
      </c>
    </row>
    <row r="48" spans="1:91" s="23" customFormat="1" ht="9" customHeight="1">
      <c r="A48" s="402" t="s">
        <v>648</v>
      </c>
      <c r="B48" s="400">
        <v>0</v>
      </c>
      <c r="C48" s="400">
        <v>0</v>
      </c>
      <c r="D48" s="400">
        <v>0</v>
      </c>
      <c r="E48" s="400"/>
      <c r="F48" s="400">
        <v>0</v>
      </c>
      <c r="G48" s="400">
        <v>0</v>
      </c>
      <c r="H48" s="400">
        <v>0</v>
      </c>
      <c r="I48" s="400"/>
      <c r="J48" s="400">
        <v>0</v>
      </c>
      <c r="K48" s="400">
        <v>0</v>
      </c>
      <c r="L48" s="400">
        <v>0</v>
      </c>
      <c r="M48" s="402" t="s">
        <v>648</v>
      </c>
      <c r="N48" s="400">
        <v>232.53467000000001</v>
      </c>
      <c r="O48" s="400">
        <v>0</v>
      </c>
      <c r="P48" s="400">
        <v>232.53467000000001</v>
      </c>
      <c r="Q48" s="400"/>
      <c r="R48" s="400">
        <v>0</v>
      </c>
      <c r="S48" s="400">
        <v>30.682359999999999</v>
      </c>
      <c r="T48" s="400">
        <v>30.682359999999999</v>
      </c>
      <c r="U48" s="400"/>
      <c r="V48" s="400">
        <v>0</v>
      </c>
      <c r="W48" s="400">
        <v>2134.5752400000001</v>
      </c>
      <c r="X48" s="400">
        <v>2134.5752400000001</v>
      </c>
      <c r="Y48" s="402" t="s">
        <v>648</v>
      </c>
      <c r="Z48" s="400">
        <v>0</v>
      </c>
      <c r="AA48" s="400">
        <v>0</v>
      </c>
      <c r="AB48" s="400">
        <v>0</v>
      </c>
      <c r="AC48" s="400"/>
      <c r="AD48" s="400">
        <v>0</v>
      </c>
      <c r="AE48" s="400">
        <v>0</v>
      </c>
      <c r="AF48" s="400">
        <v>0</v>
      </c>
      <c r="AG48" s="400"/>
      <c r="AH48" s="400">
        <v>0</v>
      </c>
      <c r="AI48" s="400">
        <v>0</v>
      </c>
      <c r="AJ48" s="400">
        <v>0</v>
      </c>
      <c r="AK48" s="402" t="s">
        <v>648</v>
      </c>
      <c r="AL48" s="400">
        <v>0</v>
      </c>
      <c r="AM48" s="400">
        <v>0</v>
      </c>
      <c r="AN48" s="400">
        <v>0</v>
      </c>
      <c r="AO48" s="400"/>
      <c r="AP48" s="400">
        <v>0</v>
      </c>
      <c r="AQ48" s="400">
        <v>0</v>
      </c>
      <c r="AR48" s="400">
        <v>0</v>
      </c>
      <c r="AS48" s="400"/>
      <c r="AT48" s="400">
        <v>0</v>
      </c>
      <c r="AU48" s="400">
        <v>554.17623000000003</v>
      </c>
      <c r="AV48" s="400">
        <v>554.17623000000003</v>
      </c>
      <c r="AW48" s="402" t="s">
        <v>648</v>
      </c>
      <c r="AX48" s="400">
        <v>0</v>
      </c>
      <c r="AY48" s="400">
        <v>0</v>
      </c>
      <c r="AZ48" s="400">
        <v>0</v>
      </c>
      <c r="BA48" s="400"/>
      <c r="BB48" s="400">
        <v>0</v>
      </c>
      <c r="BC48" s="400">
        <v>0</v>
      </c>
      <c r="BD48" s="400">
        <v>0</v>
      </c>
      <c r="BE48" s="400"/>
      <c r="BF48" s="400">
        <v>0</v>
      </c>
      <c r="BG48" s="400">
        <v>0</v>
      </c>
      <c r="BH48" s="400">
        <v>0</v>
      </c>
      <c r="BI48" s="402" t="s">
        <v>648</v>
      </c>
      <c r="BJ48" s="400">
        <v>0</v>
      </c>
      <c r="BK48" s="400">
        <v>0</v>
      </c>
      <c r="BL48" s="400">
        <v>0</v>
      </c>
      <c r="BM48" s="400"/>
      <c r="BN48" s="400">
        <v>0</v>
      </c>
      <c r="BO48" s="400">
        <v>0</v>
      </c>
      <c r="BP48" s="400">
        <v>0</v>
      </c>
      <c r="BQ48" s="400"/>
      <c r="BR48" s="400">
        <v>0</v>
      </c>
      <c r="BS48" s="400">
        <v>0</v>
      </c>
      <c r="BT48" s="400">
        <v>0</v>
      </c>
      <c r="BU48" s="400"/>
      <c r="BV48" s="400">
        <v>0</v>
      </c>
      <c r="BW48" s="400">
        <v>0</v>
      </c>
      <c r="BX48" s="400">
        <v>0</v>
      </c>
      <c r="BY48" s="402" t="s">
        <v>648</v>
      </c>
      <c r="BZ48" s="400">
        <v>232.53467000000001</v>
      </c>
      <c r="CA48" s="400">
        <v>2719.4338299999999</v>
      </c>
      <c r="CB48" s="400">
        <v>2951.9684999999999</v>
      </c>
      <c r="CC48" s="400"/>
      <c r="CD48" s="400">
        <v>0</v>
      </c>
      <c r="CE48" s="400">
        <v>0</v>
      </c>
      <c r="CF48" s="400">
        <v>0</v>
      </c>
      <c r="CG48" s="400"/>
      <c r="CH48" s="400">
        <v>232.53467000000001</v>
      </c>
      <c r="CI48" s="400">
        <v>2719.4338299999999</v>
      </c>
      <c r="CJ48" s="400">
        <v>2951.9684999999999</v>
      </c>
    </row>
    <row r="49" spans="1:89" s="23" customFormat="1" ht="9" customHeight="1">
      <c r="A49" s="402" t="s">
        <v>649</v>
      </c>
      <c r="B49" s="400">
        <v>0</v>
      </c>
      <c r="C49" s="400">
        <v>0</v>
      </c>
      <c r="D49" s="400">
        <v>0</v>
      </c>
      <c r="E49" s="400"/>
      <c r="F49" s="400">
        <v>5.16</v>
      </c>
      <c r="G49" s="400">
        <v>0</v>
      </c>
      <c r="H49" s="400">
        <v>5.16</v>
      </c>
      <c r="I49" s="400"/>
      <c r="J49" s="400">
        <v>174.64874</v>
      </c>
      <c r="K49" s="400">
        <v>964.99565000000007</v>
      </c>
      <c r="L49" s="400">
        <v>1139.6443900000002</v>
      </c>
      <c r="M49" s="402" t="s">
        <v>649</v>
      </c>
      <c r="N49" s="400">
        <v>0</v>
      </c>
      <c r="O49" s="400">
        <v>0</v>
      </c>
      <c r="P49" s="400">
        <v>0</v>
      </c>
      <c r="Q49" s="400"/>
      <c r="R49" s="400">
        <v>0</v>
      </c>
      <c r="S49" s="400">
        <v>12.067110000000001</v>
      </c>
      <c r="T49" s="400">
        <v>12.067110000000001</v>
      </c>
      <c r="U49" s="400"/>
      <c r="V49" s="400">
        <v>0</v>
      </c>
      <c r="W49" s="400">
        <v>0</v>
      </c>
      <c r="X49" s="400">
        <v>0</v>
      </c>
      <c r="Y49" s="402" t="s">
        <v>649</v>
      </c>
      <c r="Z49" s="400">
        <v>0</v>
      </c>
      <c r="AA49" s="400">
        <v>0</v>
      </c>
      <c r="AB49" s="400">
        <v>0</v>
      </c>
      <c r="AC49" s="400"/>
      <c r="AD49" s="400">
        <v>0</v>
      </c>
      <c r="AE49" s="400">
        <v>0</v>
      </c>
      <c r="AF49" s="400">
        <v>0</v>
      </c>
      <c r="AG49" s="400"/>
      <c r="AH49" s="400">
        <v>0</v>
      </c>
      <c r="AI49" s="400">
        <v>0</v>
      </c>
      <c r="AJ49" s="400">
        <v>0</v>
      </c>
      <c r="AK49" s="402" t="s">
        <v>649</v>
      </c>
      <c r="AL49" s="400">
        <v>0</v>
      </c>
      <c r="AM49" s="400">
        <v>0</v>
      </c>
      <c r="AN49" s="400">
        <v>0</v>
      </c>
      <c r="AO49" s="400"/>
      <c r="AP49" s="400">
        <v>0</v>
      </c>
      <c r="AQ49" s="400">
        <v>0</v>
      </c>
      <c r="AR49" s="400">
        <v>0</v>
      </c>
      <c r="AS49" s="400"/>
      <c r="AT49" s="400">
        <v>2.9393400000000001</v>
      </c>
      <c r="AU49" s="400">
        <v>0</v>
      </c>
      <c r="AV49" s="400">
        <v>2.9393400000000001</v>
      </c>
      <c r="AW49" s="402" t="s">
        <v>649</v>
      </c>
      <c r="AX49" s="400">
        <v>0</v>
      </c>
      <c r="AY49" s="400">
        <v>0</v>
      </c>
      <c r="AZ49" s="400">
        <v>0</v>
      </c>
      <c r="BA49" s="400"/>
      <c r="BB49" s="400">
        <v>0</v>
      </c>
      <c r="BC49" s="400">
        <v>0</v>
      </c>
      <c r="BD49" s="400">
        <v>0</v>
      </c>
      <c r="BE49" s="400"/>
      <c r="BF49" s="400">
        <v>0</v>
      </c>
      <c r="BG49" s="400">
        <v>0</v>
      </c>
      <c r="BH49" s="400">
        <v>0</v>
      </c>
      <c r="BI49" s="402" t="s">
        <v>649</v>
      </c>
      <c r="BJ49" s="400">
        <v>0</v>
      </c>
      <c r="BK49" s="400">
        <v>0</v>
      </c>
      <c r="BL49" s="400">
        <v>0</v>
      </c>
      <c r="BM49" s="400"/>
      <c r="BN49" s="400">
        <v>0</v>
      </c>
      <c r="BO49" s="400">
        <v>0</v>
      </c>
      <c r="BP49" s="400">
        <v>0</v>
      </c>
      <c r="BQ49" s="400"/>
      <c r="BR49" s="400">
        <v>4.2365300000000001</v>
      </c>
      <c r="BS49" s="400">
        <v>0</v>
      </c>
      <c r="BT49" s="400">
        <v>4.2365300000000001</v>
      </c>
      <c r="BU49" s="400"/>
      <c r="BV49" s="400">
        <v>0</v>
      </c>
      <c r="BW49" s="400">
        <v>0</v>
      </c>
      <c r="BX49" s="400">
        <v>0</v>
      </c>
      <c r="BY49" s="402" t="s">
        <v>649</v>
      </c>
      <c r="BZ49" s="400">
        <v>186.98460999999998</v>
      </c>
      <c r="CA49" s="400">
        <v>977.06276000000003</v>
      </c>
      <c r="CB49" s="400">
        <v>1164.04737</v>
      </c>
      <c r="CC49" s="400"/>
      <c r="CD49" s="400">
        <v>174.64874</v>
      </c>
      <c r="CE49" s="400">
        <v>964.99565000000007</v>
      </c>
      <c r="CF49" s="400">
        <v>1139.6443900000002</v>
      </c>
      <c r="CG49" s="400"/>
      <c r="CH49" s="400">
        <v>186.98460999999998</v>
      </c>
      <c r="CI49" s="400">
        <v>977.06276000000003</v>
      </c>
      <c r="CJ49" s="400">
        <v>1164.04737</v>
      </c>
    </row>
    <row r="50" spans="1:89" s="23" customFormat="1" ht="9" customHeight="1">
      <c r="A50" s="402" t="s">
        <v>653</v>
      </c>
      <c r="B50" s="400">
        <v>59323.890469999998</v>
      </c>
      <c r="C50" s="400">
        <v>63081.437250000003</v>
      </c>
      <c r="D50" s="400">
        <v>122405.32772</v>
      </c>
      <c r="E50" s="400"/>
      <c r="F50" s="400">
        <v>1311.18173</v>
      </c>
      <c r="G50" s="400">
        <v>373.17776000000003</v>
      </c>
      <c r="H50" s="400">
        <v>1684.3594900000001</v>
      </c>
      <c r="I50" s="400"/>
      <c r="J50" s="400">
        <v>31033.685399999998</v>
      </c>
      <c r="K50" s="400">
        <v>129358.33792000001</v>
      </c>
      <c r="L50" s="400">
        <v>160392.02331999998</v>
      </c>
      <c r="M50" s="402" t="s">
        <v>653</v>
      </c>
      <c r="N50" s="400">
        <v>706.26328000000001</v>
      </c>
      <c r="O50" s="400">
        <v>4230.4300800000001</v>
      </c>
      <c r="P50" s="400">
        <v>4936.6933600000002</v>
      </c>
      <c r="Q50" s="400"/>
      <c r="R50" s="400">
        <v>11381.985480000001</v>
      </c>
      <c r="S50" s="400">
        <v>7006.8598600000005</v>
      </c>
      <c r="T50" s="400">
        <v>18388.84534</v>
      </c>
      <c r="U50" s="400"/>
      <c r="V50" s="400">
        <v>28998.119879999998</v>
      </c>
      <c r="W50" s="400">
        <v>23012.130850000001</v>
      </c>
      <c r="X50" s="400">
        <v>52010.25073</v>
      </c>
      <c r="Y50" s="402" t="s">
        <v>653</v>
      </c>
      <c r="Z50" s="400">
        <v>4805.6443499999996</v>
      </c>
      <c r="AA50" s="400">
        <v>19.697620000000001</v>
      </c>
      <c r="AB50" s="400">
        <v>4825.3419699999995</v>
      </c>
      <c r="AC50" s="400"/>
      <c r="AD50" s="400">
        <v>26385.923739999998</v>
      </c>
      <c r="AE50" s="400">
        <v>58728.959020000002</v>
      </c>
      <c r="AF50" s="400">
        <v>85114.882760000008</v>
      </c>
      <c r="AG50" s="400"/>
      <c r="AH50" s="400">
        <v>4726.9464200000002</v>
      </c>
      <c r="AI50" s="400">
        <v>767.27535</v>
      </c>
      <c r="AJ50" s="400">
        <v>5494.2217699999992</v>
      </c>
      <c r="AK50" s="402" t="s">
        <v>653</v>
      </c>
      <c r="AL50" s="400">
        <v>1228.3838999999998</v>
      </c>
      <c r="AM50" s="400">
        <v>107.14645</v>
      </c>
      <c r="AN50" s="400">
        <v>1335.53035</v>
      </c>
      <c r="AO50" s="400"/>
      <c r="AP50" s="400">
        <v>824.46481000000006</v>
      </c>
      <c r="AQ50" s="400">
        <v>2292.4126200000001</v>
      </c>
      <c r="AR50" s="400">
        <v>3116.87743</v>
      </c>
      <c r="AS50" s="400"/>
      <c r="AT50" s="400">
        <v>1903.0816800000002</v>
      </c>
      <c r="AU50" s="400">
        <v>700.71991000000003</v>
      </c>
      <c r="AV50" s="400">
        <v>2603.80159</v>
      </c>
      <c r="AW50" s="402" t="s">
        <v>653</v>
      </c>
      <c r="AX50" s="400">
        <v>474.75091000000003</v>
      </c>
      <c r="AY50" s="400">
        <v>16.8232</v>
      </c>
      <c r="AZ50" s="400">
        <v>491.57410999999996</v>
      </c>
      <c r="BA50" s="400"/>
      <c r="BB50" s="400">
        <v>5413.1054599999998</v>
      </c>
      <c r="BC50" s="400">
        <v>1320.25497</v>
      </c>
      <c r="BD50" s="400">
        <v>6733.3604299999997</v>
      </c>
      <c r="BE50" s="400"/>
      <c r="BF50" s="400">
        <v>78.22475</v>
      </c>
      <c r="BG50" s="400">
        <v>12.851600000000001</v>
      </c>
      <c r="BH50" s="400">
        <v>91.076350000000005</v>
      </c>
      <c r="BI50" s="402" t="s">
        <v>653</v>
      </c>
      <c r="BJ50" s="400">
        <v>16.381</v>
      </c>
      <c r="BK50" s="400">
        <v>32.406829999999999</v>
      </c>
      <c r="BL50" s="400">
        <v>48.78783</v>
      </c>
      <c r="BM50" s="400"/>
      <c r="BN50" s="400">
        <v>5.0248900000000001</v>
      </c>
      <c r="BO50" s="400">
        <v>178.47248000000002</v>
      </c>
      <c r="BP50" s="400">
        <v>183.49736999999999</v>
      </c>
      <c r="BQ50" s="400"/>
      <c r="BR50" s="400">
        <v>10310.68418</v>
      </c>
      <c r="BS50" s="400">
        <v>395.64641999999998</v>
      </c>
      <c r="BT50" s="400">
        <v>10706.330599999999</v>
      </c>
      <c r="BU50" s="400"/>
      <c r="BV50" s="400">
        <v>4172.9038</v>
      </c>
      <c r="BW50" s="400">
        <v>2197.0207300000002</v>
      </c>
      <c r="BX50" s="400">
        <v>6369.9245300000002</v>
      </c>
      <c r="BY50" s="402" t="s">
        <v>653</v>
      </c>
      <c r="BZ50" s="400">
        <v>193100.64612999998</v>
      </c>
      <c r="CA50" s="400">
        <v>293832.06091999996</v>
      </c>
      <c r="CB50" s="400">
        <v>486932.70704999991</v>
      </c>
      <c r="CC50" s="400"/>
      <c r="CD50" s="400">
        <v>31033.685399999998</v>
      </c>
      <c r="CE50" s="400">
        <v>128892.28634999999</v>
      </c>
      <c r="CF50" s="400">
        <v>159925.97175</v>
      </c>
      <c r="CG50" s="400"/>
      <c r="CH50" s="400">
        <v>193100.64612999998</v>
      </c>
      <c r="CI50" s="400">
        <v>293366.00934999995</v>
      </c>
      <c r="CJ50" s="400">
        <v>486466.65547999996</v>
      </c>
    </row>
    <row r="51" spans="1:89" s="23" customFormat="1" ht="6" customHeight="1">
      <c r="A51" s="402"/>
      <c r="B51" s="400"/>
      <c r="C51" s="400"/>
      <c r="D51" s="400"/>
      <c r="E51" s="400"/>
      <c r="F51" s="400"/>
      <c r="G51" s="400"/>
      <c r="H51" s="400"/>
      <c r="I51" s="400"/>
      <c r="J51" s="400"/>
      <c r="K51" s="400"/>
      <c r="L51" s="400"/>
      <c r="M51" s="402"/>
      <c r="N51" s="400"/>
      <c r="O51" s="400"/>
      <c r="P51" s="400"/>
      <c r="Q51" s="400"/>
      <c r="R51" s="400"/>
      <c r="S51" s="400"/>
      <c r="T51" s="400"/>
      <c r="U51" s="400"/>
      <c r="V51" s="400"/>
      <c r="W51" s="400"/>
      <c r="X51" s="400"/>
      <c r="Y51" s="402"/>
      <c r="Z51" s="400"/>
      <c r="AA51" s="400"/>
      <c r="AB51" s="400"/>
      <c r="AC51" s="400"/>
      <c r="AD51" s="400"/>
      <c r="AE51" s="400"/>
      <c r="AF51" s="400"/>
      <c r="AG51" s="400"/>
      <c r="AH51" s="400"/>
      <c r="AI51" s="400"/>
      <c r="AJ51" s="400"/>
      <c r="AK51" s="402"/>
      <c r="AL51" s="400"/>
      <c r="AM51" s="400"/>
      <c r="AN51" s="400"/>
      <c r="AO51" s="400"/>
      <c r="AP51" s="400"/>
      <c r="AQ51" s="400"/>
      <c r="AR51" s="400"/>
      <c r="AS51" s="400"/>
      <c r="AT51" s="400"/>
      <c r="AU51" s="400"/>
      <c r="AV51" s="400"/>
      <c r="AW51" s="402"/>
      <c r="AX51" s="400"/>
      <c r="AY51" s="400"/>
      <c r="AZ51" s="400"/>
      <c r="BA51" s="400"/>
      <c r="BB51" s="400"/>
      <c r="BC51" s="400"/>
      <c r="BD51" s="400"/>
      <c r="BE51" s="400"/>
      <c r="BF51" s="400"/>
      <c r="BG51" s="400"/>
      <c r="BH51" s="400"/>
      <c r="BI51" s="402"/>
      <c r="BJ51" s="400"/>
      <c r="BK51" s="400"/>
      <c r="BL51" s="400"/>
      <c r="BM51" s="400"/>
      <c r="BN51" s="400"/>
      <c r="BO51" s="400"/>
      <c r="BP51" s="400"/>
      <c r="BQ51" s="400"/>
      <c r="BR51" s="400"/>
      <c r="BS51" s="400"/>
      <c r="BT51" s="400"/>
      <c r="BU51" s="400"/>
      <c r="BV51" s="400"/>
      <c r="BW51" s="400"/>
      <c r="BX51" s="400"/>
      <c r="BY51" s="402"/>
      <c r="BZ51" s="400"/>
      <c r="CA51" s="400"/>
      <c r="CB51" s="400"/>
      <c r="CC51" s="400"/>
      <c r="CD51" s="400"/>
      <c r="CE51" s="400"/>
      <c r="CF51" s="400"/>
      <c r="CG51" s="400"/>
      <c r="CH51" s="400"/>
      <c r="CI51" s="400"/>
      <c r="CJ51" s="400"/>
    </row>
    <row r="52" spans="1:89" s="23" customFormat="1" ht="8.1" customHeight="1">
      <c r="A52" s="395" t="s">
        <v>654</v>
      </c>
      <c r="B52" s="396">
        <v>10233.05085</v>
      </c>
      <c r="C52" s="396">
        <v>23.265180000000001</v>
      </c>
      <c r="D52" s="396">
        <v>10256.316000000001</v>
      </c>
      <c r="E52" s="396"/>
      <c r="F52" s="396">
        <v>0</v>
      </c>
      <c r="G52" s="396">
        <v>0</v>
      </c>
      <c r="H52" s="396">
        <v>0</v>
      </c>
      <c r="I52" s="396"/>
      <c r="J52" s="396">
        <v>0</v>
      </c>
      <c r="K52" s="396">
        <v>0</v>
      </c>
      <c r="L52" s="396">
        <v>0</v>
      </c>
      <c r="M52" s="395" t="s">
        <v>654</v>
      </c>
      <c r="N52" s="396">
        <v>2050.8184099999999</v>
      </c>
      <c r="O52" s="396">
        <v>80.292540000000002</v>
      </c>
      <c r="P52" s="396">
        <v>2131.11</v>
      </c>
      <c r="Q52" s="396"/>
      <c r="R52" s="396">
        <v>0.53736000000000006</v>
      </c>
      <c r="S52" s="396">
        <v>6.2100000000000002E-3</v>
      </c>
      <c r="T52" s="396">
        <v>0.54300000000000004</v>
      </c>
      <c r="U52" s="396"/>
      <c r="V52" s="396">
        <v>0</v>
      </c>
      <c r="W52" s="396">
        <v>2936.9381100000001</v>
      </c>
      <c r="X52" s="396">
        <v>2936.9380000000001</v>
      </c>
      <c r="Y52" s="395" t="s">
        <v>654</v>
      </c>
      <c r="Z52" s="396">
        <v>0</v>
      </c>
      <c r="AA52" s="396">
        <v>0</v>
      </c>
      <c r="AB52" s="396">
        <v>0</v>
      </c>
      <c r="AC52" s="396"/>
      <c r="AD52" s="396">
        <v>60.141450000000006</v>
      </c>
      <c r="AE52" s="396">
        <v>0</v>
      </c>
      <c r="AF52" s="396">
        <v>60.140999999999998</v>
      </c>
      <c r="AG52" s="396"/>
      <c r="AH52" s="396">
        <v>0</v>
      </c>
      <c r="AI52" s="396">
        <v>0</v>
      </c>
      <c r="AJ52" s="396">
        <v>0</v>
      </c>
      <c r="AK52" s="395" t="s">
        <v>654</v>
      </c>
      <c r="AL52" s="396">
        <v>0</v>
      </c>
      <c r="AM52" s="396">
        <v>0</v>
      </c>
      <c r="AN52" s="396">
        <v>0</v>
      </c>
      <c r="AO52" s="396"/>
      <c r="AP52" s="396">
        <v>1346.3214599999999</v>
      </c>
      <c r="AQ52" s="396">
        <v>0</v>
      </c>
      <c r="AR52" s="396">
        <v>1346.3209999999999</v>
      </c>
      <c r="AS52" s="396"/>
      <c r="AT52" s="396">
        <v>0</v>
      </c>
      <c r="AU52" s="396">
        <v>0</v>
      </c>
      <c r="AV52" s="396">
        <v>0</v>
      </c>
      <c r="AW52" s="395" t="s">
        <v>654</v>
      </c>
      <c r="AX52" s="396">
        <v>0</v>
      </c>
      <c r="AY52" s="396">
        <v>0</v>
      </c>
      <c r="AZ52" s="396">
        <v>0</v>
      </c>
      <c r="BA52" s="396"/>
      <c r="BB52" s="396">
        <v>72.771389999999997</v>
      </c>
      <c r="BC52" s="396">
        <v>0</v>
      </c>
      <c r="BD52" s="396">
        <v>72.771000000000001</v>
      </c>
      <c r="BE52" s="396"/>
      <c r="BF52" s="396">
        <v>0</v>
      </c>
      <c r="BG52" s="396">
        <v>0</v>
      </c>
      <c r="BH52" s="396">
        <v>0</v>
      </c>
      <c r="BI52" s="395" t="s">
        <v>654</v>
      </c>
      <c r="BJ52" s="396">
        <v>0</v>
      </c>
      <c r="BK52" s="396">
        <v>0</v>
      </c>
      <c r="BL52" s="396">
        <v>0</v>
      </c>
      <c r="BM52" s="396"/>
      <c r="BN52" s="396">
        <v>0</v>
      </c>
      <c r="BO52" s="396">
        <v>0</v>
      </c>
      <c r="BP52" s="396">
        <v>0</v>
      </c>
      <c r="BQ52" s="396"/>
      <c r="BR52" s="396">
        <v>269.86972000000003</v>
      </c>
      <c r="BS52" s="396">
        <v>0</v>
      </c>
      <c r="BT52" s="396">
        <v>269.86900000000003</v>
      </c>
      <c r="BU52" s="396"/>
      <c r="BV52" s="396">
        <v>0</v>
      </c>
      <c r="BW52" s="396">
        <v>0</v>
      </c>
      <c r="BX52" s="396">
        <v>0</v>
      </c>
      <c r="BY52" s="395" t="s">
        <v>654</v>
      </c>
      <c r="BZ52" s="396">
        <v>14033.510639999999</v>
      </c>
      <c r="CA52" s="396">
        <v>3040.5020399999999</v>
      </c>
      <c r="CB52" s="396">
        <v>17074.008999999998</v>
      </c>
      <c r="CC52" s="396"/>
      <c r="CD52" s="396">
        <v>0</v>
      </c>
      <c r="CE52" s="396">
        <v>0</v>
      </c>
      <c r="CF52" s="396">
        <v>0</v>
      </c>
      <c r="CG52" s="396"/>
      <c r="CH52" s="396">
        <v>14033.510639999999</v>
      </c>
      <c r="CI52" s="396">
        <v>3040.5020399999999</v>
      </c>
      <c r="CJ52" s="396">
        <v>17074.008999999998</v>
      </c>
    </row>
    <row r="53" spans="1:89" s="23" customFormat="1" ht="5.0999999999999996" customHeight="1">
      <c r="A53" s="402"/>
      <c r="B53" s="400"/>
      <c r="C53" s="400"/>
      <c r="D53" s="400"/>
      <c r="E53" s="400"/>
      <c r="F53" s="400"/>
      <c r="G53" s="400"/>
      <c r="H53" s="400"/>
      <c r="I53" s="400"/>
      <c r="J53" s="400"/>
      <c r="K53" s="400"/>
      <c r="L53" s="400"/>
      <c r="M53" s="402"/>
      <c r="N53" s="400"/>
      <c r="O53" s="400"/>
      <c r="P53" s="400"/>
      <c r="Q53" s="400"/>
      <c r="R53" s="400"/>
      <c r="S53" s="400"/>
      <c r="T53" s="400"/>
      <c r="U53" s="400"/>
      <c r="V53" s="400"/>
      <c r="W53" s="400"/>
      <c r="X53" s="400"/>
      <c r="Y53" s="402"/>
      <c r="Z53" s="400"/>
      <c r="AA53" s="400"/>
      <c r="AB53" s="400"/>
      <c r="AC53" s="400"/>
      <c r="AD53" s="400"/>
      <c r="AE53" s="400"/>
      <c r="AF53" s="400"/>
      <c r="AG53" s="400"/>
      <c r="AH53" s="400"/>
      <c r="AI53" s="400"/>
      <c r="AJ53" s="400"/>
      <c r="AK53" s="402"/>
      <c r="AL53" s="400"/>
      <c r="AM53" s="400"/>
      <c r="AN53" s="400"/>
      <c r="AO53" s="400"/>
      <c r="AP53" s="400"/>
      <c r="AQ53" s="400"/>
      <c r="AR53" s="400"/>
      <c r="AS53" s="400"/>
      <c r="AT53" s="400"/>
      <c r="AU53" s="400"/>
      <c r="AV53" s="400"/>
      <c r="AW53" s="402"/>
      <c r="AX53" s="400"/>
      <c r="AY53" s="400"/>
      <c r="AZ53" s="400"/>
      <c r="BA53" s="400"/>
      <c r="BB53" s="400"/>
      <c r="BC53" s="400"/>
      <c r="BD53" s="400"/>
      <c r="BE53" s="400"/>
      <c r="BF53" s="400"/>
      <c r="BG53" s="400"/>
      <c r="BH53" s="400"/>
      <c r="BI53" s="402"/>
      <c r="BJ53" s="400"/>
      <c r="BK53" s="400"/>
      <c r="BL53" s="400"/>
      <c r="BM53" s="400"/>
      <c r="BN53" s="400"/>
      <c r="BO53" s="400"/>
      <c r="BP53" s="400"/>
      <c r="BQ53" s="400"/>
      <c r="BR53" s="400"/>
      <c r="BS53" s="400"/>
      <c r="BT53" s="400"/>
      <c r="BU53" s="400"/>
      <c r="BV53" s="400"/>
      <c r="BW53" s="400"/>
      <c r="BX53" s="400"/>
      <c r="BY53" s="402"/>
      <c r="BZ53" s="400"/>
      <c r="CA53" s="400"/>
      <c r="CB53" s="400"/>
      <c r="CC53" s="400"/>
      <c r="CD53" s="400"/>
      <c r="CE53" s="400"/>
      <c r="CF53" s="400"/>
      <c r="CG53" s="400"/>
      <c r="CH53" s="400"/>
      <c r="CI53" s="400"/>
      <c r="CJ53" s="400"/>
    </row>
    <row r="54" spans="1:89" s="23" customFormat="1" ht="8.1" customHeight="1">
      <c r="A54" s="395" t="s">
        <v>655</v>
      </c>
      <c r="B54" s="396">
        <v>802569.47687999997</v>
      </c>
      <c r="C54" s="396">
        <v>424068.76182000001</v>
      </c>
      <c r="D54" s="396">
        <v>1226638.2387000001</v>
      </c>
      <c r="E54" s="396"/>
      <c r="F54" s="396">
        <v>25117.359079999998</v>
      </c>
      <c r="G54" s="396">
        <v>862.54907000000003</v>
      </c>
      <c r="H54" s="396">
        <v>25979.908149999999</v>
      </c>
      <c r="I54" s="396"/>
      <c r="J54" s="396">
        <v>2002864.1503299999</v>
      </c>
      <c r="K54" s="396">
        <v>770183.38653000002</v>
      </c>
      <c r="L54" s="396">
        <v>2773047.5368600003</v>
      </c>
      <c r="M54" s="395" t="s">
        <v>655</v>
      </c>
      <c r="N54" s="396">
        <v>48813.742570000002</v>
      </c>
      <c r="O54" s="396">
        <v>7276.9464200000002</v>
      </c>
      <c r="P54" s="396">
        <v>56090.688990000002</v>
      </c>
      <c r="Q54" s="396"/>
      <c r="R54" s="396">
        <v>71495.086840000004</v>
      </c>
      <c r="S54" s="396">
        <v>48368.782490000005</v>
      </c>
      <c r="T54" s="396">
        <v>119863.86933</v>
      </c>
      <c r="U54" s="396"/>
      <c r="V54" s="396">
        <v>480279.80836999998</v>
      </c>
      <c r="W54" s="396">
        <v>110932.91352</v>
      </c>
      <c r="X54" s="396">
        <v>591212.72188999993</v>
      </c>
      <c r="Y54" s="395" t="s">
        <v>655</v>
      </c>
      <c r="Z54" s="396">
        <v>106852.83767000001</v>
      </c>
      <c r="AA54" s="396">
        <v>116.32797000000001</v>
      </c>
      <c r="AB54" s="396">
        <v>106969.16564000001</v>
      </c>
      <c r="AC54" s="396"/>
      <c r="AD54" s="396">
        <v>675526.82750000001</v>
      </c>
      <c r="AE54" s="396">
        <v>84874.355890000006</v>
      </c>
      <c r="AF54" s="396">
        <v>760401.18339000002</v>
      </c>
      <c r="AG54" s="396"/>
      <c r="AH54" s="396">
        <v>388556.36473000003</v>
      </c>
      <c r="AI54" s="396">
        <v>433.97462000000002</v>
      </c>
      <c r="AJ54" s="396">
        <v>388990.33935000002</v>
      </c>
      <c r="AK54" s="395" t="s">
        <v>655</v>
      </c>
      <c r="AL54" s="396">
        <v>29792.399100000002</v>
      </c>
      <c r="AM54" s="396">
        <v>4236.7089500000002</v>
      </c>
      <c r="AN54" s="396">
        <v>34029.108049999995</v>
      </c>
      <c r="AO54" s="396"/>
      <c r="AP54" s="396">
        <v>162596.51697999999</v>
      </c>
      <c r="AQ54" s="396">
        <v>6022.1123699999998</v>
      </c>
      <c r="AR54" s="396">
        <v>168618.62935</v>
      </c>
      <c r="AS54" s="396"/>
      <c r="AT54" s="396">
        <v>43951.034249999997</v>
      </c>
      <c r="AU54" s="396">
        <v>53634.025409999995</v>
      </c>
      <c r="AV54" s="396">
        <v>97585.059659999999</v>
      </c>
      <c r="AW54" s="395" t="s">
        <v>655</v>
      </c>
      <c r="AX54" s="396">
        <v>61830.464899999999</v>
      </c>
      <c r="AY54" s="396">
        <v>20.988</v>
      </c>
      <c r="AZ54" s="396">
        <v>61851.452899999997</v>
      </c>
      <c r="BA54" s="396"/>
      <c r="BB54" s="396">
        <v>28833.762300000002</v>
      </c>
      <c r="BC54" s="396">
        <v>446.87844000000001</v>
      </c>
      <c r="BD54" s="396">
        <v>29280.640739999999</v>
      </c>
      <c r="BE54" s="396"/>
      <c r="BF54" s="396">
        <v>5717.28197</v>
      </c>
      <c r="BG54" s="396">
        <v>5184.0142900000001</v>
      </c>
      <c r="BH54" s="396">
        <v>10901.296259999999</v>
      </c>
      <c r="BI54" s="395" t="s">
        <v>655</v>
      </c>
      <c r="BJ54" s="396">
        <v>4104.5108</v>
      </c>
      <c r="BK54" s="396">
        <v>2474.1934999999999</v>
      </c>
      <c r="BL54" s="396">
        <v>6578.7042999999994</v>
      </c>
      <c r="BM54" s="396"/>
      <c r="BN54" s="396">
        <v>-262.97366999999997</v>
      </c>
      <c r="BO54" s="396">
        <v>34532.660299999996</v>
      </c>
      <c r="BP54" s="396">
        <v>34269.686630000004</v>
      </c>
      <c r="BQ54" s="396"/>
      <c r="BR54" s="396">
        <v>226107.13131999999</v>
      </c>
      <c r="BS54" s="396">
        <v>-690.00334999999995</v>
      </c>
      <c r="BT54" s="396">
        <v>225417.12797</v>
      </c>
      <c r="BU54" s="396"/>
      <c r="BV54" s="396">
        <v>82834.626770000003</v>
      </c>
      <c r="BW54" s="396">
        <v>-2172.1159300000004</v>
      </c>
      <c r="BX54" s="396">
        <v>80662.510840000003</v>
      </c>
      <c r="BY54" s="395" t="s">
        <v>655</v>
      </c>
      <c r="BZ54" s="396">
        <v>5247580.4086899981</v>
      </c>
      <c r="CA54" s="396">
        <v>1550807.4603099998</v>
      </c>
      <c r="CB54" s="396">
        <v>6798387.8689999999</v>
      </c>
      <c r="CC54" s="396"/>
      <c r="CD54" s="396">
        <v>2002864.1503299999</v>
      </c>
      <c r="CE54" s="396">
        <v>779377.95614000002</v>
      </c>
      <c r="CF54" s="396">
        <v>2782242.10647</v>
      </c>
      <c r="CG54" s="396"/>
      <c r="CH54" s="396">
        <v>5247580.4086899981</v>
      </c>
      <c r="CI54" s="396">
        <v>1560002.0299199997</v>
      </c>
      <c r="CJ54" s="396">
        <v>6807582.4386099996</v>
      </c>
    </row>
    <row r="55" spans="1:89" s="17" customFormat="1" ht="5.0999999999999996" customHeight="1">
      <c r="A55" s="403"/>
      <c r="B55" s="404"/>
      <c r="C55" s="404"/>
      <c r="D55" s="404"/>
      <c r="E55" s="404"/>
      <c r="F55" s="404"/>
      <c r="G55" s="404"/>
      <c r="H55" s="404"/>
      <c r="I55" s="404"/>
      <c r="J55" s="404"/>
      <c r="K55" s="404"/>
      <c r="L55" s="404"/>
      <c r="M55" s="403"/>
      <c r="N55" s="404"/>
      <c r="O55" s="404"/>
      <c r="P55" s="404"/>
      <c r="Q55" s="404"/>
      <c r="R55" s="404"/>
      <c r="S55" s="404"/>
      <c r="T55" s="404"/>
      <c r="U55" s="404"/>
      <c r="V55" s="404"/>
      <c r="W55" s="404"/>
      <c r="X55" s="404"/>
      <c r="Y55" s="403"/>
      <c r="Z55" s="404"/>
      <c r="AA55" s="404"/>
      <c r="AB55" s="404"/>
      <c r="AC55" s="404"/>
      <c r="AD55" s="404"/>
      <c r="AE55" s="404"/>
      <c r="AF55" s="404"/>
      <c r="AG55" s="404"/>
      <c r="AH55" s="404"/>
      <c r="AI55" s="404"/>
      <c r="AJ55" s="404"/>
      <c r="AK55" s="403"/>
      <c r="AL55" s="404"/>
      <c r="AM55" s="404"/>
      <c r="AN55" s="404"/>
      <c r="AO55" s="404"/>
      <c r="AP55" s="404"/>
      <c r="AQ55" s="404"/>
      <c r="AR55" s="404"/>
      <c r="AS55" s="404"/>
      <c r="AT55" s="404"/>
      <c r="AU55" s="404"/>
      <c r="AV55" s="404"/>
      <c r="AW55" s="403"/>
      <c r="AX55" s="404"/>
      <c r="AY55" s="404"/>
      <c r="AZ55" s="404"/>
      <c r="BA55" s="404"/>
      <c r="BB55" s="404"/>
      <c r="BC55" s="404"/>
      <c r="BD55" s="404"/>
      <c r="BE55" s="404"/>
      <c r="BF55" s="404"/>
      <c r="BG55" s="404"/>
      <c r="BH55" s="404"/>
      <c r="BI55" s="403"/>
      <c r="BJ55" s="404"/>
      <c r="BK55" s="404"/>
      <c r="BL55" s="404"/>
      <c r="BM55" s="404"/>
      <c r="BN55" s="404"/>
      <c r="BO55" s="404"/>
      <c r="BP55" s="404"/>
      <c r="BQ55" s="404"/>
      <c r="BR55" s="404"/>
      <c r="BS55" s="404"/>
      <c r="BT55" s="404"/>
      <c r="BU55" s="404"/>
      <c r="BV55" s="404"/>
      <c r="BW55" s="404"/>
      <c r="BX55" s="404"/>
      <c r="BY55" s="403"/>
      <c r="BZ55" s="404"/>
      <c r="CA55" s="404"/>
      <c r="CB55" s="404"/>
      <c r="CC55" s="404"/>
      <c r="CD55" s="404"/>
      <c r="CE55" s="404"/>
      <c r="CF55" s="404"/>
      <c r="CG55" s="404"/>
      <c r="CH55" s="404"/>
      <c r="CI55" s="404"/>
      <c r="CJ55" s="404"/>
    </row>
    <row r="56" spans="1:89" s="23" customFormat="1" ht="8.1" customHeight="1">
      <c r="A56" s="395" t="s">
        <v>656</v>
      </c>
      <c r="B56" s="396">
        <v>378973.43155000004</v>
      </c>
      <c r="C56" s="396">
        <v>144789.02350000001</v>
      </c>
      <c r="D56" s="396">
        <v>523762.45504999999</v>
      </c>
      <c r="E56" s="396"/>
      <c r="F56" s="396">
        <v>16573.976930000001</v>
      </c>
      <c r="G56" s="396">
        <v>0</v>
      </c>
      <c r="H56" s="396">
        <v>16573.976930000001</v>
      </c>
      <c r="I56" s="396"/>
      <c r="J56" s="396">
        <v>710391.45339000004</v>
      </c>
      <c r="K56" s="396">
        <v>277133.60627999995</v>
      </c>
      <c r="L56" s="396">
        <v>987525.05966999999</v>
      </c>
      <c r="M56" s="395" t="s">
        <v>656</v>
      </c>
      <c r="N56" s="396">
        <v>33067.094969999998</v>
      </c>
      <c r="O56" s="396">
        <v>2754.49773</v>
      </c>
      <c r="P56" s="396">
        <v>35821.592700000001</v>
      </c>
      <c r="Q56" s="396"/>
      <c r="R56" s="396">
        <v>58363.10916</v>
      </c>
      <c r="S56" s="396">
        <v>10178.518539999999</v>
      </c>
      <c r="T56" s="396">
        <v>68541.627699999997</v>
      </c>
      <c r="U56" s="396"/>
      <c r="V56" s="396">
        <v>255409.71859999999</v>
      </c>
      <c r="W56" s="396">
        <v>36587.8868</v>
      </c>
      <c r="X56" s="396">
        <v>291997.6054</v>
      </c>
      <c r="Y56" s="395" t="s">
        <v>656</v>
      </c>
      <c r="Z56" s="396">
        <v>25856.286920000002</v>
      </c>
      <c r="AA56" s="396">
        <v>16492.932489999999</v>
      </c>
      <c r="AB56" s="396">
        <v>42349.219409999998</v>
      </c>
      <c r="AC56" s="396"/>
      <c r="AD56" s="396">
        <v>296311.39481000003</v>
      </c>
      <c r="AE56" s="396">
        <v>43797.019100000005</v>
      </c>
      <c r="AF56" s="396">
        <v>340108.41391</v>
      </c>
      <c r="AG56" s="396"/>
      <c r="AH56" s="396">
        <v>223308.76371</v>
      </c>
      <c r="AI56" s="396">
        <v>2400.5708100000002</v>
      </c>
      <c r="AJ56" s="396">
        <v>225709.33452</v>
      </c>
      <c r="AK56" s="395" t="s">
        <v>656</v>
      </c>
      <c r="AL56" s="396">
        <v>20220.707839999999</v>
      </c>
      <c r="AM56" s="396">
        <v>2530.2911300000001</v>
      </c>
      <c r="AN56" s="396">
        <v>22750.998970000001</v>
      </c>
      <c r="AO56" s="396"/>
      <c r="AP56" s="396">
        <v>64893.542289999998</v>
      </c>
      <c r="AQ56" s="396">
        <v>31251.799930000001</v>
      </c>
      <c r="AR56" s="396">
        <v>96145.342220000006</v>
      </c>
      <c r="AS56" s="396"/>
      <c r="AT56" s="396">
        <v>32415.620420000003</v>
      </c>
      <c r="AU56" s="396">
        <v>0</v>
      </c>
      <c r="AV56" s="396">
        <v>32415.620420000003</v>
      </c>
      <c r="AW56" s="395" t="s">
        <v>656</v>
      </c>
      <c r="AX56" s="396">
        <v>30184.261300000002</v>
      </c>
      <c r="AY56" s="396">
        <v>12110.062699999999</v>
      </c>
      <c r="AZ56" s="396">
        <v>42294.324000000001</v>
      </c>
      <c r="BA56" s="396"/>
      <c r="BB56" s="396">
        <v>20289.0393</v>
      </c>
      <c r="BC56" s="396">
        <v>2778.6106800000002</v>
      </c>
      <c r="BD56" s="396">
        <v>23067.649980000002</v>
      </c>
      <c r="BE56" s="396"/>
      <c r="BF56" s="396">
        <v>3170.66354</v>
      </c>
      <c r="BG56" s="396">
        <v>1250.3918799999999</v>
      </c>
      <c r="BH56" s="396">
        <v>4421.0554199999997</v>
      </c>
      <c r="BI56" s="395" t="s">
        <v>656</v>
      </c>
      <c r="BJ56" s="396">
        <v>3316.4028800000001</v>
      </c>
      <c r="BK56" s="396">
        <v>1137.5698900000002</v>
      </c>
      <c r="BL56" s="396">
        <v>4453.9727699999994</v>
      </c>
      <c r="BM56" s="396"/>
      <c r="BN56" s="396">
        <v>8364.9062599999997</v>
      </c>
      <c r="BO56" s="396">
        <v>2491.0750800000001</v>
      </c>
      <c r="BP56" s="396">
        <v>10855.98134</v>
      </c>
      <c r="BQ56" s="396"/>
      <c r="BR56" s="396">
        <v>134319.77765999999</v>
      </c>
      <c r="BS56" s="396">
        <v>3945.3785200000002</v>
      </c>
      <c r="BT56" s="396">
        <v>138265.15618000002</v>
      </c>
      <c r="BU56" s="396"/>
      <c r="BV56" s="396">
        <v>44962.974280000002</v>
      </c>
      <c r="BW56" s="396">
        <v>8551.7135699999999</v>
      </c>
      <c r="BX56" s="396">
        <v>53514.687850000002</v>
      </c>
      <c r="BY56" s="395" t="s">
        <v>656</v>
      </c>
      <c r="BZ56" s="396">
        <v>2360393.1258100006</v>
      </c>
      <c r="CA56" s="396">
        <v>600180.94863</v>
      </c>
      <c r="CB56" s="396">
        <v>2960574.0744400001</v>
      </c>
      <c r="CC56" s="396"/>
      <c r="CD56" s="396">
        <v>710391.45339000004</v>
      </c>
      <c r="CE56" s="396">
        <v>284660.66524</v>
      </c>
      <c r="CF56" s="396">
        <v>995052.11863000004</v>
      </c>
      <c r="CG56" s="396"/>
      <c r="CH56" s="396">
        <v>2360393.1258100006</v>
      </c>
      <c r="CI56" s="396">
        <v>607708.00759000005</v>
      </c>
      <c r="CJ56" s="396">
        <v>2968101.1334000002</v>
      </c>
    </row>
    <row r="57" spans="1:89" s="17" customFormat="1" ht="9" customHeight="1">
      <c r="A57" s="402" t="s">
        <v>657</v>
      </c>
      <c r="B57" s="400">
        <v>223586.67439</v>
      </c>
      <c r="C57" s="400">
        <v>178.78564</v>
      </c>
      <c r="D57" s="400">
        <v>223765.46002999999</v>
      </c>
      <c r="E57" s="400"/>
      <c r="F57" s="400">
        <v>10987.423550000001</v>
      </c>
      <c r="G57" s="400">
        <v>0</v>
      </c>
      <c r="H57" s="400">
        <v>10987.423550000001</v>
      </c>
      <c r="I57" s="400"/>
      <c r="J57" s="400">
        <v>489755.41011</v>
      </c>
      <c r="K57" s="400">
        <v>23645.388170000002</v>
      </c>
      <c r="L57" s="400">
        <v>513400.79827999999</v>
      </c>
      <c r="M57" s="402" t="s">
        <v>657</v>
      </c>
      <c r="N57" s="400">
        <v>18483.793010000001</v>
      </c>
      <c r="O57" s="400">
        <v>3.4254199999999999</v>
      </c>
      <c r="P57" s="400">
        <v>18487.218430000001</v>
      </c>
      <c r="Q57" s="400"/>
      <c r="R57" s="400">
        <v>45980.190399999999</v>
      </c>
      <c r="S57" s="400">
        <v>0</v>
      </c>
      <c r="T57" s="400">
        <v>45980.190399999999</v>
      </c>
      <c r="U57" s="400"/>
      <c r="V57" s="400">
        <v>135853.38315000001</v>
      </c>
      <c r="W57" s="400">
        <v>14.18066</v>
      </c>
      <c r="X57" s="400">
        <v>135867.56380999999</v>
      </c>
      <c r="Y57" s="402" t="s">
        <v>657</v>
      </c>
      <c r="Z57" s="400">
        <v>20016.319440000003</v>
      </c>
      <c r="AA57" s="400">
        <v>176.69476</v>
      </c>
      <c r="AB57" s="400">
        <v>20193.014199999998</v>
      </c>
      <c r="AC57" s="400"/>
      <c r="AD57" s="400">
        <v>138221.51025999998</v>
      </c>
      <c r="AE57" s="400">
        <v>24.808959999999999</v>
      </c>
      <c r="AF57" s="400">
        <v>138246.31922</v>
      </c>
      <c r="AG57" s="400"/>
      <c r="AH57" s="400">
        <v>157253.31833000001</v>
      </c>
      <c r="AI57" s="400">
        <v>-3217.6913999999997</v>
      </c>
      <c r="AJ57" s="400">
        <v>154035.62693</v>
      </c>
      <c r="AK57" s="402" t="s">
        <v>657</v>
      </c>
      <c r="AL57" s="400">
        <v>14068.680259999999</v>
      </c>
      <c r="AM57" s="400">
        <v>6.7088400000000004</v>
      </c>
      <c r="AN57" s="400">
        <v>14075.3891</v>
      </c>
      <c r="AO57" s="400"/>
      <c r="AP57" s="400">
        <v>28267.149969999999</v>
      </c>
      <c r="AQ57" s="400">
        <v>-209.64322000000001</v>
      </c>
      <c r="AR57" s="400">
        <v>28057.50675</v>
      </c>
      <c r="AS57" s="400"/>
      <c r="AT57" s="400">
        <v>16677.19713</v>
      </c>
      <c r="AU57" s="400">
        <v>0</v>
      </c>
      <c r="AV57" s="400">
        <v>16677.19713</v>
      </c>
      <c r="AW57" s="402" t="s">
        <v>657</v>
      </c>
      <c r="AX57" s="400">
        <v>19844.038</v>
      </c>
      <c r="AY57" s="400">
        <v>12.30599</v>
      </c>
      <c r="AZ57" s="400">
        <v>19856.343989999998</v>
      </c>
      <c r="BA57" s="400"/>
      <c r="BB57" s="400">
        <v>14013.351929999999</v>
      </c>
      <c r="BC57" s="400">
        <v>0</v>
      </c>
      <c r="BD57" s="400">
        <v>14013.351929999999</v>
      </c>
      <c r="BE57" s="400"/>
      <c r="BF57" s="400">
        <v>2678.3745400000003</v>
      </c>
      <c r="BG57" s="400">
        <v>589.47683999999992</v>
      </c>
      <c r="BH57" s="400">
        <v>3267.8513800000001</v>
      </c>
      <c r="BI57" s="402" t="s">
        <v>657</v>
      </c>
      <c r="BJ57" s="400">
        <v>2806.7040400000001</v>
      </c>
      <c r="BK57" s="400">
        <v>9.8053999999999988</v>
      </c>
      <c r="BL57" s="400">
        <v>2816.5094399999998</v>
      </c>
      <c r="BM57" s="400"/>
      <c r="BN57" s="400">
        <v>5372.4419800000005</v>
      </c>
      <c r="BO57" s="400">
        <v>74.412720000000007</v>
      </c>
      <c r="BP57" s="400">
        <v>5446.8546999999999</v>
      </c>
      <c r="BQ57" s="400"/>
      <c r="BR57" s="400">
        <v>107194.45165999999</v>
      </c>
      <c r="BS57" s="400">
        <v>122.17838</v>
      </c>
      <c r="BT57" s="400">
        <v>107316.63004</v>
      </c>
      <c r="BU57" s="400"/>
      <c r="BV57" s="400">
        <v>24650.461729999999</v>
      </c>
      <c r="BW57" s="400">
        <v>84.852170000000001</v>
      </c>
      <c r="BX57" s="400">
        <v>24735.313899999997</v>
      </c>
      <c r="BY57" s="402" t="s">
        <v>657</v>
      </c>
      <c r="BZ57" s="400">
        <v>1475710.8738799996</v>
      </c>
      <c r="CA57" s="400">
        <v>21515.689329999997</v>
      </c>
      <c r="CB57" s="400">
        <v>1497226.5632099996</v>
      </c>
      <c r="CC57" s="400"/>
      <c r="CD57" s="400">
        <v>489755.41011</v>
      </c>
      <c r="CE57" s="400">
        <v>28892.28872</v>
      </c>
      <c r="CF57" s="400">
        <v>518647.69883000001</v>
      </c>
      <c r="CG57" s="400"/>
      <c r="CH57" s="400">
        <v>1475710.8738799996</v>
      </c>
      <c r="CI57" s="400">
        <v>26762.589879999996</v>
      </c>
      <c r="CJ57" s="400">
        <v>1502473.4637599997</v>
      </c>
    </row>
    <row r="58" spans="1:89" s="23" customFormat="1" ht="9" customHeight="1">
      <c r="A58" s="402" t="s">
        <v>658</v>
      </c>
      <c r="B58" s="400">
        <v>290</v>
      </c>
      <c r="C58" s="400">
        <v>0</v>
      </c>
      <c r="D58" s="400">
        <v>290</v>
      </c>
      <c r="E58" s="400"/>
      <c r="F58" s="400">
        <v>72.795109999999994</v>
      </c>
      <c r="G58" s="400">
        <v>0</v>
      </c>
      <c r="H58" s="400">
        <v>72.795109999999994</v>
      </c>
      <c r="I58" s="400"/>
      <c r="J58" s="400">
        <v>0</v>
      </c>
      <c r="K58" s="400">
        <v>895.13442000000009</v>
      </c>
      <c r="L58" s="400">
        <v>895.13442000000009</v>
      </c>
      <c r="M58" s="402" t="s">
        <v>658</v>
      </c>
      <c r="N58" s="400">
        <v>210</v>
      </c>
      <c r="O58" s="400">
        <v>0</v>
      </c>
      <c r="P58" s="400">
        <v>210</v>
      </c>
      <c r="Q58" s="400"/>
      <c r="R58" s="400">
        <v>0</v>
      </c>
      <c r="S58" s="400">
        <v>238.90261000000001</v>
      </c>
      <c r="T58" s="400">
        <v>238.90261000000001</v>
      </c>
      <c r="U58" s="400"/>
      <c r="V58" s="400">
        <v>0</v>
      </c>
      <c r="W58" s="400">
        <v>225.22080000000003</v>
      </c>
      <c r="X58" s="400">
        <v>225.22080000000003</v>
      </c>
      <c r="Y58" s="402" t="s">
        <v>658</v>
      </c>
      <c r="Z58" s="400">
        <v>16.154399999999999</v>
      </c>
      <c r="AA58" s="400">
        <v>0</v>
      </c>
      <c r="AB58" s="400">
        <v>16.154399999999999</v>
      </c>
      <c r="AC58" s="400"/>
      <c r="AD58" s="400">
        <v>229.99996999999999</v>
      </c>
      <c r="AE58" s="400">
        <v>37.559800000000003</v>
      </c>
      <c r="AF58" s="400">
        <v>267.55977000000001</v>
      </c>
      <c r="AG58" s="400"/>
      <c r="AH58" s="400">
        <v>135</v>
      </c>
      <c r="AI58" s="400">
        <v>30.013549999999999</v>
      </c>
      <c r="AJ58" s="400">
        <v>165.01355000000001</v>
      </c>
      <c r="AK58" s="402" t="s">
        <v>658</v>
      </c>
      <c r="AL58" s="400">
        <v>0</v>
      </c>
      <c r="AM58" s="400">
        <v>26.92558</v>
      </c>
      <c r="AN58" s="400">
        <v>26.92558</v>
      </c>
      <c r="AO58" s="400"/>
      <c r="AP58" s="400">
        <v>26.92</v>
      </c>
      <c r="AQ58" s="400">
        <v>53.832000000000001</v>
      </c>
      <c r="AR58" s="400">
        <v>80.751999999999995</v>
      </c>
      <c r="AS58" s="400"/>
      <c r="AT58" s="400">
        <v>64.5411</v>
      </c>
      <c r="AU58" s="400">
        <v>0</v>
      </c>
      <c r="AV58" s="400">
        <v>64.5411</v>
      </c>
      <c r="AW58" s="402" t="s">
        <v>658</v>
      </c>
      <c r="AX58" s="400">
        <v>0</v>
      </c>
      <c r="AY58" s="400">
        <v>7.2882799999999994</v>
      </c>
      <c r="AZ58" s="400">
        <v>7.2882799999999994</v>
      </c>
      <c r="BA58" s="400"/>
      <c r="BB58" s="400">
        <v>114.25700000000001</v>
      </c>
      <c r="BC58" s="400">
        <v>0</v>
      </c>
      <c r="BD58" s="400">
        <v>114.25700000000001</v>
      </c>
      <c r="BE58" s="400"/>
      <c r="BF58" s="400">
        <v>0</v>
      </c>
      <c r="BG58" s="400">
        <v>10.045500000000001</v>
      </c>
      <c r="BH58" s="400">
        <v>10.045500000000001</v>
      </c>
      <c r="BI58" s="402" t="s">
        <v>658</v>
      </c>
      <c r="BJ58" s="400">
        <v>0</v>
      </c>
      <c r="BK58" s="400">
        <v>18.431999999999999</v>
      </c>
      <c r="BL58" s="400">
        <v>18.431999999999999</v>
      </c>
      <c r="BM58" s="400"/>
      <c r="BN58" s="400">
        <v>5.2757399999999999</v>
      </c>
      <c r="BO58" s="400">
        <v>183.64822000000001</v>
      </c>
      <c r="BP58" s="400">
        <v>188.92395999999999</v>
      </c>
      <c r="BQ58" s="400"/>
      <c r="BR58" s="400">
        <v>75.792000000000002</v>
      </c>
      <c r="BS58" s="400">
        <v>0</v>
      </c>
      <c r="BT58" s="400">
        <v>75.792000000000002</v>
      </c>
      <c r="BU58" s="400"/>
      <c r="BV58" s="400">
        <v>5.3892899999999999</v>
      </c>
      <c r="BW58" s="400">
        <v>30.153600000000001</v>
      </c>
      <c r="BX58" s="400">
        <v>35.54289</v>
      </c>
      <c r="BY58" s="402" t="s">
        <v>658</v>
      </c>
      <c r="BZ58" s="400">
        <v>1246.1246100000001</v>
      </c>
      <c r="CA58" s="400">
        <v>1757.1563600000004</v>
      </c>
      <c r="CB58" s="400">
        <v>3003.2809700000007</v>
      </c>
      <c r="CC58" s="400"/>
      <c r="CD58" s="400">
        <v>0</v>
      </c>
      <c r="CE58" s="400">
        <v>895.13442000000009</v>
      </c>
      <c r="CF58" s="400">
        <v>895.13442000000009</v>
      </c>
      <c r="CG58" s="400"/>
      <c r="CH58" s="400">
        <v>1246.1246100000001</v>
      </c>
      <c r="CI58" s="400">
        <v>1757.1563600000004</v>
      </c>
      <c r="CJ58" s="400">
        <v>3003.2809700000007</v>
      </c>
      <c r="CK58" s="397"/>
    </row>
    <row r="59" spans="1:89" s="23" customFormat="1" ht="9" customHeight="1">
      <c r="A59" s="402" t="s">
        <v>659</v>
      </c>
      <c r="B59" s="400">
        <v>141610.30324000001</v>
      </c>
      <c r="C59" s="400">
        <v>144610.23786000002</v>
      </c>
      <c r="D59" s="400">
        <v>286220.54110000003</v>
      </c>
      <c r="E59" s="400"/>
      <c r="F59" s="400">
        <v>5117.4319100000002</v>
      </c>
      <c r="G59" s="400">
        <v>0</v>
      </c>
      <c r="H59" s="400">
        <v>5117.4319100000002</v>
      </c>
      <c r="I59" s="400"/>
      <c r="J59" s="400">
        <v>178768.22506999999</v>
      </c>
      <c r="K59" s="400">
        <v>251783.34961999999</v>
      </c>
      <c r="L59" s="400">
        <v>430551.57468999998</v>
      </c>
      <c r="M59" s="402" t="s">
        <v>659</v>
      </c>
      <c r="N59" s="400">
        <v>13428.017960000001</v>
      </c>
      <c r="O59" s="400">
        <v>2312.0810899999997</v>
      </c>
      <c r="P59" s="400">
        <v>15740.099050000001</v>
      </c>
      <c r="Q59" s="400"/>
      <c r="R59" s="400">
        <v>9605.3255900000004</v>
      </c>
      <c r="S59" s="400">
        <v>9419.6159299999999</v>
      </c>
      <c r="T59" s="400">
        <v>19024.94152</v>
      </c>
      <c r="U59" s="400"/>
      <c r="V59" s="400">
        <v>104557.93909</v>
      </c>
      <c r="W59" s="400">
        <v>30957.884999999998</v>
      </c>
      <c r="X59" s="400">
        <v>135515.82409000001</v>
      </c>
      <c r="Y59" s="402" t="s">
        <v>659</v>
      </c>
      <c r="Z59" s="400">
        <v>2972.0134600000001</v>
      </c>
      <c r="AA59" s="400">
        <v>16316.237730000001</v>
      </c>
      <c r="AB59" s="400">
        <v>19288.251190000003</v>
      </c>
      <c r="AC59" s="400"/>
      <c r="AD59" s="400">
        <v>152571.87284</v>
      </c>
      <c r="AE59" s="400">
        <v>43523.606879999999</v>
      </c>
      <c r="AF59" s="400">
        <v>196095.47972</v>
      </c>
      <c r="AG59" s="400"/>
      <c r="AH59" s="400">
        <v>64120.028049999994</v>
      </c>
      <c r="AI59" s="400">
        <v>5284.4754199999998</v>
      </c>
      <c r="AJ59" s="400">
        <v>69404.503469999996</v>
      </c>
      <c r="AK59" s="402" t="s">
        <v>659</v>
      </c>
      <c r="AL59" s="400">
        <v>5720.2653100000007</v>
      </c>
      <c r="AM59" s="400">
        <v>2496.6567099999997</v>
      </c>
      <c r="AN59" s="400">
        <v>8216.92202</v>
      </c>
      <c r="AO59" s="400"/>
      <c r="AP59" s="400">
        <v>35969.463009999999</v>
      </c>
      <c r="AQ59" s="400">
        <v>31407.585999999999</v>
      </c>
      <c r="AR59" s="400">
        <v>67377.049010000002</v>
      </c>
      <c r="AS59" s="400"/>
      <c r="AT59" s="400">
        <v>14911.16303</v>
      </c>
      <c r="AU59" s="400">
        <v>0</v>
      </c>
      <c r="AV59" s="400">
        <v>14911.16303</v>
      </c>
      <c r="AW59" s="402" t="s">
        <v>659</v>
      </c>
      <c r="AX59" s="400">
        <v>10168.068569999999</v>
      </c>
      <c r="AY59" s="400">
        <v>12090.468429999999</v>
      </c>
      <c r="AZ59" s="400">
        <v>22258.537</v>
      </c>
      <c r="BA59" s="400"/>
      <c r="BB59" s="400">
        <v>6016.5282699999998</v>
      </c>
      <c r="BC59" s="400">
        <v>2775.24091</v>
      </c>
      <c r="BD59" s="400">
        <v>8791.7691799999993</v>
      </c>
      <c r="BE59" s="400"/>
      <c r="BF59" s="400">
        <v>216.74256</v>
      </c>
      <c r="BG59" s="400">
        <v>648.29177000000004</v>
      </c>
      <c r="BH59" s="400">
        <v>865.03433000000007</v>
      </c>
      <c r="BI59" s="402" t="s">
        <v>659</v>
      </c>
      <c r="BJ59" s="400">
        <v>288.85679999999996</v>
      </c>
      <c r="BK59" s="400">
        <v>1109.23516</v>
      </c>
      <c r="BL59" s="400">
        <v>1398.09196</v>
      </c>
      <c r="BM59" s="400"/>
      <c r="BN59" s="400">
        <v>2689.4255700000003</v>
      </c>
      <c r="BO59" s="400">
        <v>2232.7884199999999</v>
      </c>
      <c r="BP59" s="400">
        <v>4922.2139900000002</v>
      </c>
      <c r="BQ59" s="400"/>
      <c r="BR59" s="400">
        <v>26559.468149999997</v>
      </c>
      <c r="BS59" s="400">
        <v>3821.7088399999998</v>
      </c>
      <c r="BT59" s="400">
        <v>30381.17699</v>
      </c>
      <c r="BU59" s="400"/>
      <c r="BV59" s="400">
        <v>19654.214960000001</v>
      </c>
      <c r="BW59" s="400">
        <v>8436.3846999999987</v>
      </c>
      <c r="BX59" s="400">
        <v>28090.59966</v>
      </c>
      <c r="BY59" s="402" t="s">
        <v>659</v>
      </c>
      <c r="BZ59" s="400">
        <v>794945.35343999998</v>
      </c>
      <c r="CA59" s="400">
        <v>569225.85047000006</v>
      </c>
      <c r="CB59" s="400">
        <v>1364171.2039099999</v>
      </c>
      <c r="CC59" s="400"/>
      <c r="CD59" s="400">
        <v>178768.22506999999</v>
      </c>
      <c r="CE59" s="400">
        <v>254062.19662999999</v>
      </c>
      <c r="CF59" s="400">
        <v>432830.42170000001</v>
      </c>
      <c r="CG59" s="400"/>
      <c r="CH59" s="400">
        <v>794945.35343999998</v>
      </c>
      <c r="CI59" s="400">
        <v>571504.69748000009</v>
      </c>
      <c r="CJ59" s="400">
        <v>1366450.0509200001</v>
      </c>
    </row>
    <row r="60" spans="1:89" s="23" customFormat="1" ht="9" customHeight="1">
      <c r="A60" s="402" t="s">
        <v>660</v>
      </c>
      <c r="B60" s="400">
        <v>13486.45392</v>
      </c>
      <c r="C60" s="400">
        <v>0</v>
      </c>
      <c r="D60" s="400">
        <v>13486.45392</v>
      </c>
      <c r="E60" s="400"/>
      <c r="F60" s="400">
        <v>396.32635999999997</v>
      </c>
      <c r="G60" s="400">
        <v>0</v>
      </c>
      <c r="H60" s="400">
        <v>396.32635999999997</v>
      </c>
      <c r="I60" s="400"/>
      <c r="J60" s="400">
        <v>41867.818209999998</v>
      </c>
      <c r="K60" s="400">
        <v>809.73407000000009</v>
      </c>
      <c r="L60" s="400">
        <v>42677.552280000004</v>
      </c>
      <c r="M60" s="402" t="s">
        <v>660</v>
      </c>
      <c r="N60" s="400">
        <v>945.28399999999999</v>
      </c>
      <c r="O60" s="400">
        <v>438.99122000000006</v>
      </c>
      <c r="P60" s="400">
        <v>1384.27522</v>
      </c>
      <c r="Q60" s="400"/>
      <c r="R60" s="400">
        <v>2777.5931700000001</v>
      </c>
      <c r="S60" s="400">
        <v>520</v>
      </c>
      <c r="T60" s="400">
        <v>3297.5931700000001</v>
      </c>
      <c r="U60" s="400"/>
      <c r="V60" s="400">
        <v>14998.396359999999</v>
      </c>
      <c r="W60" s="400">
        <v>5390.60034</v>
      </c>
      <c r="X60" s="400">
        <v>20388.9967</v>
      </c>
      <c r="Y60" s="402" t="s">
        <v>660</v>
      </c>
      <c r="Z60" s="400">
        <v>2851.7996200000002</v>
      </c>
      <c r="AA60" s="400">
        <v>0</v>
      </c>
      <c r="AB60" s="400">
        <v>2851.7996200000002</v>
      </c>
      <c r="AC60" s="400"/>
      <c r="AD60" s="400">
        <v>5288.0117399999999</v>
      </c>
      <c r="AE60" s="400">
        <v>211.04345999999998</v>
      </c>
      <c r="AF60" s="400">
        <v>5499.0551999999998</v>
      </c>
      <c r="AG60" s="400"/>
      <c r="AH60" s="400">
        <v>1800.41733</v>
      </c>
      <c r="AI60" s="400">
        <v>303.77323999999999</v>
      </c>
      <c r="AJ60" s="400">
        <v>2104.1905699999998</v>
      </c>
      <c r="AK60" s="402" t="s">
        <v>660</v>
      </c>
      <c r="AL60" s="400">
        <v>431.76227</v>
      </c>
      <c r="AM60" s="400">
        <v>0</v>
      </c>
      <c r="AN60" s="400">
        <v>431.76227</v>
      </c>
      <c r="AO60" s="400"/>
      <c r="AP60" s="400">
        <v>630.00931000000003</v>
      </c>
      <c r="AQ60" s="400">
        <v>2.5150000000000002E-2</v>
      </c>
      <c r="AR60" s="400">
        <v>630.03445999999997</v>
      </c>
      <c r="AS60" s="400"/>
      <c r="AT60" s="400">
        <v>762.71915999999999</v>
      </c>
      <c r="AU60" s="400">
        <v>0</v>
      </c>
      <c r="AV60" s="400">
        <v>762.71915999999999</v>
      </c>
      <c r="AW60" s="402" t="s">
        <v>660</v>
      </c>
      <c r="AX60" s="400">
        <v>172.15473</v>
      </c>
      <c r="AY60" s="400">
        <v>0</v>
      </c>
      <c r="AZ60" s="400">
        <v>172.15473</v>
      </c>
      <c r="BA60" s="400"/>
      <c r="BB60" s="400">
        <v>144.90210000000002</v>
      </c>
      <c r="BC60" s="400">
        <v>3.3697699999999999</v>
      </c>
      <c r="BD60" s="400">
        <v>148.27187000000001</v>
      </c>
      <c r="BE60" s="400"/>
      <c r="BF60" s="400">
        <v>275.54644000000002</v>
      </c>
      <c r="BG60" s="400">
        <v>2.5777700000000001</v>
      </c>
      <c r="BH60" s="400">
        <v>278.12421000000001</v>
      </c>
      <c r="BI60" s="402" t="s">
        <v>660</v>
      </c>
      <c r="BJ60" s="400">
        <v>220.84204</v>
      </c>
      <c r="BK60" s="400">
        <v>9.733E-2</v>
      </c>
      <c r="BL60" s="400">
        <v>220.93937</v>
      </c>
      <c r="BM60" s="400"/>
      <c r="BN60" s="400">
        <v>297.76297000000005</v>
      </c>
      <c r="BO60" s="400">
        <v>0.22572</v>
      </c>
      <c r="BP60" s="400">
        <v>297.98869000000002</v>
      </c>
      <c r="BQ60" s="400"/>
      <c r="BR60" s="400">
        <v>490.06585000000001</v>
      </c>
      <c r="BS60" s="400">
        <v>1.4912999999999998</v>
      </c>
      <c r="BT60" s="400">
        <v>491.55715000000004</v>
      </c>
      <c r="BU60" s="400"/>
      <c r="BV60" s="400">
        <v>652.90830000000005</v>
      </c>
      <c r="BW60" s="400">
        <v>0.3231</v>
      </c>
      <c r="BX60" s="400">
        <v>653.23140000000001</v>
      </c>
      <c r="BY60" s="402" t="s">
        <v>660</v>
      </c>
      <c r="BZ60" s="400">
        <v>88490.773879999993</v>
      </c>
      <c r="CA60" s="400">
        <v>7682.2524700000004</v>
      </c>
      <c r="CB60" s="400">
        <v>96173.026349999986</v>
      </c>
      <c r="CC60" s="400"/>
      <c r="CD60" s="400">
        <v>41867.818209999998</v>
      </c>
      <c r="CE60" s="400">
        <v>811.04547000000002</v>
      </c>
      <c r="CF60" s="400">
        <v>42678.863680000002</v>
      </c>
      <c r="CG60" s="400"/>
      <c r="CH60" s="400">
        <v>88490.773879999993</v>
      </c>
      <c r="CI60" s="400">
        <v>7683.56387</v>
      </c>
      <c r="CJ60" s="400">
        <v>96174.337749999977</v>
      </c>
    </row>
    <row r="61" spans="1:89" s="23" customFormat="1" ht="5.0999999999999996" customHeight="1">
      <c r="A61" s="402"/>
      <c r="B61" s="400"/>
      <c r="C61" s="400"/>
      <c r="D61" s="400"/>
      <c r="E61" s="400"/>
      <c r="F61" s="400"/>
      <c r="G61" s="400"/>
      <c r="H61" s="400"/>
      <c r="I61" s="400"/>
      <c r="J61" s="400"/>
      <c r="K61" s="400"/>
      <c r="L61" s="400"/>
      <c r="M61" s="402"/>
      <c r="N61" s="400"/>
      <c r="O61" s="400"/>
      <c r="P61" s="400"/>
      <c r="Q61" s="400"/>
      <c r="R61" s="400"/>
      <c r="S61" s="400"/>
      <c r="T61" s="400"/>
      <c r="U61" s="400"/>
      <c r="V61" s="400"/>
      <c r="W61" s="400"/>
      <c r="X61" s="400"/>
      <c r="Y61" s="402"/>
      <c r="Z61" s="400"/>
      <c r="AA61" s="400"/>
      <c r="AB61" s="400"/>
      <c r="AC61" s="400"/>
      <c r="AD61" s="400"/>
      <c r="AE61" s="400"/>
      <c r="AF61" s="400"/>
      <c r="AG61" s="400"/>
      <c r="AH61" s="400"/>
      <c r="AI61" s="400"/>
      <c r="AJ61" s="400"/>
      <c r="AK61" s="402"/>
      <c r="AL61" s="400"/>
      <c r="AM61" s="400"/>
      <c r="AN61" s="400"/>
      <c r="AO61" s="400"/>
      <c r="AP61" s="400"/>
      <c r="AQ61" s="400"/>
      <c r="AR61" s="400"/>
      <c r="AS61" s="400"/>
      <c r="AT61" s="400"/>
      <c r="AU61" s="400"/>
      <c r="AV61" s="400"/>
      <c r="AW61" s="402"/>
      <c r="AX61" s="400"/>
      <c r="AY61" s="400"/>
      <c r="AZ61" s="400"/>
      <c r="BA61" s="400"/>
      <c r="BB61" s="400"/>
      <c r="BC61" s="400"/>
      <c r="BD61" s="400"/>
      <c r="BE61" s="400"/>
      <c r="BF61" s="400"/>
      <c r="BG61" s="400"/>
      <c r="BH61" s="400"/>
      <c r="BI61" s="402"/>
      <c r="BJ61" s="400"/>
      <c r="BK61" s="400"/>
      <c r="BL61" s="400"/>
      <c r="BM61" s="400"/>
      <c r="BN61" s="400"/>
      <c r="BO61" s="400"/>
      <c r="BP61" s="400"/>
      <c r="BQ61" s="400"/>
      <c r="BR61" s="400"/>
      <c r="BS61" s="400"/>
      <c r="BT61" s="400"/>
      <c r="BU61" s="400"/>
      <c r="BV61" s="400"/>
      <c r="BW61" s="400"/>
      <c r="BX61" s="400"/>
      <c r="BY61" s="402"/>
      <c r="BZ61" s="400"/>
      <c r="CA61" s="400"/>
      <c r="CB61" s="400"/>
      <c r="CC61" s="400"/>
      <c r="CD61" s="400"/>
      <c r="CE61" s="400"/>
      <c r="CF61" s="400"/>
      <c r="CG61" s="400"/>
      <c r="CH61" s="400"/>
      <c r="CI61" s="400"/>
      <c r="CJ61" s="400"/>
    </row>
    <row r="62" spans="1:89" s="23" customFormat="1" ht="8.1" customHeight="1">
      <c r="A62" s="395" t="s">
        <v>661</v>
      </c>
      <c r="B62" s="396">
        <v>423596.04532999999</v>
      </c>
      <c r="C62" s="396">
        <v>279279.73832</v>
      </c>
      <c r="D62" s="396">
        <v>702875.78365</v>
      </c>
      <c r="E62" s="396"/>
      <c r="F62" s="396">
        <v>8543.3821500000013</v>
      </c>
      <c r="G62" s="396">
        <v>862.54907000000003</v>
      </c>
      <c r="H62" s="396">
        <v>9405.9312200000004</v>
      </c>
      <c r="I62" s="396"/>
      <c r="J62" s="396">
        <v>1292472.6969400002</v>
      </c>
      <c r="K62" s="396">
        <v>493049.78025000001</v>
      </c>
      <c r="L62" s="396">
        <v>1785522.47719</v>
      </c>
      <c r="M62" s="395" t="s">
        <v>661</v>
      </c>
      <c r="N62" s="396">
        <v>15746.6476</v>
      </c>
      <c r="O62" s="396">
        <v>4522.4486900000002</v>
      </c>
      <c r="P62" s="396">
        <v>20269.096289999998</v>
      </c>
      <c r="Q62" s="396"/>
      <c r="R62" s="396">
        <v>13131.97768</v>
      </c>
      <c r="S62" s="396">
        <v>38190.26395</v>
      </c>
      <c r="T62" s="396">
        <v>51322.241630000004</v>
      </c>
      <c r="U62" s="396"/>
      <c r="V62" s="396">
        <v>224870.08977000002</v>
      </c>
      <c r="W62" s="396">
        <v>74345.026719999994</v>
      </c>
      <c r="X62" s="396">
        <v>299215.11648999999</v>
      </c>
      <c r="Y62" s="395" t="s">
        <v>661</v>
      </c>
      <c r="Z62" s="396">
        <v>80996.550749999995</v>
      </c>
      <c r="AA62" s="396">
        <v>-16376.604519999999</v>
      </c>
      <c r="AB62" s="396">
        <v>64619.946229999994</v>
      </c>
      <c r="AC62" s="396"/>
      <c r="AD62" s="396">
        <v>379215.43268999999</v>
      </c>
      <c r="AE62" s="396">
        <v>41077.336790000001</v>
      </c>
      <c r="AF62" s="396">
        <v>420292.76948000002</v>
      </c>
      <c r="AG62" s="396"/>
      <c r="AH62" s="396">
        <v>165247.60102</v>
      </c>
      <c r="AI62" s="396">
        <v>-1966.59619</v>
      </c>
      <c r="AJ62" s="396">
        <v>163281.00483000002</v>
      </c>
      <c r="AK62" s="395" t="s">
        <v>661</v>
      </c>
      <c r="AL62" s="396">
        <v>9571.6912599999996</v>
      </c>
      <c r="AM62" s="396">
        <v>1706.4178200000001</v>
      </c>
      <c r="AN62" s="396">
        <v>11278.10908</v>
      </c>
      <c r="AO62" s="396"/>
      <c r="AP62" s="396">
        <v>97702.974690000003</v>
      </c>
      <c r="AQ62" s="396">
        <v>-25229.687559999998</v>
      </c>
      <c r="AR62" s="396">
        <v>72473.287129999997</v>
      </c>
      <c r="AS62" s="396"/>
      <c r="AT62" s="396">
        <v>11535.41383</v>
      </c>
      <c r="AU62" s="396">
        <v>53634.025409999995</v>
      </c>
      <c r="AV62" s="396">
        <v>65169.43924</v>
      </c>
      <c r="AW62" s="395" t="s">
        <v>661</v>
      </c>
      <c r="AX62" s="396">
        <v>31646.203600000001</v>
      </c>
      <c r="AY62" s="396">
        <v>-12089.074699999999</v>
      </c>
      <c r="AZ62" s="396">
        <v>19557.1289</v>
      </c>
      <c r="BA62" s="396"/>
      <c r="BB62" s="396">
        <v>8544.723</v>
      </c>
      <c r="BC62" s="396">
        <v>-2331.7322400000003</v>
      </c>
      <c r="BD62" s="396">
        <v>6212.9907599999997</v>
      </c>
      <c r="BE62" s="396"/>
      <c r="BF62" s="396">
        <v>2546.61843</v>
      </c>
      <c r="BG62" s="396">
        <v>3933.6224099999999</v>
      </c>
      <c r="BH62" s="396">
        <v>6480.2408399999995</v>
      </c>
      <c r="BI62" s="395" t="s">
        <v>661</v>
      </c>
      <c r="BJ62" s="396">
        <v>788.10792000000004</v>
      </c>
      <c r="BK62" s="396">
        <v>1336.6236099999999</v>
      </c>
      <c r="BL62" s="396">
        <v>2124.73153</v>
      </c>
      <c r="BM62" s="396"/>
      <c r="BN62" s="396">
        <v>-8627.8799299999991</v>
      </c>
      <c r="BO62" s="396">
        <v>32041.585219999997</v>
      </c>
      <c r="BP62" s="396">
        <v>23413.705289999998</v>
      </c>
      <c r="BQ62" s="396"/>
      <c r="BR62" s="396">
        <v>91787.353659999993</v>
      </c>
      <c r="BS62" s="396">
        <v>-4635.3818700000002</v>
      </c>
      <c r="BT62" s="396">
        <v>87151.971790000011</v>
      </c>
      <c r="BU62" s="396"/>
      <c r="BV62" s="396">
        <v>37871.65249</v>
      </c>
      <c r="BW62" s="396">
        <v>-10723.8295</v>
      </c>
      <c r="BX62" s="396">
        <v>27147.822989999997</v>
      </c>
      <c r="BY62" s="395" t="s">
        <v>661</v>
      </c>
      <c r="BZ62" s="396">
        <v>2887187.2828800003</v>
      </c>
      <c r="CA62" s="396">
        <v>950626.51167999988</v>
      </c>
      <c r="CB62" s="396">
        <v>3837813.7945599998</v>
      </c>
      <c r="CC62" s="396"/>
      <c r="CD62" s="396">
        <v>1292472.6969400002</v>
      </c>
      <c r="CE62" s="396">
        <v>494717.29089999996</v>
      </c>
      <c r="CF62" s="396">
        <v>1787189.9878399998</v>
      </c>
      <c r="CG62" s="396"/>
      <c r="CH62" s="396">
        <v>2887187.2828800003</v>
      </c>
      <c r="CI62" s="396">
        <v>952294.02232999983</v>
      </c>
      <c r="CJ62" s="396">
        <v>3839481.3052099999</v>
      </c>
    </row>
    <row r="63" spans="1:89" s="17" customFormat="1" ht="5.0999999999999996" customHeight="1">
      <c r="A63" s="402"/>
      <c r="B63" s="404"/>
      <c r="C63" s="404"/>
      <c r="D63" s="404"/>
      <c r="E63" s="404"/>
      <c r="F63" s="404"/>
      <c r="G63" s="404"/>
      <c r="H63" s="404"/>
      <c r="I63" s="404"/>
      <c r="J63" s="404"/>
      <c r="K63" s="404"/>
      <c r="L63" s="404"/>
      <c r="M63" s="402"/>
      <c r="N63" s="404"/>
      <c r="O63" s="404"/>
      <c r="P63" s="404"/>
      <c r="Q63" s="404"/>
      <c r="R63" s="404"/>
      <c r="S63" s="404"/>
      <c r="T63" s="404"/>
      <c r="U63" s="404"/>
      <c r="V63" s="404"/>
      <c r="W63" s="404"/>
      <c r="X63" s="404"/>
      <c r="Y63" s="402"/>
      <c r="Z63" s="404"/>
      <c r="AA63" s="404"/>
      <c r="AB63" s="404"/>
      <c r="AC63" s="404"/>
      <c r="AD63" s="404"/>
      <c r="AE63" s="404"/>
      <c r="AF63" s="404"/>
      <c r="AG63" s="404"/>
      <c r="AH63" s="404"/>
      <c r="AI63" s="404"/>
      <c r="AJ63" s="404"/>
      <c r="AK63" s="402"/>
      <c r="AL63" s="404"/>
      <c r="AM63" s="404"/>
      <c r="AN63" s="404"/>
      <c r="AO63" s="404"/>
      <c r="AP63" s="404"/>
      <c r="AQ63" s="404"/>
      <c r="AR63" s="404"/>
      <c r="AS63" s="404"/>
      <c r="AT63" s="404"/>
      <c r="AU63" s="404"/>
      <c r="AV63" s="404"/>
      <c r="AW63" s="402"/>
      <c r="AX63" s="404"/>
      <c r="AY63" s="404"/>
      <c r="AZ63" s="404"/>
      <c r="BA63" s="404"/>
      <c r="BB63" s="404"/>
      <c r="BC63" s="404"/>
      <c r="BD63" s="404"/>
      <c r="BE63" s="404"/>
      <c r="BF63" s="404"/>
      <c r="BG63" s="404"/>
      <c r="BH63" s="404"/>
      <c r="BI63" s="402"/>
      <c r="BJ63" s="404"/>
      <c r="BK63" s="404"/>
      <c r="BL63" s="404"/>
      <c r="BM63" s="404"/>
      <c r="BN63" s="404"/>
      <c r="BO63" s="404"/>
      <c r="BP63" s="404"/>
      <c r="BQ63" s="404"/>
      <c r="BR63" s="404"/>
      <c r="BS63" s="404"/>
      <c r="BT63" s="404"/>
      <c r="BU63" s="404"/>
      <c r="BV63" s="404"/>
      <c r="BW63" s="404"/>
      <c r="BX63" s="404"/>
      <c r="BY63" s="402"/>
      <c r="BZ63" s="404"/>
      <c r="CA63" s="404"/>
      <c r="CB63" s="404"/>
      <c r="CC63" s="404"/>
      <c r="CD63" s="404"/>
      <c r="CE63" s="404"/>
      <c r="CF63" s="404"/>
      <c r="CG63" s="404"/>
      <c r="CH63" s="404"/>
      <c r="CI63" s="404"/>
      <c r="CJ63" s="404"/>
    </row>
    <row r="64" spans="1:89" s="23" customFormat="1" ht="8.1" customHeight="1">
      <c r="A64" s="395" t="s">
        <v>662</v>
      </c>
      <c r="B64" s="396">
        <v>63320.162750000003</v>
      </c>
      <c r="C64" s="396">
        <v>4047.8945099999996</v>
      </c>
      <c r="D64" s="396">
        <v>67368.057260000001</v>
      </c>
      <c r="E64" s="396"/>
      <c r="F64" s="396">
        <v>2242.9298799999997</v>
      </c>
      <c r="G64" s="396">
        <v>16.696080000000002</v>
      </c>
      <c r="H64" s="396">
        <v>2259.6259599999998</v>
      </c>
      <c r="I64" s="396"/>
      <c r="J64" s="396">
        <v>112532.89986</v>
      </c>
      <c r="K64" s="396">
        <v>-6737.8695199999993</v>
      </c>
      <c r="L64" s="396">
        <v>105795.03034</v>
      </c>
      <c r="M64" s="395" t="s">
        <v>662</v>
      </c>
      <c r="N64" s="396">
        <v>3209.0669800000001</v>
      </c>
      <c r="O64" s="396">
        <v>1256.13203</v>
      </c>
      <c r="P64" s="396">
        <v>4465.1990099999994</v>
      </c>
      <c r="Q64" s="396"/>
      <c r="R64" s="396">
        <v>-19420.058940000003</v>
      </c>
      <c r="S64" s="396">
        <v>-1540.72172</v>
      </c>
      <c r="T64" s="396">
        <v>-20960.78066</v>
      </c>
      <c r="U64" s="396"/>
      <c r="V64" s="396">
        <v>11302.10608</v>
      </c>
      <c r="W64" s="396">
        <v>801.17491000000007</v>
      </c>
      <c r="X64" s="396">
        <v>12103.280990000001</v>
      </c>
      <c r="Y64" s="395" t="s">
        <v>662</v>
      </c>
      <c r="Z64" s="396">
        <v>-84.787809999999993</v>
      </c>
      <c r="AA64" s="396">
        <v>444.76121000000001</v>
      </c>
      <c r="AB64" s="396">
        <v>359.97340000000003</v>
      </c>
      <c r="AC64" s="396"/>
      <c r="AD64" s="396">
        <v>48502.13897</v>
      </c>
      <c r="AE64" s="396">
        <v>-545.13882000000001</v>
      </c>
      <c r="AF64" s="396">
        <v>47957.00015</v>
      </c>
      <c r="AG64" s="396"/>
      <c r="AH64" s="396">
        <v>11859.65129</v>
      </c>
      <c r="AI64" s="396">
        <v>-218.86680000000001</v>
      </c>
      <c r="AJ64" s="396">
        <v>11640.78449</v>
      </c>
      <c r="AK64" s="395" t="s">
        <v>662</v>
      </c>
      <c r="AL64" s="396">
        <v>1550.2578999999998</v>
      </c>
      <c r="AM64" s="396">
        <v>16.008680000000002</v>
      </c>
      <c r="AN64" s="396">
        <v>1566.26658</v>
      </c>
      <c r="AO64" s="396"/>
      <c r="AP64" s="396">
        <v>7133.7472199999993</v>
      </c>
      <c r="AQ64" s="396">
        <v>-0.81764000000000003</v>
      </c>
      <c r="AR64" s="396">
        <v>7132.92958</v>
      </c>
      <c r="AS64" s="396"/>
      <c r="AT64" s="396">
        <v>4705.5837099999999</v>
      </c>
      <c r="AU64" s="396">
        <v>0</v>
      </c>
      <c r="AV64" s="396">
        <v>4705.5837099999999</v>
      </c>
      <c r="AW64" s="395" t="s">
        <v>662</v>
      </c>
      <c r="AX64" s="396">
        <v>3722.7255599999999</v>
      </c>
      <c r="AY64" s="396">
        <v>0</v>
      </c>
      <c r="AZ64" s="396">
        <v>3722.7255599999999</v>
      </c>
      <c r="BA64" s="396"/>
      <c r="BB64" s="396">
        <v>1323.8538900000001</v>
      </c>
      <c r="BC64" s="396">
        <v>7.1906600000000003</v>
      </c>
      <c r="BD64" s="396">
        <v>1331.0445500000001</v>
      </c>
      <c r="BE64" s="396"/>
      <c r="BF64" s="396">
        <v>-1328.1523099999999</v>
      </c>
      <c r="BG64" s="396">
        <v>-720.83329000000003</v>
      </c>
      <c r="BH64" s="396">
        <v>-2048.9856</v>
      </c>
      <c r="BI64" s="395" t="s">
        <v>662</v>
      </c>
      <c r="BJ64" s="396">
        <v>-1612.8187600000001</v>
      </c>
      <c r="BK64" s="396">
        <v>214.46543</v>
      </c>
      <c r="BL64" s="396">
        <v>-1398.3533300000001</v>
      </c>
      <c r="BM64" s="396"/>
      <c r="BN64" s="396">
        <v>2833.5809199999999</v>
      </c>
      <c r="BO64" s="396">
        <v>1090.2156699999998</v>
      </c>
      <c r="BP64" s="396">
        <v>3923.7965899999999</v>
      </c>
      <c r="BQ64" s="396"/>
      <c r="BR64" s="396">
        <v>9212.3175800000008</v>
      </c>
      <c r="BS64" s="396">
        <v>0</v>
      </c>
      <c r="BT64" s="396">
        <v>9212.3175800000008</v>
      </c>
      <c r="BU64" s="396"/>
      <c r="BV64" s="396">
        <v>529.8885600000001</v>
      </c>
      <c r="BW64" s="396">
        <v>-6.3236500000000007</v>
      </c>
      <c r="BX64" s="396">
        <v>523.56491000000005</v>
      </c>
      <c r="BY64" s="395" t="s">
        <v>662</v>
      </c>
      <c r="BZ64" s="396">
        <v>261535.09333</v>
      </c>
      <c r="CA64" s="396">
        <v>-1876.032259999999</v>
      </c>
      <c r="CB64" s="396">
        <v>259659.06106999997</v>
      </c>
      <c r="CC64" s="396"/>
      <c r="CD64" s="396">
        <v>112532.89986</v>
      </c>
      <c r="CE64" s="396">
        <v>-6079.5131100000008</v>
      </c>
      <c r="CF64" s="396">
        <v>106453.38675000001</v>
      </c>
      <c r="CG64" s="396"/>
      <c r="CH64" s="396">
        <v>261535.09333</v>
      </c>
      <c r="CI64" s="396">
        <v>-1217.6758500000005</v>
      </c>
      <c r="CJ64" s="396">
        <v>260317.41747999997</v>
      </c>
    </row>
    <row r="65" spans="1:89" s="17" customFormat="1" ht="9" customHeight="1">
      <c r="A65" s="402" t="s">
        <v>663</v>
      </c>
      <c r="B65" s="400">
        <v>2930.5998</v>
      </c>
      <c r="C65" s="400">
        <v>-4092.2875299999996</v>
      </c>
      <c r="D65" s="400">
        <v>-1161.6877299999999</v>
      </c>
      <c r="E65" s="400"/>
      <c r="F65" s="400">
        <v>0.89409000000000005</v>
      </c>
      <c r="G65" s="400">
        <v>14.25967</v>
      </c>
      <c r="H65" s="400">
        <v>15.15376</v>
      </c>
      <c r="I65" s="400"/>
      <c r="J65" s="400">
        <v>1916.4976499999998</v>
      </c>
      <c r="K65" s="400">
        <v>-7614.1156900000005</v>
      </c>
      <c r="L65" s="400">
        <v>-5697.6180400000003</v>
      </c>
      <c r="M65" s="402" t="s">
        <v>663</v>
      </c>
      <c r="N65" s="400">
        <v>-291.68566999999996</v>
      </c>
      <c r="O65" s="400">
        <v>1450.1033200000002</v>
      </c>
      <c r="P65" s="400">
        <v>1158.4176499999999</v>
      </c>
      <c r="Q65" s="400"/>
      <c r="R65" s="400">
        <v>1599.3068599999999</v>
      </c>
      <c r="S65" s="400">
        <v>-1634.6267800000001</v>
      </c>
      <c r="T65" s="400">
        <v>-35.319919999999996</v>
      </c>
      <c r="U65" s="400"/>
      <c r="V65" s="400">
        <v>-1341.8137099999999</v>
      </c>
      <c r="W65" s="400">
        <v>226.33768000000001</v>
      </c>
      <c r="X65" s="400">
        <v>-1115.47603</v>
      </c>
      <c r="Y65" s="402" t="s">
        <v>663</v>
      </c>
      <c r="Z65" s="400">
        <v>-870.60523000000001</v>
      </c>
      <c r="AA65" s="400">
        <v>444.76121000000001</v>
      </c>
      <c r="AB65" s="400">
        <v>-425.84402</v>
      </c>
      <c r="AC65" s="400"/>
      <c r="AD65" s="400">
        <v>-41.93486</v>
      </c>
      <c r="AE65" s="400">
        <v>-1139.5425700000001</v>
      </c>
      <c r="AF65" s="400">
        <v>-1181.4774299999999</v>
      </c>
      <c r="AG65" s="400"/>
      <c r="AH65" s="400">
        <v>0</v>
      </c>
      <c r="AI65" s="400">
        <v>0</v>
      </c>
      <c r="AJ65" s="400">
        <v>0</v>
      </c>
      <c r="AK65" s="402" t="s">
        <v>663</v>
      </c>
      <c r="AL65" s="400">
        <v>60.659779999999998</v>
      </c>
      <c r="AM65" s="400">
        <v>10.62734</v>
      </c>
      <c r="AN65" s="400">
        <v>71.287120000000002</v>
      </c>
      <c r="AO65" s="400"/>
      <c r="AP65" s="400">
        <v>0</v>
      </c>
      <c r="AQ65" s="400">
        <v>0</v>
      </c>
      <c r="AR65" s="400">
        <v>0</v>
      </c>
      <c r="AS65" s="400"/>
      <c r="AT65" s="400">
        <v>196.44086999999999</v>
      </c>
      <c r="AU65" s="400">
        <v>0</v>
      </c>
      <c r="AV65" s="400">
        <v>196.44086999999999</v>
      </c>
      <c r="AW65" s="402" t="s">
        <v>663</v>
      </c>
      <c r="AX65" s="400">
        <v>0</v>
      </c>
      <c r="AY65" s="400">
        <v>0</v>
      </c>
      <c r="AZ65" s="400">
        <v>0</v>
      </c>
      <c r="BA65" s="400"/>
      <c r="BB65" s="400">
        <v>20.213729999999998</v>
      </c>
      <c r="BC65" s="400">
        <v>7.1906600000000003</v>
      </c>
      <c r="BD65" s="400">
        <v>27.404389999999999</v>
      </c>
      <c r="BE65" s="400"/>
      <c r="BF65" s="400">
        <v>-1403.895</v>
      </c>
      <c r="BG65" s="400">
        <v>-396.25483000000003</v>
      </c>
      <c r="BH65" s="400">
        <v>-1800.1498300000001</v>
      </c>
      <c r="BI65" s="402" t="s">
        <v>663</v>
      </c>
      <c r="BJ65" s="400">
        <v>-1802.8189399999999</v>
      </c>
      <c r="BK65" s="400">
        <v>-43.585970000000003</v>
      </c>
      <c r="BL65" s="400">
        <v>-1846.4049100000002</v>
      </c>
      <c r="BM65" s="400"/>
      <c r="BN65" s="400">
        <v>597.60520000000008</v>
      </c>
      <c r="BO65" s="400">
        <v>865.69150999999999</v>
      </c>
      <c r="BP65" s="400">
        <v>1463.2967100000001</v>
      </c>
      <c r="BQ65" s="400"/>
      <c r="BR65" s="400">
        <v>0</v>
      </c>
      <c r="BS65" s="400">
        <v>0</v>
      </c>
      <c r="BT65" s="400">
        <v>0</v>
      </c>
      <c r="BU65" s="400"/>
      <c r="BV65" s="400">
        <v>0</v>
      </c>
      <c r="BW65" s="400">
        <v>0</v>
      </c>
      <c r="BX65" s="400">
        <v>0</v>
      </c>
      <c r="BY65" s="402" t="s">
        <v>663</v>
      </c>
      <c r="BZ65" s="400">
        <v>1569.4645699999992</v>
      </c>
      <c r="CA65" s="400">
        <v>-11901.44198</v>
      </c>
      <c r="CB65" s="400">
        <v>-10331.977410000001</v>
      </c>
      <c r="CC65" s="400"/>
      <c r="CD65" s="400">
        <v>1916.4976499999998</v>
      </c>
      <c r="CE65" s="400">
        <v>-7614.1156900000005</v>
      </c>
      <c r="CF65" s="400">
        <v>-5697.6180400000003</v>
      </c>
      <c r="CG65" s="400"/>
      <c r="CH65" s="400">
        <v>1569.4645699999992</v>
      </c>
      <c r="CI65" s="400">
        <v>-11901.44198</v>
      </c>
      <c r="CJ65" s="400">
        <v>-10331.977410000001</v>
      </c>
    </row>
    <row r="66" spans="1:89" s="23" customFormat="1" ht="9" customHeight="1">
      <c r="A66" s="402" t="s">
        <v>664</v>
      </c>
      <c r="B66" s="400">
        <v>0</v>
      </c>
      <c r="C66" s="400">
        <v>0</v>
      </c>
      <c r="D66" s="400">
        <v>0</v>
      </c>
      <c r="E66" s="400"/>
      <c r="F66" s="400">
        <v>0</v>
      </c>
      <c r="G66" s="400">
        <v>0</v>
      </c>
      <c r="H66" s="400">
        <v>0</v>
      </c>
      <c r="I66" s="400"/>
      <c r="J66" s="400">
        <v>0</v>
      </c>
      <c r="K66" s="400">
        <v>0</v>
      </c>
      <c r="L66" s="400">
        <v>0</v>
      </c>
      <c r="M66" s="402" t="s">
        <v>664</v>
      </c>
      <c r="N66" s="400">
        <v>0</v>
      </c>
      <c r="O66" s="400">
        <v>0</v>
      </c>
      <c r="P66" s="400">
        <v>0</v>
      </c>
      <c r="Q66" s="400"/>
      <c r="R66" s="400">
        <v>0</v>
      </c>
      <c r="S66" s="400">
        <v>0</v>
      </c>
      <c r="T66" s="400">
        <v>0</v>
      </c>
      <c r="U66" s="400"/>
      <c r="V66" s="400">
        <v>0</v>
      </c>
      <c r="W66" s="400">
        <v>0</v>
      </c>
      <c r="X66" s="400">
        <v>0</v>
      </c>
      <c r="Y66" s="402" t="s">
        <v>664</v>
      </c>
      <c r="Z66" s="400">
        <v>0</v>
      </c>
      <c r="AA66" s="400">
        <v>0</v>
      </c>
      <c r="AB66" s="400">
        <v>0</v>
      </c>
      <c r="AC66" s="400"/>
      <c r="AD66" s="400">
        <v>0</v>
      </c>
      <c r="AE66" s="400">
        <v>88.116190000000003</v>
      </c>
      <c r="AF66" s="400">
        <v>88.116190000000003</v>
      </c>
      <c r="AG66" s="400"/>
      <c r="AH66" s="400">
        <v>0</v>
      </c>
      <c r="AI66" s="400">
        <v>-218.86680000000001</v>
      </c>
      <c r="AJ66" s="400">
        <v>-218.86680000000001</v>
      </c>
      <c r="AK66" s="402" t="s">
        <v>664</v>
      </c>
      <c r="AL66" s="400">
        <v>0</v>
      </c>
      <c r="AM66" s="400">
        <v>0</v>
      </c>
      <c r="AN66" s="400">
        <v>0</v>
      </c>
      <c r="AO66" s="400"/>
      <c r="AP66" s="400">
        <v>0</v>
      </c>
      <c r="AQ66" s="400">
        <v>0</v>
      </c>
      <c r="AR66" s="400">
        <v>0</v>
      </c>
      <c r="AS66" s="400"/>
      <c r="AT66" s="400">
        <v>0</v>
      </c>
      <c r="AU66" s="400">
        <v>0</v>
      </c>
      <c r="AV66" s="400">
        <v>0</v>
      </c>
      <c r="AW66" s="402" t="s">
        <v>664</v>
      </c>
      <c r="AX66" s="400">
        <v>0</v>
      </c>
      <c r="AY66" s="400">
        <v>0</v>
      </c>
      <c r="AZ66" s="400">
        <v>0</v>
      </c>
      <c r="BA66" s="400"/>
      <c r="BB66" s="400">
        <v>0</v>
      </c>
      <c r="BC66" s="400">
        <v>0</v>
      </c>
      <c r="BD66" s="400">
        <v>0</v>
      </c>
      <c r="BE66" s="400"/>
      <c r="BF66" s="400">
        <v>0</v>
      </c>
      <c r="BG66" s="400">
        <v>0</v>
      </c>
      <c r="BH66" s="400">
        <v>0</v>
      </c>
      <c r="BI66" s="402" t="s">
        <v>664</v>
      </c>
      <c r="BJ66" s="400">
        <v>0</v>
      </c>
      <c r="BK66" s="400">
        <v>0</v>
      </c>
      <c r="BL66" s="400">
        <v>0</v>
      </c>
      <c r="BM66" s="400"/>
      <c r="BN66" s="400">
        <v>0</v>
      </c>
      <c r="BO66" s="400">
        <v>0</v>
      </c>
      <c r="BP66" s="400">
        <v>0</v>
      </c>
      <c r="BQ66" s="400"/>
      <c r="BR66" s="400">
        <v>0</v>
      </c>
      <c r="BS66" s="400">
        <v>0</v>
      </c>
      <c r="BT66" s="400">
        <v>0</v>
      </c>
      <c r="BU66" s="400"/>
      <c r="BV66" s="400">
        <v>0</v>
      </c>
      <c r="BW66" s="400">
        <v>0</v>
      </c>
      <c r="BX66" s="400">
        <v>0</v>
      </c>
      <c r="BY66" s="402" t="s">
        <v>664</v>
      </c>
      <c r="BZ66" s="400">
        <v>0</v>
      </c>
      <c r="CA66" s="400">
        <v>-130.75060999999999</v>
      </c>
      <c r="CB66" s="400">
        <v>-130.75060999999999</v>
      </c>
      <c r="CC66" s="400"/>
      <c r="CD66" s="400">
        <v>0</v>
      </c>
      <c r="CE66" s="400">
        <v>0</v>
      </c>
      <c r="CF66" s="400">
        <v>0</v>
      </c>
      <c r="CG66" s="400"/>
      <c r="CH66" s="400">
        <v>0</v>
      </c>
      <c r="CI66" s="400">
        <v>-130.75060999999999</v>
      </c>
      <c r="CJ66" s="400">
        <v>-130.75060999999999</v>
      </c>
      <c r="CK66" s="397"/>
    </row>
    <row r="67" spans="1:89" s="23" customFormat="1" ht="9" customHeight="1">
      <c r="A67" s="402" t="s">
        <v>665</v>
      </c>
      <c r="B67" s="400">
        <v>-1484.0853500000001</v>
      </c>
      <c r="C67" s="400">
        <v>7224.4075499999999</v>
      </c>
      <c r="D67" s="400">
        <v>5740.3222000000005</v>
      </c>
      <c r="E67" s="400"/>
      <c r="F67" s="400">
        <v>290.51632000000001</v>
      </c>
      <c r="G67" s="400">
        <v>0</v>
      </c>
      <c r="H67" s="400">
        <v>290.51632000000001</v>
      </c>
      <c r="I67" s="400"/>
      <c r="J67" s="400">
        <v>0</v>
      </c>
      <c r="K67" s="400">
        <v>7.1272700000000002</v>
      </c>
      <c r="L67" s="400">
        <v>7.1272700000000002</v>
      </c>
      <c r="M67" s="402" t="s">
        <v>665</v>
      </c>
      <c r="N67" s="400">
        <v>342.74585000000002</v>
      </c>
      <c r="O67" s="400">
        <v>-196.77223999999998</v>
      </c>
      <c r="P67" s="400">
        <v>145.97361000000001</v>
      </c>
      <c r="Q67" s="400"/>
      <c r="R67" s="400">
        <v>356.85615000000001</v>
      </c>
      <c r="S67" s="400">
        <v>93.905059999999992</v>
      </c>
      <c r="T67" s="400">
        <v>450.76121000000001</v>
      </c>
      <c r="U67" s="400"/>
      <c r="V67" s="400">
        <v>687.93838000000005</v>
      </c>
      <c r="W67" s="400">
        <v>62.024630000000002</v>
      </c>
      <c r="X67" s="400">
        <v>749.96301000000005</v>
      </c>
      <c r="Y67" s="402" t="s">
        <v>665</v>
      </c>
      <c r="Z67" s="400">
        <v>0</v>
      </c>
      <c r="AA67" s="400">
        <v>0</v>
      </c>
      <c r="AB67" s="400">
        <v>0</v>
      </c>
      <c r="AC67" s="400"/>
      <c r="AD67" s="400">
        <v>1523.3166299999998</v>
      </c>
      <c r="AE67" s="400">
        <v>12.31709</v>
      </c>
      <c r="AF67" s="400">
        <v>1535.63372</v>
      </c>
      <c r="AG67" s="400"/>
      <c r="AH67" s="400">
        <v>100</v>
      </c>
      <c r="AI67" s="400">
        <v>0</v>
      </c>
      <c r="AJ67" s="400">
        <v>100</v>
      </c>
      <c r="AK67" s="402" t="s">
        <v>665</v>
      </c>
      <c r="AL67" s="400">
        <v>189.45896999999999</v>
      </c>
      <c r="AM67" s="400">
        <v>3.4997400000000001</v>
      </c>
      <c r="AN67" s="400">
        <v>192.95871</v>
      </c>
      <c r="AO67" s="400"/>
      <c r="AP67" s="400">
        <v>549.54131000000007</v>
      </c>
      <c r="AQ67" s="400">
        <v>-0.81764000000000003</v>
      </c>
      <c r="AR67" s="400">
        <v>548.72367000000008</v>
      </c>
      <c r="AS67" s="400"/>
      <c r="AT67" s="400">
        <v>51.205419999999997</v>
      </c>
      <c r="AU67" s="400">
        <v>0</v>
      </c>
      <c r="AV67" s="400">
        <v>51.205419999999997</v>
      </c>
      <c r="AW67" s="402" t="s">
        <v>665</v>
      </c>
      <c r="AX67" s="400">
        <v>227.12029000000001</v>
      </c>
      <c r="AY67" s="400">
        <v>0</v>
      </c>
      <c r="AZ67" s="400">
        <v>227.12029000000001</v>
      </c>
      <c r="BA67" s="400"/>
      <c r="BB67" s="400">
        <v>30.7</v>
      </c>
      <c r="BC67" s="400">
        <v>0</v>
      </c>
      <c r="BD67" s="400">
        <v>30.7</v>
      </c>
      <c r="BE67" s="400"/>
      <c r="BF67" s="400">
        <v>0</v>
      </c>
      <c r="BG67" s="400">
        <v>0</v>
      </c>
      <c r="BH67" s="400">
        <v>0</v>
      </c>
      <c r="BI67" s="402" t="s">
        <v>665</v>
      </c>
      <c r="BJ67" s="400">
        <v>5.2186500000000002</v>
      </c>
      <c r="BK67" s="400">
        <v>0.39429999999999998</v>
      </c>
      <c r="BL67" s="400">
        <v>5.6129499999999997</v>
      </c>
      <c r="BM67" s="400"/>
      <c r="BN67" s="400">
        <v>-2.1089600000000002</v>
      </c>
      <c r="BO67" s="400">
        <v>216.78934000000001</v>
      </c>
      <c r="BP67" s="400">
        <v>214.68038000000001</v>
      </c>
      <c r="BQ67" s="400"/>
      <c r="BR67" s="400">
        <v>282.77443</v>
      </c>
      <c r="BS67" s="400">
        <v>0</v>
      </c>
      <c r="BT67" s="400">
        <v>282.77443</v>
      </c>
      <c r="BU67" s="400"/>
      <c r="BV67" s="400">
        <v>197.6575</v>
      </c>
      <c r="BW67" s="400">
        <v>-6.3236500000000007</v>
      </c>
      <c r="BX67" s="400">
        <v>191.33385000000001</v>
      </c>
      <c r="BY67" s="402" t="s">
        <v>665</v>
      </c>
      <c r="BZ67" s="400">
        <v>3348.8555899999988</v>
      </c>
      <c r="CA67" s="400">
        <v>7416.551449999999</v>
      </c>
      <c r="CB67" s="400">
        <v>10765.407040000004</v>
      </c>
      <c r="CC67" s="400"/>
      <c r="CD67" s="400">
        <v>0</v>
      </c>
      <c r="CE67" s="400">
        <v>7.1272700000000002</v>
      </c>
      <c r="CF67" s="400">
        <v>7.1272700000000002</v>
      </c>
      <c r="CG67" s="400"/>
      <c r="CH67" s="400">
        <v>3348.8555899999988</v>
      </c>
      <c r="CI67" s="400">
        <v>7416.551449999999</v>
      </c>
      <c r="CJ67" s="400">
        <v>10765.407040000004</v>
      </c>
      <c r="CK67" s="397"/>
    </row>
    <row r="68" spans="1:89" s="23" customFormat="1" ht="9" customHeight="1">
      <c r="A68" s="402" t="s">
        <v>666</v>
      </c>
      <c r="B68" s="400">
        <v>557.51182999999992</v>
      </c>
      <c r="C68" s="400">
        <v>0</v>
      </c>
      <c r="D68" s="400">
        <v>557.51182999999992</v>
      </c>
      <c r="E68" s="400"/>
      <c r="F68" s="400">
        <v>501.79705999999999</v>
      </c>
      <c r="G68" s="400">
        <v>0</v>
      </c>
      <c r="H68" s="400">
        <v>501.79705999999999</v>
      </c>
      <c r="I68" s="400"/>
      <c r="J68" s="400">
        <v>-11596.500749999999</v>
      </c>
      <c r="K68" s="400">
        <v>0</v>
      </c>
      <c r="L68" s="400">
        <v>-11596.500749999999</v>
      </c>
      <c r="M68" s="402" t="s">
        <v>666</v>
      </c>
      <c r="N68" s="400">
        <v>115.34881</v>
      </c>
      <c r="O68" s="400">
        <v>0</v>
      </c>
      <c r="P68" s="400">
        <v>115.34881</v>
      </c>
      <c r="Q68" s="400"/>
      <c r="R68" s="400">
        <v>-29160.629649999999</v>
      </c>
      <c r="S68" s="400">
        <v>0</v>
      </c>
      <c r="T68" s="400">
        <v>-29160.629649999999</v>
      </c>
      <c r="U68" s="400"/>
      <c r="V68" s="400">
        <v>2042.19911</v>
      </c>
      <c r="W68" s="400">
        <v>0</v>
      </c>
      <c r="X68" s="400">
        <v>2042.19911</v>
      </c>
      <c r="Y68" s="402" t="s">
        <v>666</v>
      </c>
      <c r="Z68" s="400">
        <v>0</v>
      </c>
      <c r="AA68" s="400">
        <v>0</v>
      </c>
      <c r="AB68" s="400">
        <v>0</v>
      </c>
      <c r="AC68" s="400"/>
      <c r="AD68" s="400">
        <v>-16.51568</v>
      </c>
      <c r="AE68" s="400">
        <v>0</v>
      </c>
      <c r="AF68" s="400">
        <v>-16.51568</v>
      </c>
      <c r="AG68" s="400"/>
      <c r="AH68" s="400">
        <v>0</v>
      </c>
      <c r="AI68" s="400">
        <v>0</v>
      </c>
      <c r="AJ68" s="400">
        <v>0</v>
      </c>
      <c r="AK68" s="402" t="s">
        <v>666</v>
      </c>
      <c r="AL68" s="400">
        <v>0</v>
      </c>
      <c r="AM68" s="400">
        <v>0</v>
      </c>
      <c r="AN68" s="400">
        <v>0</v>
      </c>
      <c r="AO68" s="400"/>
      <c r="AP68" s="400">
        <v>0</v>
      </c>
      <c r="AQ68" s="400">
        <v>0</v>
      </c>
      <c r="AR68" s="400">
        <v>0</v>
      </c>
      <c r="AS68" s="400"/>
      <c r="AT68" s="400">
        <v>124.09263</v>
      </c>
      <c r="AU68" s="400">
        <v>0</v>
      </c>
      <c r="AV68" s="400">
        <v>124.09263</v>
      </c>
      <c r="AW68" s="402" t="s">
        <v>666</v>
      </c>
      <c r="AX68" s="400">
        <v>0</v>
      </c>
      <c r="AY68" s="400">
        <v>0</v>
      </c>
      <c r="AZ68" s="400">
        <v>0</v>
      </c>
      <c r="BA68" s="400"/>
      <c r="BB68" s="400">
        <v>0</v>
      </c>
      <c r="BC68" s="400">
        <v>0</v>
      </c>
      <c r="BD68" s="400">
        <v>0</v>
      </c>
      <c r="BE68" s="400"/>
      <c r="BF68" s="400">
        <v>0</v>
      </c>
      <c r="BG68" s="400">
        <v>0</v>
      </c>
      <c r="BH68" s="400">
        <v>0</v>
      </c>
      <c r="BI68" s="402" t="s">
        <v>666</v>
      </c>
      <c r="BJ68" s="400">
        <v>0</v>
      </c>
      <c r="BK68" s="400">
        <v>0</v>
      </c>
      <c r="BL68" s="400">
        <v>0</v>
      </c>
      <c r="BM68" s="400"/>
      <c r="BN68" s="400">
        <v>0</v>
      </c>
      <c r="BO68" s="400">
        <v>0</v>
      </c>
      <c r="BP68" s="400">
        <v>0</v>
      </c>
      <c r="BQ68" s="400"/>
      <c r="BR68" s="400">
        <v>0</v>
      </c>
      <c r="BS68" s="400">
        <v>0</v>
      </c>
      <c r="BT68" s="400">
        <v>0</v>
      </c>
      <c r="BU68" s="400"/>
      <c r="BV68" s="400">
        <v>0</v>
      </c>
      <c r="BW68" s="400">
        <v>0</v>
      </c>
      <c r="BX68" s="400">
        <v>0</v>
      </c>
      <c r="BY68" s="402" t="s">
        <v>666</v>
      </c>
      <c r="BZ68" s="400">
        <v>-37432.696639999995</v>
      </c>
      <c r="CA68" s="400">
        <v>0</v>
      </c>
      <c r="CB68" s="400">
        <v>-37432.696639999995</v>
      </c>
      <c r="CC68" s="400"/>
      <c r="CD68" s="400">
        <v>-11596.500749999999</v>
      </c>
      <c r="CE68" s="400">
        <v>0</v>
      </c>
      <c r="CF68" s="400">
        <v>-11596.500749999999</v>
      </c>
      <c r="CG68" s="400"/>
      <c r="CH68" s="400">
        <v>-37432.696639999995</v>
      </c>
      <c r="CI68" s="400">
        <v>0</v>
      </c>
      <c r="CJ68" s="400">
        <v>-37432.696639999995</v>
      </c>
    </row>
    <row r="69" spans="1:89" s="23" customFormat="1" ht="9" customHeight="1">
      <c r="A69" s="402" t="s">
        <v>667</v>
      </c>
      <c r="B69" s="400">
        <v>4225.4172900000003</v>
      </c>
      <c r="C69" s="400">
        <v>915.77449000000001</v>
      </c>
      <c r="D69" s="400">
        <v>5141.1917800000001</v>
      </c>
      <c r="E69" s="400"/>
      <c r="F69" s="400">
        <v>351.77525000000003</v>
      </c>
      <c r="G69" s="400">
        <v>2.43641</v>
      </c>
      <c r="H69" s="400">
        <v>354.21166000000005</v>
      </c>
      <c r="I69" s="400"/>
      <c r="J69" s="400">
        <v>19946.404320000001</v>
      </c>
      <c r="K69" s="400">
        <v>869.11890000000005</v>
      </c>
      <c r="L69" s="400">
        <v>20815.523219999999</v>
      </c>
      <c r="M69" s="402" t="s">
        <v>667</v>
      </c>
      <c r="N69" s="400">
        <v>388.77224999999999</v>
      </c>
      <c r="O69" s="400">
        <v>2.8009500000000003</v>
      </c>
      <c r="P69" s="400">
        <v>391.57319999999999</v>
      </c>
      <c r="Q69" s="400"/>
      <c r="R69" s="400">
        <v>149.65273000000002</v>
      </c>
      <c r="S69" s="400">
        <v>0</v>
      </c>
      <c r="T69" s="400">
        <v>149.65273000000002</v>
      </c>
      <c r="U69" s="400"/>
      <c r="V69" s="400">
        <v>-2352.7129399999999</v>
      </c>
      <c r="W69" s="400">
        <v>512.81260000000009</v>
      </c>
      <c r="X69" s="400">
        <v>-1839.9003399999999</v>
      </c>
      <c r="Y69" s="402" t="s">
        <v>667</v>
      </c>
      <c r="Z69" s="400">
        <v>0.85750000000000004</v>
      </c>
      <c r="AA69" s="400">
        <v>0</v>
      </c>
      <c r="AB69" s="400">
        <v>0.85750000000000004</v>
      </c>
      <c r="AC69" s="400"/>
      <c r="AD69" s="400">
        <v>1342.42019</v>
      </c>
      <c r="AE69" s="400">
        <v>493.97047000000003</v>
      </c>
      <c r="AF69" s="400">
        <v>1836.3906600000003</v>
      </c>
      <c r="AG69" s="400"/>
      <c r="AH69" s="400">
        <v>392.86979000000002</v>
      </c>
      <c r="AI69" s="400">
        <v>0</v>
      </c>
      <c r="AJ69" s="400">
        <v>392.86979000000002</v>
      </c>
      <c r="AK69" s="402" t="s">
        <v>667</v>
      </c>
      <c r="AL69" s="400">
        <v>117.8625</v>
      </c>
      <c r="AM69" s="400">
        <v>1.8816000000000002</v>
      </c>
      <c r="AN69" s="400">
        <v>119.7441</v>
      </c>
      <c r="AO69" s="400"/>
      <c r="AP69" s="400">
        <v>861.55197999999996</v>
      </c>
      <c r="AQ69" s="400">
        <v>0</v>
      </c>
      <c r="AR69" s="400">
        <v>861.55197999999996</v>
      </c>
      <c r="AS69" s="400"/>
      <c r="AT69" s="400">
        <v>0</v>
      </c>
      <c r="AU69" s="400">
        <v>0</v>
      </c>
      <c r="AV69" s="400">
        <v>0</v>
      </c>
      <c r="AW69" s="402" t="s">
        <v>667</v>
      </c>
      <c r="AX69" s="400">
        <v>805.88029000000006</v>
      </c>
      <c r="AY69" s="400">
        <v>0</v>
      </c>
      <c r="AZ69" s="400">
        <v>805.88029000000006</v>
      </c>
      <c r="BA69" s="400"/>
      <c r="BB69" s="400">
        <v>392.50578000000002</v>
      </c>
      <c r="BC69" s="400">
        <v>0</v>
      </c>
      <c r="BD69" s="400">
        <v>392.50578000000002</v>
      </c>
      <c r="BE69" s="400"/>
      <c r="BF69" s="400">
        <v>0</v>
      </c>
      <c r="BG69" s="400">
        <v>-324.57846000000001</v>
      </c>
      <c r="BH69" s="400">
        <v>-324.57846000000001</v>
      </c>
      <c r="BI69" s="402" t="s">
        <v>667</v>
      </c>
      <c r="BJ69" s="400">
        <v>0</v>
      </c>
      <c r="BK69" s="400">
        <v>257.65710000000001</v>
      </c>
      <c r="BL69" s="400">
        <v>257.65710000000001</v>
      </c>
      <c r="BM69" s="400"/>
      <c r="BN69" s="400">
        <v>9.0135699999999996</v>
      </c>
      <c r="BO69" s="400">
        <v>7.73482</v>
      </c>
      <c r="BP69" s="400">
        <v>16.748390000000001</v>
      </c>
      <c r="BQ69" s="400"/>
      <c r="BR69" s="400">
        <v>609.62792000000002</v>
      </c>
      <c r="BS69" s="400">
        <v>0</v>
      </c>
      <c r="BT69" s="400">
        <v>609.62792000000002</v>
      </c>
      <c r="BU69" s="400"/>
      <c r="BV69" s="400">
        <v>-57.530680000000004</v>
      </c>
      <c r="BW69" s="400">
        <v>0</v>
      </c>
      <c r="BX69" s="400">
        <v>-57.530680000000004</v>
      </c>
      <c r="BY69" s="402" t="s">
        <v>667</v>
      </c>
      <c r="BZ69" s="400">
        <v>27184.367739999998</v>
      </c>
      <c r="CA69" s="400">
        <v>2739.6088800000002</v>
      </c>
      <c r="CB69" s="400">
        <v>29923.976619999998</v>
      </c>
      <c r="CC69" s="400"/>
      <c r="CD69" s="400">
        <v>19946.404320000001</v>
      </c>
      <c r="CE69" s="400">
        <v>869.11890000000005</v>
      </c>
      <c r="CF69" s="400">
        <v>20815.523219999999</v>
      </c>
      <c r="CG69" s="400"/>
      <c r="CH69" s="400">
        <v>27184.367739999998</v>
      </c>
      <c r="CI69" s="400">
        <v>2739.6088800000002</v>
      </c>
      <c r="CJ69" s="400">
        <v>29923.976619999998</v>
      </c>
    </row>
    <row r="70" spans="1:89" s="23" customFormat="1" ht="9" customHeight="1">
      <c r="A70" s="402" t="s">
        <v>668</v>
      </c>
      <c r="B70" s="400">
        <v>26433.672719999999</v>
      </c>
      <c r="C70" s="400">
        <v>0</v>
      </c>
      <c r="D70" s="400">
        <v>26433.672719999999</v>
      </c>
      <c r="E70" s="400"/>
      <c r="F70" s="400">
        <v>594.72792000000004</v>
      </c>
      <c r="G70" s="400">
        <v>0</v>
      </c>
      <c r="H70" s="400">
        <v>594.72792000000004</v>
      </c>
      <c r="I70" s="400"/>
      <c r="J70" s="400">
        <v>26771.55242</v>
      </c>
      <c r="K70" s="400">
        <v>0</v>
      </c>
      <c r="L70" s="400">
        <v>26771.55242</v>
      </c>
      <c r="M70" s="402" t="s">
        <v>668</v>
      </c>
      <c r="N70" s="400">
        <v>959.99110999999994</v>
      </c>
      <c r="O70" s="400">
        <v>0</v>
      </c>
      <c r="P70" s="400">
        <v>959.99110999999994</v>
      </c>
      <c r="Q70" s="400"/>
      <c r="R70" s="400">
        <v>2127.6698500000002</v>
      </c>
      <c r="S70" s="400">
        <v>0</v>
      </c>
      <c r="T70" s="400">
        <v>2127.6698500000002</v>
      </c>
      <c r="U70" s="400"/>
      <c r="V70" s="400">
        <v>3834.98288</v>
      </c>
      <c r="W70" s="400">
        <v>0</v>
      </c>
      <c r="X70" s="400">
        <v>3834.98288</v>
      </c>
      <c r="Y70" s="402" t="s">
        <v>668</v>
      </c>
      <c r="Z70" s="400">
        <v>675.08213999999998</v>
      </c>
      <c r="AA70" s="400">
        <v>0</v>
      </c>
      <c r="AB70" s="400">
        <v>675.08213999999998</v>
      </c>
      <c r="AC70" s="400"/>
      <c r="AD70" s="400">
        <v>12838.68478</v>
      </c>
      <c r="AE70" s="400">
        <v>0</v>
      </c>
      <c r="AF70" s="400">
        <v>12838.68478</v>
      </c>
      <c r="AG70" s="400"/>
      <c r="AH70" s="400">
        <v>2930.6964500000004</v>
      </c>
      <c r="AI70" s="400">
        <v>0</v>
      </c>
      <c r="AJ70" s="400">
        <v>2930.6964500000004</v>
      </c>
      <c r="AK70" s="402" t="s">
        <v>668</v>
      </c>
      <c r="AL70" s="400">
        <v>674.96050000000002</v>
      </c>
      <c r="AM70" s="400">
        <v>0</v>
      </c>
      <c r="AN70" s="400">
        <v>674.96050000000002</v>
      </c>
      <c r="AO70" s="400"/>
      <c r="AP70" s="400">
        <v>1655.7691299999999</v>
      </c>
      <c r="AQ70" s="400">
        <v>0</v>
      </c>
      <c r="AR70" s="400">
        <v>1655.7691299999999</v>
      </c>
      <c r="AS70" s="400"/>
      <c r="AT70" s="400">
        <v>597.57399999999996</v>
      </c>
      <c r="AU70" s="400">
        <v>0</v>
      </c>
      <c r="AV70" s="400">
        <v>597.57399999999996</v>
      </c>
      <c r="AW70" s="402" t="s">
        <v>668</v>
      </c>
      <c r="AX70" s="400">
        <v>416.54689000000002</v>
      </c>
      <c r="AY70" s="400">
        <v>0</v>
      </c>
      <c r="AZ70" s="400">
        <v>416.54689000000002</v>
      </c>
      <c r="BA70" s="400"/>
      <c r="BB70" s="400">
        <v>648.40903000000003</v>
      </c>
      <c r="BC70" s="400">
        <v>0</v>
      </c>
      <c r="BD70" s="400">
        <v>648.40903000000003</v>
      </c>
      <c r="BE70" s="400"/>
      <c r="BF70" s="400">
        <v>74.972850000000008</v>
      </c>
      <c r="BG70" s="400">
        <v>0</v>
      </c>
      <c r="BH70" s="400">
        <v>74.972850000000008</v>
      </c>
      <c r="BI70" s="402" t="s">
        <v>668</v>
      </c>
      <c r="BJ70" s="400">
        <v>120.54726000000001</v>
      </c>
      <c r="BK70" s="400">
        <v>0</v>
      </c>
      <c r="BL70" s="400">
        <v>120.54726000000001</v>
      </c>
      <c r="BM70" s="400"/>
      <c r="BN70" s="400">
        <v>255.05080000000001</v>
      </c>
      <c r="BO70" s="400">
        <v>0</v>
      </c>
      <c r="BP70" s="400">
        <v>255.05080000000001</v>
      </c>
      <c r="BQ70" s="400"/>
      <c r="BR70" s="400">
        <v>3779.5832300000002</v>
      </c>
      <c r="BS70" s="400">
        <v>0</v>
      </c>
      <c r="BT70" s="400">
        <v>3779.5832300000002</v>
      </c>
      <c r="BU70" s="400"/>
      <c r="BV70" s="400">
        <v>362.93416000000002</v>
      </c>
      <c r="BW70" s="400">
        <v>0</v>
      </c>
      <c r="BX70" s="400">
        <v>362.93416000000002</v>
      </c>
      <c r="BY70" s="402" t="s">
        <v>668</v>
      </c>
      <c r="BZ70" s="400">
        <v>85753.408120000007</v>
      </c>
      <c r="CA70" s="400">
        <v>0</v>
      </c>
      <c r="CB70" s="400">
        <v>85753.408120000007</v>
      </c>
      <c r="CC70" s="400"/>
      <c r="CD70" s="400">
        <v>26771.55242</v>
      </c>
      <c r="CE70" s="400">
        <v>126.94462000000001</v>
      </c>
      <c r="CF70" s="400">
        <v>26898.497039999998</v>
      </c>
      <c r="CG70" s="400"/>
      <c r="CH70" s="400">
        <v>85753.408120000007</v>
      </c>
      <c r="CI70" s="400">
        <v>126.94462000000001</v>
      </c>
      <c r="CJ70" s="400">
        <v>85880.352740000002</v>
      </c>
    </row>
    <row r="71" spans="1:89" s="23" customFormat="1" ht="9" customHeight="1">
      <c r="A71" s="402" t="s">
        <v>669</v>
      </c>
      <c r="B71" s="400">
        <v>30657.046460000001</v>
      </c>
      <c r="C71" s="400">
        <v>0</v>
      </c>
      <c r="D71" s="400">
        <v>30657.046460000001</v>
      </c>
      <c r="E71" s="400"/>
      <c r="F71" s="400">
        <v>503.21924000000001</v>
      </c>
      <c r="G71" s="400">
        <v>0</v>
      </c>
      <c r="H71" s="400">
        <v>503.21924000000001</v>
      </c>
      <c r="I71" s="400"/>
      <c r="J71" s="400">
        <v>75494.946219999998</v>
      </c>
      <c r="K71" s="400">
        <v>0</v>
      </c>
      <c r="L71" s="400">
        <v>75494.946219999998</v>
      </c>
      <c r="M71" s="402" t="s">
        <v>669</v>
      </c>
      <c r="N71" s="400">
        <v>1693.8946299999998</v>
      </c>
      <c r="O71" s="400">
        <v>0</v>
      </c>
      <c r="P71" s="400">
        <v>1693.8946299999998</v>
      </c>
      <c r="Q71" s="400"/>
      <c r="R71" s="400">
        <v>5507.0851199999997</v>
      </c>
      <c r="S71" s="400">
        <v>0</v>
      </c>
      <c r="T71" s="400">
        <v>5507.0851199999997</v>
      </c>
      <c r="U71" s="400"/>
      <c r="V71" s="400">
        <v>8431.5123599999988</v>
      </c>
      <c r="W71" s="400">
        <v>0</v>
      </c>
      <c r="X71" s="400">
        <v>8431.5123599999988</v>
      </c>
      <c r="Y71" s="402" t="s">
        <v>669</v>
      </c>
      <c r="Z71" s="400">
        <v>109.87778</v>
      </c>
      <c r="AA71" s="400">
        <v>0</v>
      </c>
      <c r="AB71" s="400">
        <v>109.87778</v>
      </c>
      <c r="AC71" s="400"/>
      <c r="AD71" s="400">
        <v>32856.167910000004</v>
      </c>
      <c r="AE71" s="400">
        <v>0</v>
      </c>
      <c r="AF71" s="400">
        <v>32856.167910000004</v>
      </c>
      <c r="AG71" s="400"/>
      <c r="AH71" s="400">
        <v>8436.0850500000015</v>
      </c>
      <c r="AI71" s="400">
        <v>0</v>
      </c>
      <c r="AJ71" s="400">
        <v>8436.0850500000015</v>
      </c>
      <c r="AK71" s="402" t="s">
        <v>669</v>
      </c>
      <c r="AL71" s="400">
        <v>507.31615000000005</v>
      </c>
      <c r="AM71" s="400">
        <v>0</v>
      </c>
      <c r="AN71" s="400">
        <v>507.31615000000005</v>
      </c>
      <c r="AO71" s="400"/>
      <c r="AP71" s="400">
        <v>4066.8847999999998</v>
      </c>
      <c r="AQ71" s="400">
        <v>0</v>
      </c>
      <c r="AR71" s="400">
        <v>4066.8847999999998</v>
      </c>
      <c r="AS71" s="400"/>
      <c r="AT71" s="400">
        <v>3736.27079</v>
      </c>
      <c r="AU71" s="400">
        <v>0</v>
      </c>
      <c r="AV71" s="400">
        <v>3736.27079</v>
      </c>
      <c r="AW71" s="402" t="s">
        <v>669</v>
      </c>
      <c r="AX71" s="400">
        <v>2273.1780899999999</v>
      </c>
      <c r="AY71" s="400">
        <v>0</v>
      </c>
      <c r="AZ71" s="400">
        <v>2273.1780899999999</v>
      </c>
      <c r="BA71" s="400"/>
      <c r="BB71" s="400">
        <v>232.02535</v>
      </c>
      <c r="BC71" s="400">
        <v>0</v>
      </c>
      <c r="BD71" s="400">
        <v>232.02535</v>
      </c>
      <c r="BE71" s="400"/>
      <c r="BF71" s="400">
        <v>0.76984000000000008</v>
      </c>
      <c r="BG71" s="400">
        <v>0</v>
      </c>
      <c r="BH71" s="400">
        <v>0.76984000000000008</v>
      </c>
      <c r="BI71" s="402" t="s">
        <v>669</v>
      </c>
      <c r="BJ71" s="400">
        <v>64.234270000000009</v>
      </c>
      <c r="BK71" s="400">
        <v>0</v>
      </c>
      <c r="BL71" s="400">
        <v>64.234270000000009</v>
      </c>
      <c r="BM71" s="400"/>
      <c r="BN71" s="400">
        <v>1974.0203100000001</v>
      </c>
      <c r="BO71" s="400">
        <v>0</v>
      </c>
      <c r="BP71" s="400">
        <v>1974.0203100000001</v>
      </c>
      <c r="BQ71" s="400"/>
      <c r="BR71" s="400">
        <v>4540.3320000000003</v>
      </c>
      <c r="BS71" s="400">
        <v>0</v>
      </c>
      <c r="BT71" s="400">
        <v>4540.3320000000003</v>
      </c>
      <c r="BU71" s="400"/>
      <c r="BV71" s="400">
        <v>26.827580000000001</v>
      </c>
      <c r="BW71" s="400">
        <v>0</v>
      </c>
      <c r="BX71" s="400">
        <v>26.827580000000001</v>
      </c>
      <c r="BY71" s="402" t="s">
        <v>669</v>
      </c>
      <c r="BZ71" s="400">
        <v>181111.69394999999</v>
      </c>
      <c r="CA71" s="400">
        <v>0</v>
      </c>
      <c r="CB71" s="400">
        <v>181111.69394999999</v>
      </c>
      <c r="CC71" s="400"/>
      <c r="CD71" s="400">
        <v>75494.946219999998</v>
      </c>
      <c r="CE71" s="400">
        <v>531.41179</v>
      </c>
      <c r="CF71" s="400">
        <v>76026.358010000011</v>
      </c>
      <c r="CG71" s="400"/>
      <c r="CH71" s="400">
        <v>181111.69394999999</v>
      </c>
      <c r="CI71" s="400">
        <v>531.41179</v>
      </c>
      <c r="CJ71" s="400">
        <v>181643.10574</v>
      </c>
    </row>
    <row r="72" spans="1:89" s="23" customFormat="1" ht="5.0999999999999996" customHeight="1">
      <c r="A72" s="402"/>
      <c r="B72" s="400"/>
      <c r="C72" s="400"/>
      <c r="D72" s="400"/>
      <c r="E72" s="400"/>
      <c r="F72" s="400"/>
      <c r="G72" s="400"/>
      <c r="H72" s="400"/>
      <c r="I72" s="400"/>
      <c r="J72" s="400"/>
      <c r="K72" s="400"/>
      <c r="L72" s="400"/>
      <c r="M72" s="402"/>
      <c r="N72" s="400"/>
      <c r="O72" s="400"/>
      <c r="P72" s="400"/>
      <c r="Q72" s="400"/>
      <c r="R72" s="400"/>
      <c r="S72" s="400"/>
      <c r="T72" s="400"/>
      <c r="U72" s="400"/>
      <c r="V72" s="400"/>
      <c r="W72" s="400"/>
      <c r="X72" s="400"/>
      <c r="Y72" s="402"/>
      <c r="Z72" s="400"/>
      <c r="AA72" s="400"/>
      <c r="AB72" s="400"/>
      <c r="AC72" s="400"/>
      <c r="AD72" s="400"/>
      <c r="AE72" s="400"/>
      <c r="AF72" s="400"/>
      <c r="AG72" s="400"/>
      <c r="AH72" s="400"/>
      <c r="AI72" s="400"/>
      <c r="AJ72" s="400"/>
      <c r="AK72" s="402"/>
      <c r="AL72" s="400"/>
      <c r="AM72" s="400"/>
      <c r="AN72" s="400"/>
      <c r="AO72" s="400"/>
      <c r="AP72" s="400"/>
      <c r="AQ72" s="400"/>
      <c r="AR72" s="400"/>
      <c r="AS72" s="400"/>
      <c r="AT72" s="400"/>
      <c r="AU72" s="400"/>
      <c r="AV72" s="400"/>
      <c r="AW72" s="402"/>
      <c r="AX72" s="400"/>
      <c r="AY72" s="400"/>
      <c r="AZ72" s="400"/>
      <c r="BA72" s="400"/>
      <c r="BB72" s="400"/>
      <c r="BC72" s="400"/>
      <c r="BD72" s="400"/>
      <c r="BE72" s="400"/>
      <c r="BF72" s="400"/>
      <c r="BG72" s="400"/>
      <c r="BH72" s="400"/>
      <c r="BI72" s="402"/>
      <c r="BJ72" s="400"/>
      <c r="BK72" s="400"/>
      <c r="BL72" s="400"/>
      <c r="BM72" s="400"/>
      <c r="BN72" s="400"/>
      <c r="BO72" s="400"/>
      <c r="BP72" s="400"/>
      <c r="BQ72" s="400"/>
      <c r="BR72" s="400"/>
      <c r="BS72" s="400"/>
      <c r="BT72" s="400"/>
      <c r="BU72" s="400"/>
      <c r="BV72" s="400"/>
      <c r="BW72" s="400"/>
      <c r="BX72" s="400"/>
      <c r="BY72" s="402"/>
      <c r="BZ72" s="400"/>
      <c r="CA72" s="400"/>
      <c r="CB72" s="400"/>
      <c r="CC72" s="400"/>
      <c r="CD72" s="400"/>
      <c r="CE72" s="400"/>
      <c r="CF72" s="400"/>
      <c r="CG72" s="400"/>
      <c r="CH72" s="400"/>
      <c r="CI72" s="400"/>
      <c r="CJ72" s="400"/>
    </row>
    <row r="73" spans="1:89" s="17" customFormat="1" ht="9.75" customHeight="1">
      <c r="A73" s="395" t="s">
        <v>670</v>
      </c>
      <c r="B73" s="396">
        <v>-1225.65858</v>
      </c>
      <c r="C73" s="396">
        <v>-489.06870000000004</v>
      </c>
      <c r="D73" s="396">
        <v>-1714.7272800000001</v>
      </c>
      <c r="E73" s="396"/>
      <c r="F73" s="396">
        <v>45.382829999999998</v>
      </c>
      <c r="G73" s="396">
        <v>21.069209999999998</v>
      </c>
      <c r="H73" s="396">
        <v>66.452040000000011</v>
      </c>
      <c r="I73" s="396"/>
      <c r="J73" s="396">
        <v>-13522.803109999999</v>
      </c>
      <c r="K73" s="396">
        <v>2195.9284900000002</v>
      </c>
      <c r="L73" s="396">
        <v>-11326.874619999999</v>
      </c>
      <c r="M73" s="395" t="s">
        <v>670</v>
      </c>
      <c r="N73" s="396">
        <v>-5389.1986100000004</v>
      </c>
      <c r="O73" s="396">
        <v>-120.9534</v>
      </c>
      <c r="P73" s="396">
        <v>-5510.1520099999998</v>
      </c>
      <c r="Q73" s="396"/>
      <c r="R73" s="396">
        <v>-11165.725039999999</v>
      </c>
      <c r="S73" s="396">
        <v>-3560.8392899999999</v>
      </c>
      <c r="T73" s="396">
        <v>-14726.564329999999</v>
      </c>
      <c r="U73" s="396"/>
      <c r="V73" s="396">
        <v>-9646.2214499999991</v>
      </c>
      <c r="W73" s="396">
        <v>37854.077680000002</v>
      </c>
      <c r="X73" s="396">
        <v>28207.856230000001</v>
      </c>
      <c r="Y73" s="395" t="s">
        <v>670</v>
      </c>
      <c r="Z73" s="396">
        <v>140.57470999999998</v>
      </c>
      <c r="AA73" s="396">
        <v>0</v>
      </c>
      <c r="AB73" s="396">
        <v>140.57470999999998</v>
      </c>
      <c r="AC73" s="396"/>
      <c r="AD73" s="396">
        <v>684.64843000000008</v>
      </c>
      <c r="AE73" s="396">
        <v>3280.88096</v>
      </c>
      <c r="AF73" s="396">
        <v>3965.5293900000001</v>
      </c>
      <c r="AG73" s="396"/>
      <c r="AH73" s="396">
        <v>-5132.4585399999996</v>
      </c>
      <c r="AI73" s="396">
        <v>106.90426000000001</v>
      </c>
      <c r="AJ73" s="396">
        <v>-5025.5542800000003</v>
      </c>
      <c r="AK73" s="395" t="s">
        <v>670</v>
      </c>
      <c r="AL73" s="396">
        <v>327.48417000000001</v>
      </c>
      <c r="AM73" s="396">
        <v>1017.4873100000001</v>
      </c>
      <c r="AN73" s="396">
        <v>1344.9714799999999</v>
      </c>
      <c r="AO73" s="396"/>
      <c r="AP73" s="396">
        <v>1709.8442399999999</v>
      </c>
      <c r="AQ73" s="396">
        <v>-253.56236000000001</v>
      </c>
      <c r="AR73" s="396">
        <v>1456.28188</v>
      </c>
      <c r="AS73" s="396"/>
      <c r="AT73" s="396">
        <v>-541.43653000000006</v>
      </c>
      <c r="AU73" s="396">
        <v>-1.5238600000000002</v>
      </c>
      <c r="AV73" s="396">
        <v>-542.96038999999996</v>
      </c>
      <c r="AW73" s="395" t="s">
        <v>670</v>
      </c>
      <c r="AX73" s="396">
        <v>4244.4301100000002</v>
      </c>
      <c r="AY73" s="396">
        <v>183.27562</v>
      </c>
      <c r="AZ73" s="396">
        <v>4427.7057300000006</v>
      </c>
      <c r="BA73" s="396"/>
      <c r="BB73" s="396">
        <v>459.06731000000002</v>
      </c>
      <c r="BC73" s="396">
        <v>365.08828000000005</v>
      </c>
      <c r="BD73" s="396">
        <v>824.15558999999996</v>
      </c>
      <c r="BE73" s="396"/>
      <c r="BF73" s="396">
        <v>0</v>
      </c>
      <c r="BG73" s="396">
        <v>0</v>
      </c>
      <c r="BH73" s="396">
        <v>0</v>
      </c>
      <c r="BI73" s="395" t="s">
        <v>670</v>
      </c>
      <c r="BJ73" s="396">
        <v>0.105</v>
      </c>
      <c r="BK73" s="396">
        <v>0</v>
      </c>
      <c r="BL73" s="396">
        <v>0.105</v>
      </c>
      <c r="BM73" s="396"/>
      <c r="BN73" s="396">
        <v>-357.52726000000001</v>
      </c>
      <c r="BO73" s="396">
        <v>1.5736600000000001</v>
      </c>
      <c r="BP73" s="396">
        <v>-355.95360000000005</v>
      </c>
      <c r="BQ73" s="396"/>
      <c r="BR73" s="396">
        <v>-4807.9862699999994</v>
      </c>
      <c r="BS73" s="396">
        <v>-44.512660000000004</v>
      </c>
      <c r="BT73" s="396">
        <v>-4852.4989299999997</v>
      </c>
      <c r="BU73" s="396"/>
      <c r="BV73" s="396">
        <v>-288.87266999999997</v>
      </c>
      <c r="BW73" s="396">
        <v>-0.12682000000000002</v>
      </c>
      <c r="BX73" s="396">
        <v>-288.99948999999998</v>
      </c>
      <c r="BY73" s="395" t="s">
        <v>670</v>
      </c>
      <c r="BZ73" s="396">
        <v>-44466.351259999989</v>
      </c>
      <c r="CA73" s="396">
        <v>40555.698380000009</v>
      </c>
      <c r="CB73" s="396">
        <v>-3910.6528799999942</v>
      </c>
      <c r="CC73" s="396"/>
      <c r="CD73" s="396">
        <v>-13522.803109999999</v>
      </c>
      <c r="CE73" s="396">
        <v>2191.8676099999998</v>
      </c>
      <c r="CF73" s="396">
        <v>-11330.9355</v>
      </c>
      <c r="CG73" s="396"/>
      <c r="CH73" s="396">
        <v>-44466.351259999989</v>
      </c>
      <c r="CI73" s="396">
        <v>40551.637500000012</v>
      </c>
      <c r="CJ73" s="396">
        <v>-3914.7137599999951</v>
      </c>
    </row>
    <row r="74" spans="1:89" s="23" customFormat="1" ht="5.0999999999999996" customHeight="1">
      <c r="A74" s="402"/>
      <c r="B74" s="400"/>
      <c r="C74" s="400"/>
      <c r="D74" s="400"/>
      <c r="E74" s="400"/>
      <c r="F74" s="400"/>
      <c r="G74" s="400"/>
      <c r="H74" s="400"/>
      <c r="I74" s="400"/>
      <c r="J74" s="400"/>
      <c r="K74" s="400"/>
      <c r="L74" s="400"/>
      <c r="M74" s="402"/>
      <c r="N74" s="400"/>
      <c r="O74" s="400"/>
      <c r="P74" s="400"/>
      <c r="Q74" s="400"/>
      <c r="R74" s="400"/>
      <c r="S74" s="400"/>
      <c r="T74" s="400"/>
      <c r="U74" s="400"/>
      <c r="V74" s="400"/>
      <c r="W74" s="400"/>
      <c r="X74" s="400"/>
      <c r="Y74" s="402"/>
      <c r="Z74" s="400"/>
      <c r="AA74" s="400"/>
      <c r="AB74" s="400"/>
      <c r="AC74" s="400"/>
      <c r="AD74" s="400"/>
      <c r="AE74" s="400"/>
      <c r="AF74" s="400"/>
      <c r="AG74" s="400"/>
      <c r="AH74" s="400"/>
      <c r="AI74" s="400"/>
      <c r="AJ74" s="400"/>
      <c r="AK74" s="402"/>
      <c r="AL74" s="400"/>
      <c r="AM74" s="400"/>
      <c r="AN74" s="400"/>
      <c r="AO74" s="400"/>
      <c r="AP74" s="400"/>
      <c r="AQ74" s="400"/>
      <c r="AR74" s="400"/>
      <c r="AS74" s="400"/>
      <c r="AT74" s="400"/>
      <c r="AU74" s="400"/>
      <c r="AV74" s="400"/>
      <c r="AW74" s="402"/>
      <c r="AX74" s="400"/>
      <c r="AY74" s="400"/>
      <c r="AZ74" s="400"/>
      <c r="BA74" s="400"/>
      <c r="BB74" s="400"/>
      <c r="BC74" s="400"/>
      <c r="BD74" s="400"/>
      <c r="BE74" s="400"/>
      <c r="BF74" s="400"/>
      <c r="BG74" s="400"/>
      <c r="BH74" s="400"/>
      <c r="BI74" s="402"/>
      <c r="BJ74" s="400"/>
      <c r="BK74" s="400"/>
      <c r="BL74" s="400"/>
      <c r="BM74" s="400"/>
      <c r="BN74" s="400"/>
      <c r="BO74" s="400"/>
      <c r="BP74" s="400"/>
      <c r="BQ74" s="400"/>
      <c r="BR74" s="400"/>
      <c r="BS74" s="400"/>
      <c r="BT74" s="400"/>
      <c r="BU74" s="400"/>
      <c r="BV74" s="400">
        <v>0</v>
      </c>
      <c r="BW74" s="400">
        <v>0</v>
      </c>
      <c r="BX74" s="400">
        <v>0</v>
      </c>
      <c r="BY74" s="402"/>
      <c r="BZ74" s="400"/>
      <c r="CA74" s="400"/>
      <c r="CB74" s="400"/>
      <c r="CC74" s="400"/>
      <c r="CD74" s="400"/>
      <c r="CE74" s="400"/>
      <c r="CF74" s="400"/>
      <c r="CG74" s="400"/>
      <c r="CH74" s="400"/>
      <c r="CI74" s="400"/>
      <c r="CJ74" s="400"/>
      <c r="CK74" s="397"/>
    </row>
    <row r="75" spans="1:89" s="23" customFormat="1" ht="9" customHeight="1">
      <c r="A75" s="459" t="s">
        <v>671</v>
      </c>
      <c r="B75" s="396">
        <v>359050.22399999999</v>
      </c>
      <c r="C75" s="396">
        <v>274742.77510999999</v>
      </c>
      <c r="D75" s="396">
        <v>633792.99910999998</v>
      </c>
      <c r="E75" s="396"/>
      <c r="F75" s="396">
        <v>6345.8350999999993</v>
      </c>
      <c r="G75" s="396">
        <v>866.92220000000009</v>
      </c>
      <c r="H75" s="396">
        <v>7212.7573000000002</v>
      </c>
      <c r="I75" s="396"/>
      <c r="J75" s="396">
        <v>1166416.99397</v>
      </c>
      <c r="K75" s="396">
        <v>501983.57825999998</v>
      </c>
      <c r="L75" s="396">
        <v>1668400.57223</v>
      </c>
      <c r="M75" s="459" t="s">
        <v>671</v>
      </c>
      <c r="N75" s="396">
        <v>7148.3820099999994</v>
      </c>
      <c r="O75" s="396">
        <v>3145.3632599999996</v>
      </c>
      <c r="P75" s="396">
        <v>10293.745269999999</v>
      </c>
      <c r="Q75" s="396"/>
      <c r="R75" s="396">
        <v>21386.311579999998</v>
      </c>
      <c r="S75" s="396">
        <v>36170.146380000006</v>
      </c>
      <c r="T75" s="396">
        <v>57556.45796</v>
      </c>
      <c r="U75" s="396"/>
      <c r="V75" s="396">
        <v>203921.76224000001</v>
      </c>
      <c r="W75" s="396">
        <v>111397.92948999999</v>
      </c>
      <c r="X75" s="396">
        <v>315319.69173000002</v>
      </c>
      <c r="Y75" s="459" t="s">
        <v>671</v>
      </c>
      <c r="Z75" s="396">
        <v>81221.91326999999</v>
      </c>
      <c r="AA75" s="396">
        <v>-16821.365730000001</v>
      </c>
      <c r="AB75" s="396">
        <v>64400.54754</v>
      </c>
      <c r="AC75" s="396"/>
      <c r="AD75" s="396">
        <v>331397.94214999996</v>
      </c>
      <c r="AE75" s="396">
        <v>44903.356570000004</v>
      </c>
      <c r="AF75" s="396">
        <v>376301.29872000002</v>
      </c>
      <c r="AG75" s="396"/>
      <c r="AH75" s="396">
        <v>148255.49119</v>
      </c>
      <c r="AI75" s="396">
        <v>-1640.8251299999999</v>
      </c>
      <c r="AJ75" s="396">
        <v>146614.66605999999</v>
      </c>
      <c r="AK75" s="459" t="s">
        <v>671</v>
      </c>
      <c r="AL75" s="396">
        <v>8348.9175300000006</v>
      </c>
      <c r="AM75" s="396">
        <v>2707.8964500000002</v>
      </c>
      <c r="AN75" s="396">
        <v>11056.813980000001</v>
      </c>
      <c r="AO75" s="396"/>
      <c r="AP75" s="396">
        <v>92279.071709999989</v>
      </c>
      <c r="AQ75" s="396">
        <v>-25482.432280000001</v>
      </c>
      <c r="AR75" s="396">
        <v>66796.639429999996</v>
      </c>
      <c r="AS75" s="396"/>
      <c r="AT75" s="396">
        <v>6288.3935899999997</v>
      </c>
      <c r="AU75" s="396">
        <v>53632.501549999994</v>
      </c>
      <c r="AV75" s="396">
        <v>59920.895140000001</v>
      </c>
      <c r="AW75" s="459" t="s">
        <v>671</v>
      </c>
      <c r="AX75" s="396">
        <v>32167.908149999999</v>
      </c>
      <c r="AY75" s="396">
        <v>-11905.799080000001</v>
      </c>
      <c r="AZ75" s="396">
        <v>20262.109069999999</v>
      </c>
      <c r="BA75" s="396"/>
      <c r="BB75" s="396">
        <v>7679.93642</v>
      </c>
      <c r="BC75" s="396">
        <v>-1973.8346200000001</v>
      </c>
      <c r="BD75" s="396">
        <v>5706.1017999999995</v>
      </c>
      <c r="BE75" s="396"/>
      <c r="BF75" s="396">
        <v>3874.7707400000004</v>
      </c>
      <c r="BG75" s="396">
        <v>4654.4557000000004</v>
      </c>
      <c r="BH75" s="396">
        <v>8529.2264400000004</v>
      </c>
      <c r="BI75" s="459" t="s">
        <v>671</v>
      </c>
      <c r="BJ75" s="396">
        <v>2401.0316800000001</v>
      </c>
      <c r="BK75" s="396">
        <v>1122.1581799999999</v>
      </c>
      <c r="BL75" s="396">
        <v>3523.18986</v>
      </c>
      <c r="BM75" s="396"/>
      <c r="BN75" s="396">
        <v>-11818.98811</v>
      </c>
      <c r="BO75" s="396">
        <v>30952.943210000001</v>
      </c>
      <c r="BP75" s="396">
        <v>19133.955100000003</v>
      </c>
      <c r="BQ75" s="396"/>
      <c r="BR75" s="396">
        <v>77767.049809999997</v>
      </c>
      <c r="BS75" s="396">
        <v>-4679.8945300000005</v>
      </c>
      <c r="BT75" s="396">
        <v>73087.155280000006</v>
      </c>
      <c r="BU75" s="396"/>
      <c r="BV75" s="396">
        <v>37052.891259999997</v>
      </c>
      <c r="BW75" s="396">
        <v>-10717.632669999999</v>
      </c>
      <c r="BX75" s="396">
        <v>26335.258590000001</v>
      </c>
      <c r="BY75" s="459" t="s">
        <v>671</v>
      </c>
      <c r="BZ75" s="396">
        <v>2581185.8382900003</v>
      </c>
      <c r="CA75" s="396">
        <v>993058.24232000019</v>
      </c>
      <c r="CB75" s="396">
        <v>3574244.0806099996</v>
      </c>
      <c r="CC75" s="396"/>
      <c r="CD75" s="396">
        <v>1166416.99397</v>
      </c>
      <c r="CE75" s="396">
        <v>502988.67161999998</v>
      </c>
      <c r="CF75" s="396">
        <v>1669405.6655899999</v>
      </c>
      <c r="CG75" s="396"/>
      <c r="CH75" s="396">
        <v>2581185.8382900003</v>
      </c>
      <c r="CI75" s="396">
        <v>994063.33568000025</v>
      </c>
      <c r="CJ75" s="396">
        <v>3575249.1739699994</v>
      </c>
    </row>
    <row r="76" spans="1:89" s="23" customFormat="1" ht="5.0999999999999996" customHeight="1">
      <c r="A76" s="403"/>
      <c r="B76" s="400"/>
      <c r="C76" s="400"/>
      <c r="D76" s="400"/>
      <c r="E76" s="400"/>
      <c r="F76" s="400"/>
      <c r="G76" s="400"/>
      <c r="H76" s="400"/>
      <c r="I76" s="400"/>
      <c r="J76" s="400"/>
      <c r="K76" s="400"/>
      <c r="L76" s="400"/>
      <c r="M76" s="403"/>
      <c r="N76" s="400"/>
      <c r="O76" s="400"/>
      <c r="P76" s="400"/>
      <c r="Q76" s="400"/>
      <c r="R76" s="400"/>
      <c r="S76" s="400"/>
      <c r="T76" s="400"/>
      <c r="U76" s="400"/>
      <c r="V76" s="400"/>
      <c r="W76" s="400"/>
      <c r="X76" s="400"/>
      <c r="Y76" s="403"/>
      <c r="Z76" s="400"/>
      <c r="AA76" s="400"/>
      <c r="AB76" s="400"/>
      <c r="AC76" s="400"/>
      <c r="AD76" s="400"/>
      <c r="AE76" s="400"/>
      <c r="AF76" s="400"/>
      <c r="AG76" s="400"/>
      <c r="AH76" s="400"/>
      <c r="AI76" s="400"/>
      <c r="AJ76" s="400"/>
      <c r="AK76" s="403"/>
      <c r="AL76" s="400"/>
      <c r="AM76" s="400"/>
      <c r="AN76" s="400"/>
      <c r="AO76" s="400"/>
      <c r="AP76" s="400"/>
      <c r="AQ76" s="400"/>
      <c r="AR76" s="400"/>
      <c r="AS76" s="400"/>
      <c r="AT76" s="400"/>
      <c r="AU76" s="400"/>
      <c r="AV76" s="400"/>
      <c r="AW76" s="403"/>
      <c r="AX76" s="400"/>
      <c r="AY76" s="400"/>
      <c r="AZ76" s="400"/>
      <c r="BA76" s="400"/>
      <c r="BB76" s="400"/>
      <c r="BC76" s="400"/>
      <c r="BD76" s="400"/>
      <c r="BE76" s="400"/>
      <c r="BF76" s="400"/>
      <c r="BG76" s="400"/>
      <c r="BH76" s="400"/>
      <c r="BI76" s="403"/>
      <c r="BJ76" s="400"/>
      <c r="BK76" s="400"/>
      <c r="BL76" s="400"/>
      <c r="BM76" s="400"/>
      <c r="BN76" s="400"/>
      <c r="BO76" s="400"/>
      <c r="BP76" s="400"/>
      <c r="BQ76" s="400"/>
      <c r="BR76" s="400"/>
      <c r="BS76" s="400"/>
      <c r="BT76" s="400"/>
      <c r="BU76" s="400"/>
      <c r="BV76" s="400"/>
      <c r="BW76" s="400"/>
      <c r="BX76" s="400"/>
      <c r="BY76" s="403"/>
      <c r="BZ76" s="400"/>
      <c r="CA76" s="400"/>
      <c r="CB76" s="400"/>
      <c r="CC76" s="400"/>
      <c r="CD76" s="400"/>
      <c r="CE76" s="400"/>
      <c r="CF76" s="400"/>
      <c r="CG76" s="400"/>
      <c r="CH76" s="400"/>
      <c r="CI76" s="400"/>
      <c r="CJ76" s="400"/>
    </row>
    <row r="77" spans="1:89" s="17" customFormat="1" ht="8.4" customHeight="1">
      <c r="A77" s="402" t="s">
        <v>672</v>
      </c>
      <c r="B77" s="400">
        <v>171441.01240000001</v>
      </c>
      <c r="C77" s="400">
        <v>0</v>
      </c>
      <c r="D77" s="400">
        <v>171441.01240000001</v>
      </c>
      <c r="E77" s="400"/>
      <c r="F77" s="400">
        <v>1500</v>
      </c>
      <c r="G77" s="400">
        <v>0</v>
      </c>
      <c r="H77" s="400">
        <v>1500</v>
      </c>
      <c r="I77" s="400"/>
      <c r="J77" s="400">
        <v>397152.65867999999</v>
      </c>
      <c r="K77" s="400">
        <v>0</v>
      </c>
      <c r="L77" s="400">
        <v>397152.65867999999</v>
      </c>
      <c r="M77" s="402" t="s">
        <v>672</v>
      </c>
      <c r="N77" s="400">
        <v>3645.0275300000003</v>
      </c>
      <c r="O77" s="400">
        <v>1.95123</v>
      </c>
      <c r="P77" s="400">
        <v>3646.97876</v>
      </c>
      <c r="Q77" s="400"/>
      <c r="R77" s="400">
        <v>13294.4854</v>
      </c>
      <c r="S77" s="400">
        <v>0</v>
      </c>
      <c r="T77" s="400">
        <v>13294.4854</v>
      </c>
      <c r="U77" s="400"/>
      <c r="V77" s="400">
        <v>74306.930629999988</v>
      </c>
      <c r="W77" s="400">
        <v>0</v>
      </c>
      <c r="X77" s="400">
        <v>74306.930629999988</v>
      </c>
      <c r="Y77" s="402" t="s">
        <v>672</v>
      </c>
      <c r="Z77" s="400">
        <v>21778.469420000001</v>
      </c>
      <c r="AA77" s="400">
        <v>0</v>
      </c>
      <c r="AB77" s="400">
        <v>21778.469420000001</v>
      </c>
      <c r="AC77" s="400"/>
      <c r="AD77" s="400">
        <v>81197.842510000002</v>
      </c>
      <c r="AE77" s="400">
        <v>0</v>
      </c>
      <c r="AF77" s="400">
        <v>81197.842510000002</v>
      </c>
      <c r="AG77" s="400"/>
      <c r="AH77" s="400">
        <v>36495.599999999999</v>
      </c>
      <c r="AI77" s="400">
        <v>0</v>
      </c>
      <c r="AJ77" s="400">
        <v>36495.599999999999</v>
      </c>
      <c r="AK77" s="402" t="s">
        <v>672</v>
      </c>
      <c r="AL77" s="400">
        <v>990</v>
      </c>
      <c r="AM77" s="400">
        <v>0</v>
      </c>
      <c r="AN77" s="400">
        <v>990</v>
      </c>
      <c r="AO77" s="400"/>
      <c r="AP77" s="400">
        <v>17016.939190000001</v>
      </c>
      <c r="AQ77" s="400">
        <v>0</v>
      </c>
      <c r="AR77" s="400">
        <v>17016.939190000001</v>
      </c>
      <c r="AS77" s="400"/>
      <c r="AT77" s="400">
        <v>16085.543089999999</v>
      </c>
      <c r="AU77" s="400">
        <v>0</v>
      </c>
      <c r="AV77" s="400">
        <v>16085.543089999999</v>
      </c>
      <c r="AW77" s="402" t="s">
        <v>672</v>
      </c>
      <c r="AX77" s="400">
        <v>6189.9835000000003</v>
      </c>
      <c r="AY77" s="400">
        <v>0</v>
      </c>
      <c r="AZ77" s="400">
        <v>6189.9835000000003</v>
      </c>
      <c r="BA77" s="400"/>
      <c r="BB77" s="400">
        <v>1834.5665100000001</v>
      </c>
      <c r="BC77" s="400">
        <v>0</v>
      </c>
      <c r="BD77" s="400">
        <v>1834.5665100000001</v>
      </c>
      <c r="BE77" s="400"/>
      <c r="BF77" s="400">
        <v>1924.82674</v>
      </c>
      <c r="BG77" s="400">
        <v>0</v>
      </c>
      <c r="BH77" s="400">
        <v>1924.82674</v>
      </c>
      <c r="BI77" s="402" t="s">
        <v>672</v>
      </c>
      <c r="BJ77" s="400">
        <v>0</v>
      </c>
      <c r="BK77" s="400">
        <v>0</v>
      </c>
      <c r="BL77" s="400">
        <v>0</v>
      </c>
      <c r="BM77" s="400"/>
      <c r="BN77" s="400">
        <v>558.55042000000003</v>
      </c>
      <c r="BO77" s="400">
        <v>0</v>
      </c>
      <c r="BP77" s="400">
        <v>558.55042000000003</v>
      </c>
      <c r="BQ77" s="400"/>
      <c r="BR77" s="400">
        <v>22307.226030000002</v>
      </c>
      <c r="BS77" s="400">
        <v>0</v>
      </c>
      <c r="BT77" s="400">
        <v>22307.226030000002</v>
      </c>
      <c r="BU77" s="400"/>
      <c r="BV77" s="400">
        <v>7479.6846100000002</v>
      </c>
      <c r="BW77" s="400">
        <v>0</v>
      </c>
      <c r="BX77" s="400">
        <v>7479.6846100000002</v>
      </c>
      <c r="BY77" s="402" t="s">
        <v>672</v>
      </c>
      <c r="BZ77" s="400">
        <v>875199.34665999992</v>
      </c>
      <c r="CA77" s="400">
        <v>1.95123</v>
      </c>
      <c r="CB77" s="400">
        <v>875201.29788999993</v>
      </c>
      <c r="CC77" s="400"/>
      <c r="CD77" s="400">
        <v>397152.65867999999</v>
      </c>
      <c r="CE77" s="400">
        <v>1005.09105</v>
      </c>
      <c r="CF77" s="400">
        <v>398157.74973000004</v>
      </c>
      <c r="CG77" s="400"/>
      <c r="CH77" s="400">
        <v>875199.34665999992</v>
      </c>
      <c r="CI77" s="400">
        <v>1007.04228</v>
      </c>
      <c r="CJ77" s="400">
        <v>876206.38893999998</v>
      </c>
    </row>
    <row r="78" spans="1:89" s="17" customFormat="1" ht="3.15" customHeight="1">
      <c r="A78" s="402"/>
      <c r="B78" s="400"/>
      <c r="C78" s="400"/>
      <c r="D78" s="400"/>
      <c r="E78" s="400"/>
      <c r="F78" s="400"/>
      <c r="G78" s="400"/>
      <c r="H78" s="400"/>
      <c r="I78" s="400"/>
      <c r="J78" s="400"/>
      <c r="K78" s="400"/>
      <c r="L78" s="400"/>
      <c r="M78" s="402"/>
      <c r="N78" s="400"/>
      <c r="O78" s="400"/>
      <c r="P78" s="400"/>
      <c r="Q78" s="400"/>
      <c r="R78" s="400"/>
      <c r="S78" s="400"/>
      <c r="T78" s="400"/>
      <c r="U78" s="400"/>
      <c r="V78" s="400"/>
      <c r="W78" s="400"/>
      <c r="X78" s="400"/>
      <c r="Y78" s="402"/>
      <c r="Z78" s="400"/>
      <c r="AA78" s="400"/>
      <c r="AB78" s="400"/>
      <c r="AC78" s="400"/>
      <c r="AD78" s="400"/>
      <c r="AE78" s="400"/>
      <c r="AF78" s="400"/>
      <c r="AG78" s="400"/>
      <c r="AH78" s="400"/>
      <c r="AI78" s="400"/>
      <c r="AJ78" s="400"/>
      <c r="AK78" s="402"/>
      <c r="AL78" s="400"/>
      <c r="AM78" s="400"/>
      <c r="AN78" s="400"/>
      <c r="AO78" s="400"/>
      <c r="AP78" s="400"/>
      <c r="AQ78" s="400"/>
      <c r="AR78" s="400"/>
      <c r="AS78" s="400"/>
      <c r="AT78" s="400"/>
      <c r="AU78" s="400"/>
      <c r="AV78" s="400"/>
      <c r="AW78" s="402"/>
      <c r="AX78" s="400"/>
      <c r="AY78" s="400"/>
      <c r="AZ78" s="400"/>
      <c r="BA78" s="400"/>
      <c r="BB78" s="400"/>
      <c r="BC78" s="400"/>
      <c r="BD78" s="400"/>
      <c r="BE78" s="400"/>
      <c r="BF78" s="400"/>
      <c r="BG78" s="400"/>
      <c r="BH78" s="400"/>
      <c r="BI78" s="402"/>
      <c r="BJ78" s="400"/>
      <c r="BK78" s="400"/>
      <c r="BL78" s="400"/>
      <c r="BM78" s="400"/>
      <c r="BN78" s="400"/>
      <c r="BO78" s="400"/>
      <c r="BP78" s="400"/>
      <c r="BQ78" s="400"/>
      <c r="BR78" s="400"/>
      <c r="BS78" s="400"/>
      <c r="BT78" s="400"/>
      <c r="BU78" s="400"/>
      <c r="BV78" s="400">
        <v>0</v>
      </c>
      <c r="BW78" s="400">
        <v>0</v>
      </c>
      <c r="BX78" s="400">
        <v>0</v>
      </c>
      <c r="BY78" s="402"/>
      <c r="BZ78" s="400"/>
      <c r="CA78" s="400"/>
      <c r="CB78" s="400"/>
      <c r="CC78" s="400"/>
      <c r="CD78" s="400"/>
      <c r="CE78" s="400"/>
      <c r="CF78" s="400"/>
      <c r="CG78" s="400"/>
      <c r="CH78" s="400"/>
      <c r="CI78" s="400"/>
      <c r="CJ78" s="400"/>
    </row>
    <row r="79" spans="1:89" s="23" customFormat="1" ht="8.1" customHeight="1">
      <c r="A79" s="403" t="s">
        <v>673</v>
      </c>
      <c r="B79" s="404">
        <v>187609.21159999998</v>
      </c>
      <c r="C79" s="404">
        <v>274742.77510999999</v>
      </c>
      <c r="D79" s="404">
        <v>462351.98670999997</v>
      </c>
      <c r="E79" s="404"/>
      <c r="F79" s="404">
        <v>4845.8350999999993</v>
      </c>
      <c r="G79" s="404">
        <v>866.92220000000009</v>
      </c>
      <c r="H79" s="404">
        <v>5712.7573000000002</v>
      </c>
      <c r="I79" s="404"/>
      <c r="J79" s="404">
        <v>769264.33528999996</v>
      </c>
      <c r="K79" s="404">
        <v>501983.57825999998</v>
      </c>
      <c r="L79" s="404">
        <v>1271247.9135499999</v>
      </c>
      <c r="M79" s="403" t="s">
        <v>673</v>
      </c>
      <c r="N79" s="404">
        <v>3503.35448</v>
      </c>
      <c r="O79" s="404">
        <v>3143.41203</v>
      </c>
      <c r="P79" s="404">
        <v>6646.7665099999995</v>
      </c>
      <c r="Q79" s="404"/>
      <c r="R79" s="404">
        <v>8091.82618</v>
      </c>
      <c r="S79" s="404">
        <v>36170.146380000006</v>
      </c>
      <c r="T79" s="404">
        <v>44261.972560000002</v>
      </c>
      <c r="U79" s="404"/>
      <c r="V79" s="404">
        <v>129614.83160999999</v>
      </c>
      <c r="W79" s="404">
        <v>111397.92948999999</v>
      </c>
      <c r="X79" s="404">
        <v>241012.7611</v>
      </c>
      <c r="Y79" s="403" t="s">
        <v>673</v>
      </c>
      <c r="Z79" s="404">
        <v>59443.443850000003</v>
      </c>
      <c r="AA79" s="404">
        <v>-16821.365730000001</v>
      </c>
      <c r="AB79" s="404">
        <v>42622.078119999998</v>
      </c>
      <c r="AC79" s="404"/>
      <c r="AD79" s="404">
        <v>250200.09963999997</v>
      </c>
      <c r="AE79" s="404">
        <v>44903.356570000004</v>
      </c>
      <c r="AF79" s="404">
        <v>295103.45620999997</v>
      </c>
      <c r="AG79" s="404"/>
      <c r="AH79" s="404">
        <v>111759.89118999999</v>
      </c>
      <c r="AI79" s="404">
        <v>-1640.8251299999999</v>
      </c>
      <c r="AJ79" s="404">
        <v>110119.06606</v>
      </c>
      <c r="AK79" s="403" t="s">
        <v>673</v>
      </c>
      <c r="AL79" s="404">
        <v>7358.9175300000006</v>
      </c>
      <c r="AM79" s="404">
        <v>2707.8964500000002</v>
      </c>
      <c r="AN79" s="404">
        <v>10066.813980000001</v>
      </c>
      <c r="AO79" s="404"/>
      <c r="AP79" s="404">
        <v>75262.132519999999</v>
      </c>
      <c r="AQ79" s="404">
        <v>-25482.432280000001</v>
      </c>
      <c r="AR79" s="404">
        <v>49779.700240000006</v>
      </c>
      <c r="AS79" s="404"/>
      <c r="AT79" s="404">
        <v>-9797.1494999999995</v>
      </c>
      <c r="AU79" s="404">
        <v>53632.501549999994</v>
      </c>
      <c r="AV79" s="404">
        <v>43835.352049999994</v>
      </c>
      <c r="AW79" s="403" t="s">
        <v>673</v>
      </c>
      <c r="AX79" s="404">
        <v>25977.924649999997</v>
      </c>
      <c r="AY79" s="404">
        <v>-11905.799080000001</v>
      </c>
      <c r="AZ79" s="404">
        <v>14072.12557</v>
      </c>
      <c r="BA79" s="404"/>
      <c r="BB79" s="404">
        <v>5845.3699100000003</v>
      </c>
      <c r="BC79" s="404">
        <v>-1973.8346200000001</v>
      </c>
      <c r="BD79" s="404">
        <v>3871.5352900000003</v>
      </c>
      <c r="BE79" s="404"/>
      <c r="BF79" s="404">
        <v>1949.944</v>
      </c>
      <c r="BG79" s="404">
        <v>4654.4557000000004</v>
      </c>
      <c r="BH79" s="404">
        <v>6604.3996999999999</v>
      </c>
      <c r="BI79" s="403" t="s">
        <v>673</v>
      </c>
      <c r="BJ79" s="404">
        <v>2401.0316800000001</v>
      </c>
      <c r="BK79" s="404">
        <v>1122.1581799999999</v>
      </c>
      <c r="BL79" s="404">
        <v>3523.18986</v>
      </c>
      <c r="BM79" s="404"/>
      <c r="BN79" s="404">
        <v>-12377.53853</v>
      </c>
      <c r="BO79" s="404">
        <v>30952.943210000001</v>
      </c>
      <c r="BP79" s="404">
        <v>18575.40468</v>
      </c>
      <c r="BQ79" s="404"/>
      <c r="BR79" s="404">
        <v>55459.823779999999</v>
      </c>
      <c r="BS79" s="404">
        <v>-4679.8945300000005</v>
      </c>
      <c r="BT79" s="404">
        <v>50779.929250000001</v>
      </c>
      <c r="BU79" s="404"/>
      <c r="BV79" s="404">
        <v>29573.20665</v>
      </c>
      <c r="BW79" s="404">
        <v>-10717.632669999999</v>
      </c>
      <c r="BX79" s="404">
        <v>18855.573980000001</v>
      </c>
      <c r="BY79" s="403" t="s">
        <v>673</v>
      </c>
      <c r="BZ79" s="404">
        <v>1705986.4916299996</v>
      </c>
      <c r="CA79" s="404">
        <v>993056.29109000019</v>
      </c>
      <c r="CB79" s="404">
        <v>2699042.78272</v>
      </c>
      <c r="CC79" s="404"/>
      <c r="CD79" s="404">
        <v>769264.33528999996</v>
      </c>
      <c r="CE79" s="404">
        <v>501983.58056999999</v>
      </c>
      <c r="CF79" s="404">
        <v>1271247.9158599998</v>
      </c>
      <c r="CG79" s="404"/>
      <c r="CH79" s="404">
        <v>1705986.4916299996</v>
      </c>
      <c r="CI79" s="404">
        <v>993056.2934000002</v>
      </c>
      <c r="CJ79" s="404">
        <v>2699042.7850299999</v>
      </c>
    </row>
    <row r="80" spans="1:89" s="17" customFormat="1" ht="4.6500000000000004" customHeight="1" thickBot="1">
      <c r="A80" s="492"/>
      <c r="B80" s="464"/>
      <c r="C80" s="464"/>
      <c r="D80" s="464"/>
      <c r="E80" s="464"/>
      <c r="F80" s="464"/>
      <c r="G80" s="464"/>
      <c r="H80" s="464"/>
      <c r="I80" s="464"/>
      <c r="J80" s="464"/>
      <c r="K80" s="464"/>
      <c r="L80" s="464"/>
      <c r="M80" s="415"/>
      <c r="N80" s="415"/>
      <c r="O80" s="415"/>
      <c r="P80" s="415"/>
      <c r="Q80" s="415"/>
      <c r="R80" s="415"/>
      <c r="S80" s="415"/>
      <c r="T80" s="415"/>
      <c r="U80" s="415"/>
      <c r="V80" s="415"/>
      <c r="W80" s="415"/>
      <c r="X80" s="415"/>
      <c r="Y80" s="415"/>
      <c r="Z80" s="493"/>
      <c r="AA80" s="493"/>
      <c r="AB80" s="493"/>
      <c r="AC80" s="493"/>
      <c r="AD80" s="493"/>
      <c r="AE80" s="493"/>
      <c r="AF80" s="493"/>
      <c r="AG80" s="493"/>
      <c r="AH80" s="493"/>
      <c r="AI80" s="493"/>
      <c r="AJ80" s="493"/>
      <c r="AK80" s="415"/>
      <c r="AL80" s="493"/>
      <c r="AM80" s="493"/>
      <c r="AN80" s="493"/>
      <c r="AO80" s="493"/>
      <c r="AP80" s="493"/>
      <c r="AQ80" s="493"/>
      <c r="AR80" s="493"/>
      <c r="AS80" s="493"/>
      <c r="AT80" s="493"/>
      <c r="AU80" s="493"/>
      <c r="AV80" s="493"/>
      <c r="AW80" s="415"/>
      <c r="AX80" s="415"/>
      <c r="AY80" s="415"/>
      <c r="AZ80" s="415"/>
      <c r="BA80" s="415"/>
      <c r="BB80" s="493"/>
      <c r="BC80" s="493"/>
      <c r="BD80" s="493"/>
      <c r="BE80" s="493"/>
      <c r="BF80" s="493"/>
      <c r="BG80" s="493"/>
      <c r="BH80" s="493"/>
      <c r="BI80" s="415"/>
      <c r="BJ80" s="493"/>
      <c r="BK80" s="493"/>
      <c r="BL80" s="493"/>
      <c r="BM80" s="493"/>
      <c r="BN80" s="493"/>
      <c r="BO80" s="493"/>
      <c r="BP80" s="493"/>
      <c r="BQ80" s="493"/>
      <c r="BR80" s="415"/>
      <c r="BS80" s="415"/>
      <c r="BT80" s="415"/>
      <c r="BU80" s="493"/>
      <c r="BV80" s="415"/>
      <c r="BW80" s="415"/>
      <c r="BX80" s="415"/>
      <c r="BY80" s="415"/>
      <c r="BZ80" s="415"/>
      <c r="CA80" s="415"/>
      <c r="CB80" s="415"/>
      <c r="CC80" s="415"/>
      <c r="CD80" s="415"/>
      <c r="CE80" s="415"/>
      <c r="CF80" s="415"/>
      <c r="CG80" s="415"/>
      <c r="CH80" s="415"/>
      <c r="CI80" s="415"/>
      <c r="CJ80" s="415"/>
    </row>
    <row r="81" spans="1:88" s="29" customFormat="1" ht="16.5" customHeight="1" thickTop="1">
      <c r="A81" s="29" t="s">
        <v>563</v>
      </c>
      <c r="B81" s="494"/>
      <c r="M81" s="29" t="s">
        <v>563</v>
      </c>
      <c r="Y81" s="29" t="s">
        <v>563</v>
      </c>
      <c r="AK81" s="29" t="s">
        <v>563</v>
      </c>
      <c r="AW81" s="29" t="s">
        <v>563</v>
      </c>
      <c r="BI81" s="29" t="s">
        <v>563</v>
      </c>
      <c r="BY81" s="29" t="s">
        <v>563</v>
      </c>
    </row>
    <row r="82" spans="1:88" ht="12.15" customHeight="1">
      <c r="A82" s="467" t="s">
        <v>618</v>
      </c>
      <c r="B82" s="495"/>
      <c r="C82" s="495"/>
      <c r="D82" s="495"/>
      <c r="E82" s="495"/>
      <c r="F82" s="495"/>
      <c r="G82" s="495"/>
      <c r="H82" s="495"/>
      <c r="I82" s="495"/>
      <c r="J82" s="495"/>
      <c r="K82" s="495"/>
      <c r="L82" s="495"/>
      <c r="M82" s="418"/>
      <c r="N82" s="495"/>
      <c r="O82" s="495"/>
      <c r="P82" s="495"/>
      <c r="Q82" s="495"/>
      <c r="R82" s="495"/>
      <c r="S82" s="495"/>
      <c r="T82" s="495"/>
      <c r="U82" s="495"/>
      <c r="V82" s="495"/>
      <c r="W82" s="495"/>
      <c r="X82" s="495"/>
      <c r="Y82" s="495"/>
      <c r="Z82" s="495"/>
      <c r="AA82" s="495"/>
      <c r="AB82" s="495"/>
      <c r="AC82" s="495"/>
      <c r="AD82" s="495"/>
      <c r="AE82" s="495"/>
      <c r="AF82" s="495"/>
      <c r="AG82" s="495"/>
      <c r="AH82" s="495"/>
      <c r="AI82" s="495"/>
      <c r="AJ82" s="495"/>
      <c r="AK82" s="495"/>
      <c r="AL82" s="495"/>
      <c r="AM82" s="495"/>
      <c r="AN82" s="495"/>
      <c r="AO82" s="495"/>
      <c r="AP82" s="495"/>
      <c r="AQ82" s="495"/>
      <c r="AR82" s="495"/>
      <c r="AS82" s="495"/>
      <c r="AT82" s="495"/>
      <c r="AU82" s="495"/>
      <c r="AV82" s="495"/>
      <c r="AW82" s="467"/>
      <c r="AX82" s="495"/>
      <c r="AY82" s="495"/>
      <c r="AZ82" s="495"/>
      <c r="BA82" s="495"/>
      <c r="BB82" s="495"/>
      <c r="BC82" s="495"/>
      <c r="BD82" s="495"/>
      <c r="BE82" s="495"/>
      <c r="BF82" s="495"/>
      <c r="BG82" s="495"/>
      <c r="BH82" s="495"/>
      <c r="BI82" s="17"/>
      <c r="BJ82" s="495"/>
      <c r="BK82" s="495"/>
      <c r="BL82" s="495"/>
      <c r="BM82" s="495"/>
      <c r="BN82" s="495"/>
      <c r="BO82" s="495"/>
      <c r="BP82" s="495"/>
      <c r="BQ82" s="495"/>
      <c r="BR82" s="495"/>
      <c r="BS82" s="495"/>
      <c r="BT82" s="495"/>
      <c r="BU82" s="495"/>
      <c r="BV82" s="495"/>
      <c r="BW82" s="495"/>
      <c r="BX82" s="495"/>
      <c r="BY82" s="29"/>
      <c r="BZ82" s="495"/>
      <c r="CA82" s="495"/>
      <c r="CB82" s="495"/>
      <c r="CC82" s="495"/>
      <c r="CD82" s="495"/>
      <c r="CE82" s="495"/>
      <c r="CF82" s="495"/>
      <c r="CG82" s="495"/>
      <c r="CH82" s="495"/>
      <c r="CI82" s="495"/>
      <c r="CJ82" s="495"/>
    </row>
    <row r="83" spans="1:88" ht="12.15" customHeight="1">
      <c r="B83" s="496"/>
      <c r="C83" s="496"/>
      <c r="D83" s="496"/>
      <c r="E83" s="496"/>
      <c r="F83" s="496"/>
      <c r="G83" s="496"/>
      <c r="H83" s="496"/>
      <c r="I83" s="496"/>
      <c r="J83" s="496"/>
      <c r="K83" s="496"/>
      <c r="L83" s="496"/>
      <c r="M83" s="418"/>
      <c r="N83" s="496"/>
      <c r="O83" s="496"/>
      <c r="P83" s="496"/>
      <c r="Q83" s="496"/>
      <c r="R83" s="496"/>
      <c r="S83" s="496"/>
      <c r="T83" s="496"/>
      <c r="U83" s="496"/>
      <c r="V83" s="496"/>
      <c r="W83" s="496"/>
      <c r="X83" s="496"/>
      <c r="Y83" s="496"/>
      <c r="Z83" s="496"/>
      <c r="AA83" s="496"/>
      <c r="AB83" s="496"/>
      <c r="AC83" s="496"/>
      <c r="AD83" s="496"/>
      <c r="AE83" s="496"/>
      <c r="AF83" s="496"/>
      <c r="AG83" s="496"/>
      <c r="AH83" s="496"/>
      <c r="AI83" s="496"/>
      <c r="AJ83" s="496"/>
      <c r="AK83" s="496"/>
      <c r="AL83" s="496"/>
      <c r="AM83" s="496"/>
      <c r="AN83" s="496"/>
      <c r="AO83" s="496"/>
      <c r="AP83" s="496"/>
      <c r="AQ83" s="496"/>
      <c r="AR83" s="496"/>
      <c r="AS83" s="496"/>
      <c r="AT83" s="496"/>
      <c r="AU83" s="496"/>
      <c r="AV83" s="496"/>
      <c r="AW83" s="496"/>
      <c r="AX83" s="496"/>
      <c r="AY83" s="496"/>
      <c r="AZ83" s="496"/>
      <c r="BA83" s="496"/>
      <c r="BB83" s="496"/>
      <c r="BC83" s="496"/>
      <c r="BD83" s="496"/>
      <c r="BE83" s="496"/>
      <c r="BF83" s="496"/>
      <c r="BG83" s="496"/>
      <c r="BH83" s="496"/>
      <c r="BI83" s="496"/>
      <c r="BJ83" s="496"/>
      <c r="BK83" s="496"/>
      <c r="BL83" s="496"/>
      <c r="BM83" s="496"/>
      <c r="BN83" s="496"/>
      <c r="BO83" s="496"/>
      <c r="BP83" s="496"/>
      <c r="BQ83" s="496"/>
      <c r="BR83" s="496"/>
      <c r="BS83" s="496"/>
      <c r="BT83" s="496"/>
      <c r="BU83" s="496"/>
      <c r="BV83" s="496"/>
      <c r="BW83" s="496"/>
      <c r="BX83" s="496"/>
      <c r="BY83" s="496"/>
      <c r="BZ83" s="496"/>
      <c r="CA83" s="496"/>
      <c r="CB83" s="496"/>
      <c r="CC83" s="496"/>
      <c r="CD83" s="496"/>
      <c r="CE83" s="496"/>
      <c r="CF83" s="496"/>
      <c r="CG83" s="496"/>
      <c r="CH83" s="496"/>
      <c r="CI83" s="496"/>
      <c r="CJ83" s="496"/>
    </row>
    <row r="84" spans="1:88" ht="12.15" customHeight="1">
      <c r="B84" s="496"/>
      <c r="C84" s="496"/>
      <c r="D84" s="496"/>
      <c r="E84" s="496"/>
      <c r="F84" s="496"/>
      <c r="G84" s="496"/>
      <c r="H84" s="496"/>
      <c r="I84" s="496"/>
      <c r="J84" s="496"/>
      <c r="K84" s="496"/>
      <c r="L84" s="496"/>
      <c r="M84" s="496"/>
      <c r="N84" s="496"/>
      <c r="O84" s="496"/>
      <c r="P84" s="496"/>
      <c r="Q84" s="496"/>
      <c r="R84" s="496"/>
      <c r="S84" s="496"/>
      <c r="T84" s="496"/>
      <c r="U84" s="496"/>
      <c r="V84" s="496"/>
      <c r="W84" s="496"/>
      <c r="X84" s="496"/>
      <c r="Y84" s="496"/>
      <c r="Z84" s="496"/>
      <c r="AA84" s="496"/>
      <c r="AB84" s="496"/>
      <c r="AC84" s="496"/>
      <c r="AD84" s="496"/>
      <c r="AE84" s="496"/>
      <c r="AF84" s="496"/>
      <c r="AG84" s="496"/>
      <c r="AH84" s="496"/>
      <c r="AI84" s="496"/>
      <c r="AJ84" s="496"/>
      <c r="AK84" s="496"/>
      <c r="AL84" s="496"/>
      <c r="AM84" s="496"/>
      <c r="AN84" s="496"/>
      <c r="AO84" s="496"/>
      <c r="AP84" s="496"/>
      <c r="AQ84" s="496"/>
      <c r="AR84" s="496"/>
      <c r="AS84" s="496"/>
      <c r="AT84" s="496"/>
      <c r="AU84" s="496"/>
      <c r="AV84" s="496"/>
      <c r="AW84" s="496"/>
      <c r="AX84" s="496"/>
      <c r="AY84" s="496"/>
      <c r="AZ84" s="496"/>
      <c r="BA84" s="496"/>
      <c r="BB84" s="496"/>
      <c r="BC84" s="496"/>
      <c r="BD84" s="496"/>
      <c r="BE84" s="496"/>
      <c r="BF84" s="496"/>
      <c r="BG84" s="496"/>
      <c r="BH84" s="496"/>
      <c r="BI84" s="496"/>
      <c r="BJ84" s="496"/>
      <c r="BK84" s="496"/>
      <c r="BL84" s="496"/>
      <c r="BM84" s="496"/>
      <c r="BN84" s="496"/>
      <c r="BO84" s="496"/>
      <c r="BP84" s="496"/>
      <c r="BQ84" s="496"/>
      <c r="BR84" s="496"/>
      <c r="BS84" s="496"/>
      <c r="BT84" s="496"/>
      <c r="BU84" s="496"/>
      <c r="BV84" s="496"/>
      <c r="BW84" s="496"/>
      <c r="BX84" s="496"/>
      <c r="BY84" s="496"/>
      <c r="BZ84" s="497"/>
      <c r="CA84" s="497"/>
      <c r="CB84" s="497"/>
      <c r="CC84" s="497"/>
      <c r="CD84" s="497"/>
      <c r="CE84" s="497"/>
      <c r="CF84" s="497"/>
      <c r="CG84" s="497"/>
      <c r="CH84" s="497"/>
      <c r="CI84" s="497"/>
      <c r="CJ84" s="497"/>
    </row>
    <row r="85" spans="1:88" ht="12.15" customHeight="1">
      <c r="B85" s="496"/>
      <c r="C85" s="496"/>
      <c r="D85" s="496"/>
      <c r="E85" s="496"/>
      <c r="F85" s="496"/>
      <c r="G85" s="496"/>
      <c r="H85" s="496"/>
      <c r="I85" s="496"/>
      <c r="J85" s="496"/>
      <c r="K85" s="496"/>
      <c r="L85" s="496"/>
      <c r="M85" s="496"/>
      <c r="N85" s="496"/>
      <c r="O85" s="496"/>
      <c r="P85" s="496"/>
      <c r="Q85" s="496"/>
      <c r="R85" s="496"/>
      <c r="S85" s="496"/>
      <c r="T85" s="496"/>
      <c r="U85" s="496"/>
      <c r="V85" s="496"/>
      <c r="W85" s="496"/>
      <c r="X85" s="496"/>
      <c r="Y85" s="496"/>
      <c r="Z85" s="496"/>
      <c r="AA85" s="496"/>
      <c r="AB85" s="496"/>
      <c r="AC85" s="496"/>
      <c r="AD85" s="496"/>
      <c r="AE85" s="496"/>
      <c r="AF85" s="496"/>
      <c r="AG85" s="496"/>
      <c r="AH85" s="496"/>
      <c r="AI85" s="496"/>
      <c r="AJ85" s="496"/>
      <c r="AK85" s="496"/>
      <c r="AL85" s="496"/>
      <c r="AM85" s="496"/>
      <c r="AN85" s="496"/>
      <c r="AO85" s="496"/>
      <c r="AP85" s="496"/>
      <c r="AQ85" s="496"/>
      <c r="AR85" s="496"/>
      <c r="AS85" s="496"/>
      <c r="AT85" s="496"/>
      <c r="AU85" s="496"/>
      <c r="AV85" s="496"/>
      <c r="AW85" s="496"/>
      <c r="AX85" s="496"/>
      <c r="AY85" s="496"/>
      <c r="AZ85" s="496"/>
      <c r="BA85" s="496"/>
      <c r="BB85" s="496"/>
      <c r="BC85" s="496"/>
      <c r="BD85" s="496"/>
      <c r="BE85" s="496"/>
      <c r="BF85" s="496"/>
      <c r="BG85" s="496"/>
      <c r="BH85" s="496"/>
      <c r="BI85" s="496"/>
      <c r="BJ85" s="496"/>
      <c r="BK85" s="496"/>
      <c r="BL85" s="496"/>
      <c r="BM85" s="496"/>
      <c r="BN85" s="496"/>
      <c r="BO85" s="496"/>
      <c r="BP85" s="496"/>
      <c r="BQ85" s="496"/>
      <c r="BR85" s="496"/>
      <c r="BS85" s="496"/>
      <c r="BT85" s="496"/>
      <c r="BU85" s="496"/>
      <c r="BV85" s="496"/>
      <c r="BW85" s="496"/>
      <c r="BX85" s="496"/>
      <c r="BY85" s="496"/>
      <c r="BZ85" s="496"/>
      <c r="CA85" s="496"/>
      <c r="CB85" s="496"/>
      <c r="CC85" s="496"/>
      <c r="CD85" s="496"/>
      <c r="CE85" s="496"/>
      <c r="CF85" s="496"/>
      <c r="CG85" s="496"/>
      <c r="CH85" s="496"/>
      <c r="CI85" s="496"/>
      <c r="CJ85" s="496"/>
    </row>
    <row r="86" spans="1:88" ht="12.15" customHeight="1"/>
    <row r="87" spans="1:88" ht="12.15" customHeight="1"/>
    <row r="88" spans="1:88" ht="12.15" customHeight="1"/>
    <row r="89" spans="1:88" ht="12.15" customHeight="1"/>
    <row r="90" spans="1:88" ht="12.15" customHeight="1"/>
    <row r="91" spans="1:88" ht="12.15" customHeight="1"/>
    <row r="92" spans="1:88" ht="12.15" customHeight="1"/>
    <row r="93" spans="1:88" ht="12.15" customHeight="1"/>
    <row r="94" spans="1:88" ht="12.15" customHeight="1"/>
    <row r="95" spans="1:88" ht="12.15" customHeight="1"/>
    <row r="96" spans="1:88"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row r="319" ht="12.15" customHeight="1"/>
  </sheetData>
  <mergeCells count="43">
    <mergeCell ref="BI4:BT4"/>
    <mergeCell ref="BY2:CJ2"/>
    <mergeCell ref="A3:L3"/>
    <mergeCell ref="M3:X3"/>
    <mergeCell ref="Y3:AJ3"/>
    <mergeCell ref="AK3:AV3"/>
    <mergeCell ref="AW3:BH3"/>
    <mergeCell ref="BI3:BT3"/>
    <mergeCell ref="BY3:CJ3"/>
    <mergeCell ref="A2:L2"/>
    <mergeCell ref="M2:X2"/>
    <mergeCell ref="Y2:AJ2"/>
    <mergeCell ref="AK2:AV2"/>
    <mergeCell ref="AW2:BH2"/>
    <mergeCell ref="BI2:BT2"/>
    <mergeCell ref="BF6:BH6"/>
    <mergeCell ref="BY4:CJ4"/>
    <mergeCell ref="B6:D6"/>
    <mergeCell ref="F6:H6"/>
    <mergeCell ref="J6:L6"/>
    <mergeCell ref="N6:P6"/>
    <mergeCell ref="R6:T6"/>
    <mergeCell ref="V6:X6"/>
    <mergeCell ref="Z6:AB6"/>
    <mergeCell ref="AD6:AF6"/>
    <mergeCell ref="AH6:AJ6"/>
    <mergeCell ref="A4:L4"/>
    <mergeCell ref="M4:X4"/>
    <mergeCell ref="Y4:AJ4"/>
    <mergeCell ref="AK4:AV4"/>
    <mergeCell ref="AW4:BH4"/>
    <mergeCell ref="AL6:AN6"/>
    <mergeCell ref="AP6:AR6"/>
    <mergeCell ref="AT6:AV6"/>
    <mergeCell ref="AX6:AZ6"/>
    <mergeCell ref="BB6:BD6"/>
    <mergeCell ref="CH6:CJ6"/>
    <mergeCell ref="BJ6:BL6"/>
    <mergeCell ref="BN6:BP6"/>
    <mergeCell ref="BR6:BT6"/>
    <mergeCell ref="BV6:BX6"/>
    <mergeCell ref="BZ6:CB6"/>
    <mergeCell ref="CD6:CF6"/>
  </mergeCells>
  <hyperlinks>
    <hyperlink ref="A1" location="Índice!A1" display="Volver al Índice" xr:uid="{7CF4A1A0-D48C-4C79-B9B2-A8E1211522C5}"/>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colBreaks count="1" manualBreakCount="1">
    <brk id="60" max="77"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DFDF5-84E9-445B-BF1C-F3A63C964AFB}">
  <dimension ref="A1:BF201"/>
  <sheetViews>
    <sheetView showGridLines="0" zoomScale="160" zoomScaleNormal="160" workbookViewId="0"/>
  </sheetViews>
  <sheetFormatPr baseColWidth="10" defaultRowHeight="13.2"/>
  <cols>
    <col min="1" max="1" width="45.44140625" style="6" customWidth="1"/>
    <col min="2" max="2" width="15.44140625" style="6" customWidth="1"/>
    <col min="3" max="3" width="13.44140625" style="6" customWidth="1"/>
    <col min="4" max="4" width="15" style="6" customWidth="1"/>
    <col min="5" max="7" width="13.44140625" style="6" customWidth="1"/>
    <col min="8" max="8" width="14.44140625" style="6" bestFit="1" customWidth="1"/>
    <col min="9" max="9" width="13.44140625" style="6" customWidth="1"/>
    <col min="10" max="10" width="45.44140625" style="6" customWidth="1"/>
    <col min="11" max="11" width="13.44140625" style="6" customWidth="1"/>
    <col min="12" max="13" width="12.44140625" style="6" customWidth="1"/>
    <col min="14" max="14" width="13.5546875" style="6" bestFit="1" customWidth="1"/>
    <col min="15" max="16" width="13" style="6" customWidth="1"/>
    <col min="17" max="17" width="13.44140625" style="6" bestFit="1" customWidth="1"/>
    <col min="18" max="19" width="14" style="6" bestFit="1" customWidth="1"/>
    <col min="20" max="21" width="13.5546875" style="6" bestFit="1" customWidth="1"/>
    <col min="22" max="22" width="13.44140625" style="6" customWidth="1"/>
    <col min="23" max="65" width="11.5546875" style="6"/>
    <col min="66" max="66" width="2" style="6" bestFit="1" customWidth="1"/>
    <col min="67" max="16384" width="11.5546875" style="6"/>
  </cols>
  <sheetData>
    <row r="1" spans="1:58" ht="17.399999999999999">
      <c r="A1" s="1173" t="s">
        <v>1212</v>
      </c>
      <c r="B1" s="148"/>
      <c r="C1" s="148"/>
      <c r="D1" s="148"/>
      <c r="E1" s="148"/>
      <c r="F1" s="148"/>
      <c r="G1" s="498"/>
      <c r="H1" s="498"/>
      <c r="I1" s="498"/>
      <c r="J1" s="1229"/>
      <c r="K1" s="1229"/>
      <c r="L1" s="1229"/>
      <c r="M1" s="1229"/>
      <c r="N1" s="1229"/>
      <c r="O1" s="1229"/>
      <c r="P1" s="1229"/>
      <c r="Q1" s="1229"/>
      <c r="R1" s="1229"/>
      <c r="S1" s="1229"/>
      <c r="T1" s="1229"/>
      <c r="U1" s="1229"/>
      <c r="V1" s="1229"/>
    </row>
    <row r="2" spans="1:58" ht="21.15" customHeight="1">
      <c r="A2" s="1230" t="s">
        <v>674</v>
      </c>
      <c r="B2" s="1230"/>
      <c r="C2" s="1230"/>
      <c r="D2" s="1230"/>
      <c r="E2" s="1230"/>
      <c r="F2" s="1230"/>
      <c r="G2" s="1230"/>
      <c r="H2" s="1230"/>
      <c r="I2" s="1230"/>
      <c r="J2" s="1230" t="s">
        <v>674</v>
      </c>
      <c r="K2" s="1230"/>
      <c r="L2" s="1230"/>
      <c r="M2" s="1230"/>
      <c r="N2" s="1230"/>
      <c r="O2" s="1230"/>
      <c r="P2" s="1230"/>
      <c r="Q2" s="1230"/>
      <c r="R2" s="1230"/>
      <c r="S2" s="1230"/>
      <c r="T2" s="1230"/>
      <c r="U2" s="1230"/>
      <c r="V2" s="1230"/>
    </row>
    <row r="3" spans="1:58" ht="17.399999999999999">
      <c r="A3" s="1231">
        <v>46081</v>
      </c>
      <c r="B3" s="1231"/>
      <c r="C3" s="1231"/>
      <c r="D3" s="1231"/>
      <c r="E3" s="1231"/>
      <c r="F3" s="1231"/>
      <c r="G3" s="1231"/>
      <c r="H3" s="1231"/>
      <c r="I3" s="1231"/>
      <c r="J3" s="1231">
        <v>46081</v>
      </c>
      <c r="K3" s="1231"/>
      <c r="L3" s="1231"/>
      <c r="M3" s="1231"/>
      <c r="N3" s="1231"/>
      <c r="O3" s="1231"/>
      <c r="P3" s="1231"/>
      <c r="Q3" s="1231"/>
      <c r="R3" s="1231"/>
      <c r="S3" s="1231"/>
      <c r="T3" s="1231"/>
      <c r="U3" s="1231"/>
      <c r="V3" s="1231"/>
    </row>
    <row r="4" spans="1:58" ht="16.8">
      <c r="A4" s="1232" t="s">
        <v>675</v>
      </c>
      <c r="B4" s="1232"/>
      <c r="C4" s="1232"/>
      <c r="D4" s="1232"/>
      <c r="E4" s="1232"/>
      <c r="F4" s="1232"/>
      <c r="G4" s="1232"/>
      <c r="H4" s="1232"/>
      <c r="I4" s="1232"/>
      <c r="J4" s="1232" t="s">
        <v>675</v>
      </c>
      <c r="K4" s="1232"/>
      <c r="L4" s="1232"/>
      <c r="M4" s="1232"/>
      <c r="N4" s="1232"/>
      <c r="O4" s="1232"/>
      <c r="P4" s="1232"/>
      <c r="Q4" s="1232"/>
      <c r="R4" s="1232"/>
      <c r="S4" s="1232"/>
      <c r="T4" s="1232"/>
      <c r="U4" s="1232"/>
      <c r="V4" s="1232"/>
    </row>
    <row r="5" spans="1:58" ht="7.5" customHeight="1" thickBot="1"/>
    <row r="6" spans="1:58" ht="12.75" customHeight="1">
      <c r="A6" s="1227"/>
      <c r="B6" s="1220" t="s">
        <v>29</v>
      </c>
      <c r="C6" s="1220" t="s">
        <v>30</v>
      </c>
      <c r="D6" s="1220" t="s">
        <v>676</v>
      </c>
      <c r="E6" s="1220" t="s">
        <v>32</v>
      </c>
      <c r="F6" s="1220" t="s">
        <v>33</v>
      </c>
      <c r="G6" s="1220" t="s">
        <v>117</v>
      </c>
      <c r="H6" s="1225" t="s">
        <v>35</v>
      </c>
      <c r="I6" s="1220" t="s">
        <v>36</v>
      </c>
      <c r="J6" s="1227"/>
      <c r="K6" s="1220" t="s">
        <v>37</v>
      </c>
      <c r="L6" s="1220" t="s">
        <v>38</v>
      </c>
      <c r="M6" s="1220" t="s">
        <v>99</v>
      </c>
      <c r="N6" s="1220" t="s">
        <v>40</v>
      </c>
      <c r="O6" s="1220" t="s">
        <v>41</v>
      </c>
      <c r="P6" s="1220" t="s">
        <v>42</v>
      </c>
      <c r="Q6" s="1220" t="s">
        <v>43</v>
      </c>
      <c r="R6" s="1220" t="s">
        <v>44</v>
      </c>
      <c r="S6" s="1220" t="s">
        <v>677</v>
      </c>
      <c r="T6" s="1220" t="s">
        <v>46</v>
      </c>
      <c r="U6" s="1220" t="s">
        <v>47</v>
      </c>
      <c r="V6" s="1222" t="s">
        <v>678</v>
      </c>
      <c r="BF6" s="48"/>
    </row>
    <row r="7" spans="1:58" ht="47.25" customHeight="1">
      <c r="A7" s="1228"/>
      <c r="B7" s="1221"/>
      <c r="C7" s="1221"/>
      <c r="D7" s="1221"/>
      <c r="E7" s="1221"/>
      <c r="F7" s="1221"/>
      <c r="G7" s="1221"/>
      <c r="H7" s="1226"/>
      <c r="I7" s="1221"/>
      <c r="J7" s="1228"/>
      <c r="K7" s="1221"/>
      <c r="L7" s="1221" t="s">
        <v>679</v>
      </c>
      <c r="M7" s="1221"/>
      <c r="N7" s="1221"/>
      <c r="O7" s="1221"/>
      <c r="P7" s="1221"/>
      <c r="Q7" s="1221"/>
      <c r="R7" s="1221"/>
      <c r="S7" s="1221"/>
      <c r="T7" s="1221"/>
      <c r="U7" s="1221"/>
      <c r="V7" s="1223"/>
    </row>
    <row r="8" spans="1:58" ht="8.4" customHeight="1">
      <c r="A8" s="499"/>
      <c r="B8" s="499"/>
      <c r="C8" s="34"/>
      <c r="D8" s="34"/>
      <c r="E8" s="34"/>
      <c r="F8" s="34"/>
      <c r="G8" s="34"/>
      <c r="H8" s="34"/>
      <c r="I8" s="34"/>
      <c r="J8" s="499"/>
      <c r="K8" s="34"/>
      <c r="L8" s="34"/>
      <c r="M8" s="34"/>
      <c r="N8" s="34"/>
      <c r="O8" s="34"/>
      <c r="P8" s="34"/>
      <c r="Q8" s="34"/>
      <c r="R8" s="34"/>
      <c r="S8" s="34"/>
      <c r="T8" s="34"/>
      <c r="U8" s="34"/>
      <c r="V8" s="499"/>
    </row>
    <row r="9" spans="1:58" s="17" customFormat="1" ht="10.199999999999999">
      <c r="A9" s="18" t="s">
        <v>680</v>
      </c>
      <c r="J9" s="18" t="s">
        <v>680</v>
      </c>
    </row>
    <row r="10" spans="1:58" s="17" customFormat="1" ht="10.199999999999999">
      <c r="A10" s="17" t="s">
        <v>681</v>
      </c>
      <c r="B10" s="500">
        <v>15.76098213074499</v>
      </c>
      <c r="C10" s="500">
        <v>14.558292042202705</v>
      </c>
      <c r="D10" s="500">
        <v>17.432308009029061</v>
      </c>
      <c r="E10" s="500">
        <v>12.961259777139849</v>
      </c>
      <c r="F10" s="500">
        <v>15.110685387311488</v>
      </c>
      <c r="G10" s="500">
        <v>20.055868531458955</v>
      </c>
      <c r="H10" s="500">
        <v>24.664280955214114</v>
      </c>
      <c r="I10" s="500">
        <v>15.487128549972571</v>
      </c>
      <c r="J10" s="17" t="s">
        <v>681</v>
      </c>
      <c r="K10" s="500">
        <v>19.837198619340235</v>
      </c>
      <c r="L10" s="500">
        <v>14.481137696569146</v>
      </c>
      <c r="M10" s="500">
        <v>23.774729034997147</v>
      </c>
      <c r="N10" s="500">
        <v>19.034387357187533</v>
      </c>
      <c r="O10" s="500">
        <v>18.838536479648049</v>
      </c>
      <c r="P10" s="500">
        <v>13.6397054057971</v>
      </c>
      <c r="Q10" s="500">
        <v>37.489861470945833</v>
      </c>
      <c r="R10" s="500">
        <v>46.717146307714494</v>
      </c>
      <c r="S10" s="500">
        <v>34.743500620941958</v>
      </c>
      <c r="T10" s="500">
        <v>22.109479557651635</v>
      </c>
      <c r="U10" s="500">
        <v>23.170018853069294</v>
      </c>
      <c r="V10" s="501">
        <v>17.45</v>
      </c>
    </row>
    <row r="11" spans="1:58" s="17" customFormat="1" ht="10.199999999999999">
      <c r="A11" s="17" t="s">
        <v>682</v>
      </c>
      <c r="B11" s="500">
        <v>8.25</v>
      </c>
      <c r="C11" s="500">
        <v>4.21</v>
      </c>
      <c r="D11" s="500">
        <v>9.49</v>
      </c>
      <c r="E11" s="500">
        <v>6.3</v>
      </c>
      <c r="F11" s="500">
        <v>11.33</v>
      </c>
      <c r="G11" s="500">
        <v>6.04</v>
      </c>
      <c r="H11" s="500">
        <v>10.88</v>
      </c>
      <c r="I11" s="500">
        <v>8.44</v>
      </c>
      <c r="J11" s="17" t="s">
        <v>682</v>
      </c>
      <c r="K11" s="500">
        <v>7.08</v>
      </c>
      <c r="L11" s="500">
        <v>6.04</v>
      </c>
      <c r="M11" s="500">
        <v>3.75</v>
      </c>
      <c r="N11" s="500">
        <v>6.62</v>
      </c>
      <c r="O11" s="500">
        <v>3.88</v>
      </c>
      <c r="P11" s="500">
        <v>0.57000000000000006</v>
      </c>
      <c r="Q11" s="500">
        <v>3.65</v>
      </c>
      <c r="R11" s="500">
        <v>8.01</v>
      </c>
      <c r="S11" s="500">
        <v>4.33</v>
      </c>
      <c r="T11" s="500">
        <v>4.72</v>
      </c>
      <c r="U11" s="500">
        <v>2.56</v>
      </c>
      <c r="V11" s="500">
        <v>7.66</v>
      </c>
    </row>
    <row r="12" spans="1:58" s="17" customFormat="1" ht="6.75" customHeight="1">
      <c r="B12" s="500"/>
      <c r="C12" s="500"/>
      <c r="D12" s="500"/>
      <c r="E12" s="500"/>
      <c r="F12" s="500"/>
      <c r="G12" s="500"/>
      <c r="H12" s="500"/>
      <c r="I12" s="500"/>
      <c r="K12" s="500"/>
      <c r="L12" s="500"/>
      <c r="M12" s="500"/>
      <c r="N12" s="500"/>
      <c r="O12" s="500"/>
      <c r="P12" s="500"/>
      <c r="Q12" s="500"/>
      <c r="R12" s="500"/>
      <c r="S12" s="500"/>
      <c r="T12" s="500"/>
      <c r="U12" s="500"/>
      <c r="V12" s="500"/>
    </row>
    <row r="13" spans="1:58" s="17" customFormat="1" ht="10.199999999999999">
      <c r="A13" s="18" t="s">
        <v>683</v>
      </c>
      <c r="B13" s="500"/>
      <c r="C13" s="500"/>
      <c r="D13" s="500"/>
      <c r="E13" s="500"/>
      <c r="F13" s="500"/>
      <c r="G13" s="500"/>
      <c r="H13" s="500"/>
      <c r="I13" s="500"/>
      <c r="J13" s="18" t="s">
        <v>683</v>
      </c>
      <c r="K13" s="500"/>
      <c r="L13" s="500"/>
      <c r="M13" s="500"/>
      <c r="N13" s="500"/>
      <c r="O13" s="500"/>
      <c r="P13" s="500"/>
      <c r="Q13" s="500"/>
      <c r="R13" s="500"/>
      <c r="S13" s="500"/>
      <c r="T13" s="500"/>
      <c r="U13" s="500"/>
      <c r="V13" s="500"/>
    </row>
    <row r="14" spans="1:58" s="17" customFormat="1" ht="10.199999999999999">
      <c r="A14" s="17" t="s">
        <v>684</v>
      </c>
      <c r="B14" s="500">
        <v>3.12</v>
      </c>
      <c r="C14" s="500">
        <v>4.6000000000000005</v>
      </c>
      <c r="D14" s="500">
        <v>2.9</v>
      </c>
      <c r="E14" s="500">
        <v>6.58</v>
      </c>
      <c r="F14" s="500">
        <v>3.5</v>
      </c>
      <c r="G14" s="500">
        <v>3.8200000000000003</v>
      </c>
      <c r="H14" s="500">
        <v>0</v>
      </c>
      <c r="I14" s="500">
        <v>2.33</v>
      </c>
      <c r="J14" s="17" t="s">
        <v>684</v>
      </c>
      <c r="K14" s="500">
        <v>4.01</v>
      </c>
      <c r="L14" s="500">
        <v>1.93</v>
      </c>
      <c r="M14" s="500">
        <v>2.7600000000000002</v>
      </c>
      <c r="N14" s="500">
        <v>2.5300000000000002</v>
      </c>
      <c r="O14" s="500">
        <v>2.98</v>
      </c>
      <c r="P14" s="500">
        <v>3.1</v>
      </c>
      <c r="Q14" s="500">
        <v>1.1100000000000001</v>
      </c>
      <c r="R14" s="502">
        <v>0</v>
      </c>
      <c r="S14" s="502">
        <v>0.65</v>
      </c>
      <c r="T14" s="502">
        <v>4.3</v>
      </c>
      <c r="U14" s="502">
        <v>3.36</v>
      </c>
      <c r="V14" s="500">
        <v>3.11</v>
      </c>
    </row>
    <row r="15" spans="1:58" s="17" customFormat="1" ht="10.199999999999999">
      <c r="A15" s="17" t="s">
        <v>685</v>
      </c>
      <c r="B15" s="500">
        <v>2.7783850802692545</v>
      </c>
      <c r="C15" s="500">
        <v>4.4705599194206957</v>
      </c>
      <c r="D15" s="500">
        <v>2.5729609822791004</v>
      </c>
      <c r="E15" s="500">
        <v>6.3468697027881635</v>
      </c>
      <c r="F15" s="500">
        <v>3.2896954529362428</v>
      </c>
      <c r="G15" s="500">
        <v>3.3513033135863202</v>
      </c>
      <c r="H15" s="500">
        <v>0</v>
      </c>
      <c r="I15" s="500">
        <v>2.214968616456328</v>
      </c>
      <c r="J15" s="17" t="s">
        <v>685</v>
      </c>
      <c r="K15" s="500">
        <v>2.6205817983541926</v>
      </c>
      <c r="L15" s="500">
        <v>1.8847668567595202</v>
      </c>
      <c r="M15" s="500">
        <v>2.5432123794282502</v>
      </c>
      <c r="N15" s="500">
        <v>1.9908387728719601</v>
      </c>
      <c r="O15" s="500">
        <v>2.7086320580293197</v>
      </c>
      <c r="P15" s="500">
        <v>2.6650235041868053</v>
      </c>
      <c r="Q15" s="500">
        <v>1.1132417283668194</v>
      </c>
      <c r="R15" s="502">
        <v>0</v>
      </c>
      <c r="S15" s="502">
        <v>0.65276923112930729</v>
      </c>
      <c r="T15" s="502">
        <v>2.5348238056422123</v>
      </c>
      <c r="U15" s="502">
        <v>3.1544944010526987</v>
      </c>
      <c r="V15" s="500">
        <v>2.7462726149901227</v>
      </c>
    </row>
    <row r="16" spans="1:58" s="17" customFormat="1" ht="10.199999999999999">
      <c r="A16" s="17" t="s">
        <v>686</v>
      </c>
      <c r="B16" s="500">
        <v>1.85</v>
      </c>
      <c r="C16" s="500">
        <v>2.99</v>
      </c>
      <c r="D16" s="500">
        <v>1.42</v>
      </c>
      <c r="E16" s="500">
        <v>2.42</v>
      </c>
      <c r="F16" s="500">
        <v>1.31</v>
      </c>
      <c r="G16" s="500">
        <v>4.2</v>
      </c>
      <c r="H16" s="500">
        <v>0</v>
      </c>
      <c r="I16" s="500">
        <v>0.9</v>
      </c>
      <c r="J16" s="17" t="s">
        <v>686</v>
      </c>
      <c r="K16" s="500">
        <v>0.99</v>
      </c>
      <c r="L16" s="500">
        <v>0.62</v>
      </c>
      <c r="M16" s="500">
        <v>1.17</v>
      </c>
      <c r="N16" s="500">
        <v>2.14</v>
      </c>
      <c r="O16" s="500">
        <v>1.86</v>
      </c>
      <c r="P16" s="500">
        <v>0.85</v>
      </c>
      <c r="Q16" s="500">
        <v>0</v>
      </c>
      <c r="R16" s="502">
        <v>0</v>
      </c>
      <c r="S16" s="502">
        <v>0</v>
      </c>
      <c r="T16" s="502">
        <v>0.13</v>
      </c>
      <c r="U16" s="502">
        <v>5.95</v>
      </c>
      <c r="V16" s="500">
        <v>1.82</v>
      </c>
    </row>
    <row r="17" spans="1:22" s="17" customFormat="1" ht="10.199999999999999">
      <c r="A17" s="17" t="s">
        <v>687</v>
      </c>
      <c r="B17" s="500">
        <v>3.34</v>
      </c>
      <c r="C17" s="500">
        <v>4.45</v>
      </c>
      <c r="D17" s="500">
        <v>3.47</v>
      </c>
      <c r="E17" s="500">
        <v>6.8</v>
      </c>
      <c r="F17" s="500">
        <v>3.59</v>
      </c>
      <c r="G17" s="500">
        <v>3.92</v>
      </c>
      <c r="H17" s="500">
        <v>0</v>
      </c>
      <c r="I17" s="500">
        <v>2.69</v>
      </c>
      <c r="J17" s="17" t="s">
        <v>687</v>
      </c>
      <c r="K17" s="500">
        <v>4</v>
      </c>
      <c r="L17" s="500">
        <v>2.0499999999999998</v>
      </c>
      <c r="M17" s="500">
        <v>2.7600000000000002</v>
      </c>
      <c r="N17" s="500">
        <v>1.45</v>
      </c>
      <c r="O17" s="500">
        <v>2.98</v>
      </c>
      <c r="P17" s="500">
        <v>3.24</v>
      </c>
      <c r="Q17" s="500">
        <v>0</v>
      </c>
      <c r="R17" s="502">
        <v>0</v>
      </c>
      <c r="S17" s="502">
        <v>0</v>
      </c>
      <c r="T17" s="502">
        <v>4.3</v>
      </c>
      <c r="U17" s="502">
        <v>3.36</v>
      </c>
      <c r="V17" s="500">
        <v>3.43</v>
      </c>
    </row>
    <row r="18" spans="1:22" s="17" customFormat="1" ht="10.199999999999999">
      <c r="A18" s="17" t="s">
        <v>688</v>
      </c>
      <c r="B18" s="500">
        <v>2.4500000000000002</v>
      </c>
      <c r="C18" s="500">
        <v>6.68</v>
      </c>
      <c r="D18" s="500">
        <v>1.6300000000000001</v>
      </c>
      <c r="E18" s="500">
        <v>5.88</v>
      </c>
      <c r="F18" s="500">
        <v>3.29</v>
      </c>
      <c r="G18" s="500">
        <v>3.46</v>
      </c>
      <c r="H18" s="500">
        <v>0</v>
      </c>
      <c r="I18" s="500">
        <v>1.33</v>
      </c>
      <c r="J18" s="17" t="s">
        <v>688</v>
      </c>
      <c r="K18" s="500">
        <v>19.510000000000002</v>
      </c>
      <c r="L18" s="500">
        <v>1.57</v>
      </c>
      <c r="M18" s="500">
        <v>0</v>
      </c>
      <c r="N18" s="500">
        <v>3.48</v>
      </c>
      <c r="O18" s="500">
        <v>0</v>
      </c>
      <c r="P18" s="500">
        <v>0.16</v>
      </c>
      <c r="Q18" s="500">
        <v>1.98</v>
      </c>
      <c r="R18" s="502">
        <v>0</v>
      </c>
      <c r="S18" s="502">
        <v>1.7</v>
      </c>
      <c r="T18" s="502">
        <v>0</v>
      </c>
      <c r="U18" s="502">
        <v>11.040000000000001</v>
      </c>
      <c r="V18" s="500">
        <v>2.19</v>
      </c>
    </row>
    <row r="19" spans="1:22" s="17" customFormat="1" ht="10.199999999999999">
      <c r="A19" s="17" t="s">
        <v>689</v>
      </c>
      <c r="B19" s="500">
        <v>153.22</v>
      </c>
      <c r="C19" s="500">
        <v>170.48</v>
      </c>
      <c r="D19" s="500">
        <v>183.54</v>
      </c>
      <c r="E19" s="500">
        <v>145.75</v>
      </c>
      <c r="F19" s="500">
        <v>175.70000000000002</v>
      </c>
      <c r="G19" s="500">
        <v>202.04</v>
      </c>
      <c r="H19" s="500">
        <v>0</v>
      </c>
      <c r="I19" s="500">
        <v>155.21</v>
      </c>
      <c r="J19" s="17" t="s">
        <v>689</v>
      </c>
      <c r="K19" s="500">
        <v>155.81</v>
      </c>
      <c r="L19" s="500">
        <v>175.96</v>
      </c>
      <c r="M19" s="500">
        <v>270.99</v>
      </c>
      <c r="N19" s="500">
        <v>186.45000000000002</v>
      </c>
      <c r="O19" s="500">
        <v>238.68</v>
      </c>
      <c r="P19" s="500">
        <v>171.94</v>
      </c>
      <c r="Q19" s="500">
        <v>157.47</v>
      </c>
      <c r="R19" s="502">
        <v>0</v>
      </c>
      <c r="S19" s="502">
        <v>235.08</v>
      </c>
      <c r="T19" s="502">
        <v>179.16</v>
      </c>
      <c r="U19" s="502">
        <v>358.83</v>
      </c>
      <c r="V19" s="500">
        <v>176.02</v>
      </c>
    </row>
    <row r="20" spans="1:22" s="17" customFormat="1" ht="10.199999999999999">
      <c r="A20" s="17" t="s">
        <v>690</v>
      </c>
      <c r="B20" s="500">
        <v>4.8845908002030658</v>
      </c>
      <c r="C20" s="500">
        <v>6.9911208674172425</v>
      </c>
      <c r="D20" s="500">
        <v>4.5066518542853098</v>
      </c>
      <c r="E20" s="500">
        <v>11.999812443429596</v>
      </c>
      <c r="F20" s="500">
        <v>4.5925754282353548</v>
      </c>
      <c r="G20" s="500">
        <v>5.0832386867863422</v>
      </c>
      <c r="H20" s="500">
        <v>0</v>
      </c>
      <c r="I20" s="500">
        <v>4.6557978763242787</v>
      </c>
      <c r="J20" s="17" t="s">
        <v>690</v>
      </c>
      <c r="K20" s="500">
        <v>10.134373378852441</v>
      </c>
      <c r="L20" s="500">
        <v>3.4045071553746058</v>
      </c>
      <c r="M20" s="500">
        <v>13.563462212826009</v>
      </c>
      <c r="N20" s="500">
        <v>2.5309419470938876</v>
      </c>
      <c r="O20" s="500">
        <v>14.570626208070603</v>
      </c>
      <c r="P20" s="500">
        <v>11.139860930703515</v>
      </c>
      <c r="Q20" s="500">
        <v>1.1132418094924708</v>
      </c>
      <c r="R20" s="500">
        <v>0</v>
      </c>
      <c r="S20" s="500">
        <v>0.66584191911370993</v>
      </c>
      <c r="T20" s="500">
        <v>12.316114539238328</v>
      </c>
      <c r="U20" s="500">
        <v>13.575868558715928</v>
      </c>
      <c r="V20" s="500">
        <v>5.2870973259091878</v>
      </c>
    </row>
    <row r="21" spans="1:22" s="17" customFormat="1" ht="10.199999999999999">
      <c r="A21" s="17" t="s">
        <v>691</v>
      </c>
      <c r="B21" s="500">
        <v>6.6969680084082199</v>
      </c>
      <c r="C21" s="500">
        <v>9.9174737936846427</v>
      </c>
      <c r="D21" s="500">
        <v>5.8988977863933743</v>
      </c>
      <c r="E21" s="500">
        <v>14.2612001083699</v>
      </c>
      <c r="F21" s="500">
        <v>5.8924708455190569</v>
      </c>
      <c r="G21" s="500">
        <v>9.2193197016844692</v>
      </c>
      <c r="H21" s="500">
        <v>0</v>
      </c>
      <c r="I21" s="500">
        <v>5.5349791393036467</v>
      </c>
      <c r="J21" s="17" t="s">
        <v>691</v>
      </c>
      <c r="K21" s="500">
        <v>11.0565799816729</v>
      </c>
      <c r="L21" s="500">
        <v>4.0193729104720006</v>
      </c>
      <c r="M21" s="500">
        <v>14.603408631076359</v>
      </c>
      <c r="N21" s="500">
        <v>4.6673820554211289</v>
      </c>
      <c r="O21" s="500">
        <v>16.206109449245588</v>
      </c>
      <c r="P21" s="500">
        <v>11.916996383076386</v>
      </c>
      <c r="Q21" s="500">
        <v>1.1132418094924708</v>
      </c>
      <c r="R21" s="500">
        <v>0</v>
      </c>
      <c r="S21" s="500">
        <v>0.66584191911370993</v>
      </c>
      <c r="T21" s="500">
        <v>12.434999000504231</v>
      </c>
      <c r="U21" s="500">
        <v>18.899888799383461</v>
      </c>
      <c r="V21" s="500">
        <v>7.0610441994470836</v>
      </c>
    </row>
    <row r="22" spans="1:22" s="17" customFormat="1" ht="6.75" customHeight="1">
      <c r="B22" s="500"/>
      <c r="C22" s="500"/>
      <c r="D22" s="500"/>
      <c r="E22" s="500"/>
      <c r="F22" s="500"/>
      <c r="G22" s="500"/>
      <c r="H22" s="500"/>
      <c r="I22" s="500"/>
      <c r="K22" s="500"/>
      <c r="L22" s="500"/>
      <c r="M22" s="500"/>
      <c r="N22" s="500"/>
      <c r="O22" s="500"/>
      <c r="P22" s="500"/>
      <c r="Q22" s="500"/>
      <c r="R22" s="500"/>
      <c r="S22" s="500"/>
      <c r="T22" s="500"/>
      <c r="U22" s="500"/>
      <c r="V22" s="500"/>
    </row>
    <row r="23" spans="1:22" s="17" customFormat="1" ht="10.199999999999999">
      <c r="A23" s="18" t="s">
        <v>692</v>
      </c>
      <c r="B23" s="500"/>
      <c r="C23" s="500"/>
      <c r="D23" s="500"/>
      <c r="E23" s="500"/>
      <c r="F23" s="500"/>
      <c r="G23" s="500"/>
      <c r="H23" s="500"/>
      <c r="I23" s="500"/>
      <c r="J23" s="18" t="s">
        <v>692</v>
      </c>
      <c r="K23" s="500"/>
      <c r="L23" s="500"/>
      <c r="M23" s="500"/>
      <c r="N23" s="500"/>
      <c r="O23" s="500"/>
      <c r="P23" s="500"/>
      <c r="Q23" s="500"/>
      <c r="R23" s="500"/>
      <c r="S23" s="500"/>
      <c r="T23" s="500"/>
      <c r="U23" s="500"/>
      <c r="V23" s="500"/>
    </row>
    <row r="24" spans="1:22" s="17" customFormat="1" ht="10.199999999999999">
      <c r="A24" s="17" t="s">
        <v>693</v>
      </c>
      <c r="B24" s="500">
        <v>2.9390498851886369</v>
      </c>
      <c r="C24" s="500">
        <v>4.8189909842180292</v>
      </c>
      <c r="D24" s="500">
        <v>3.3953682128852849</v>
      </c>
      <c r="E24" s="500">
        <v>2.5421426248161061</v>
      </c>
      <c r="F24" s="500">
        <v>1.8957536156489221</v>
      </c>
      <c r="G24" s="500">
        <v>2.5693558459596395</v>
      </c>
      <c r="H24" s="500">
        <v>3.214652725135668</v>
      </c>
      <c r="I24" s="500">
        <v>2.8078939307517596</v>
      </c>
      <c r="J24" s="17" t="s">
        <v>693</v>
      </c>
      <c r="K24" s="500">
        <v>7.8096953503647679</v>
      </c>
      <c r="L24" s="500">
        <v>2.1707666153196818</v>
      </c>
      <c r="M24" s="500">
        <v>13.569670382419934</v>
      </c>
      <c r="N24" s="500">
        <v>2.3654469496157677</v>
      </c>
      <c r="O24" s="500">
        <v>15.045725499189293</v>
      </c>
      <c r="P24" s="500">
        <v>11.189682398069104</v>
      </c>
      <c r="Q24" s="500">
        <v>1.2661337697281232</v>
      </c>
      <c r="R24" s="500">
        <v>1.0404426457855267</v>
      </c>
      <c r="S24" s="500">
        <v>1.5756724227694432</v>
      </c>
      <c r="T24" s="500">
        <v>15.806755870333101</v>
      </c>
      <c r="U24" s="500">
        <v>13.378926143515594</v>
      </c>
      <c r="V24" s="500">
        <v>3.4456748826896719</v>
      </c>
    </row>
    <row r="25" spans="1:22" s="17" customFormat="1" ht="10.199999999999999">
      <c r="A25" s="17" t="s">
        <v>694</v>
      </c>
      <c r="B25" s="500">
        <v>41.125634818605704</v>
      </c>
      <c r="C25" s="500">
        <v>58.723093816917768</v>
      </c>
      <c r="D25" s="500">
        <v>37.125207988171915</v>
      </c>
      <c r="E25" s="500">
        <v>42.667717746032146</v>
      </c>
      <c r="F25" s="500">
        <v>46.832157201884911</v>
      </c>
      <c r="G25" s="500">
        <v>45.644258431408886</v>
      </c>
      <c r="H25" s="500">
        <v>39.913852083519643</v>
      </c>
      <c r="I25" s="500">
        <v>43.552167246785537</v>
      </c>
      <c r="J25" s="17" t="s">
        <v>694</v>
      </c>
      <c r="K25" s="500">
        <v>50.251024264423648</v>
      </c>
      <c r="L25" s="500">
        <v>60.880334656777748</v>
      </c>
      <c r="M25" s="500">
        <v>47.620057790193094</v>
      </c>
      <c r="N25" s="500">
        <v>38.115467165177854</v>
      </c>
      <c r="O25" s="500">
        <v>53.559666156925424</v>
      </c>
      <c r="P25" s="500">
        <v>57.756411752659375</v>
      </c>
      <c r="Q25" s="500">
        <v>41.270510577278934</v>
      </c>
      <c r="R25" s="500">
        <v>66.94142292158493</v>
      </c>
      <c r="S25" s="500">
        <v>39.507198182655635</v>
      </c>
      <c r="T25" s="500">
        <v>50.127129874657243</v>
      </c>
      <c r="U25" s="500">
        <v>44.59854820446499</v>
      </c>
      <c r="V25" s="500">
        <v>41.888138895083983</v>
      </c>
    </row>
    <row r="26" spans="1:22" s="17" customFormat="1" ht="10.199999999999999">
      <c r="A26" s="17" t="s">
        <v>695</v>
      </c>
      <c r="B26" s="500">
        <v>82.599867092024311</v>
      </c>
      <c r="C26" s="500">
        <v>94.025989336505575</v>
      </c>
      <c r="D26" s="500">
        <v>78.256841955350254</v>
      </c>
      <c r="E26" s="500">
        <v>86.492653567580817</v>
      </c>
      <c r="F26" s="500">
        <v>86.667260960321116</v>
      </c>
      <c r="G26" s="500">
        <v>81.848265021891748</v>
      </c>
      <c r="H26" s="500">
        <v>68.053651140165329</v>
      </c>
      <c r="I26" s="500">
        <v>82.304814415554489</v>
      </c>
      <c r="J26" s="17" t="s">
        <v>695</v>
      </c>
      <c r="K26" s="500">
        <v>95.349663523680604</v>
      </c>
      <c r="L26" s="500">
        <v>89.35880465360961</v>
      </c>
      <c r="M26" s="500">
        <v>77.476235281729515</v>
      </c>
      <c r="N26" s="500">
        <v>89.452084662054602</v>
      </c>
      <c r="O26" s="500">
        <v>76.858024054222156</v>
      </c>
      <c r="P26" s="500">
        <v>85.329480385902755</v>
      </c>
      <c r="Q26" s="500">
        <v>85.481359236127929</v>
      </c>
      <c r="R26" s="500">
        <v>86.776005193237907</v>
      </c>
      <c r="S26" s="500">
        <v>94.299879093956662</v>
      </c>
      <c r="T26" s="500">
        <v>89.978431234232545</v>
      </c>
      <c r="U26" s="500">
        <v>84.384085960075012</v>
      </c>
      <c r="V26" s="500">
        <v>82.055599362391689</v>
      </c>
    </row>
    <row r="27" spans="1:22" s="17" customFormat="1" ht="10.199999999999999">
      <c r="A27" s="17" t="s">
        <v>696</v>
      </c>
      <c r="B27" s="500">
        <v>8.7977958568057772</v>
      </c>
      <c r="C27" s="500">
        <v>12.56485203766546</v>
      </c>
      <c r="D27" s="500">
        <v>9.2092676903925099</v>
      </c>
      <c r="E27" s="500">
        <v>9.4632119375705361</v>
      </c>
      <c r="F27" s="500">
        <v>7.545440571892235</v>
      </c>
      <c r="G27" s="500">
        <v>7.9128517454720315</v>
      </c>
      <c r="H27" s="500">
        <v>9.4465888987267057</v>
      </c>
      <c r="I27" s="500">
        <v>9.1440954274085922</v>
      </c>
      <c r="J27" s="17" t="s">
        <v>696</v>
      </c>
      <c r="K27" s="500">
        <v>19.871593675310372</v>
      </c>
      <c r="L27" s="500">
        <v>7.8412351189805358</v>
      </c>
      <c r="M27" s="500">
        <v>26.936900513856184</v>
      </c>
      <c r="N27" s="500">
        <v>8.713632024824955</v>
      </c>
      <c r="O27" s="500">
        <v>26.732897308882723</v>
      </c>
      <c r="P27" s="500">
        <v>25.80518373334824</v>
      </c>
      <c r="Q27" s="500">
        <v>5.394802150556675</v>
      </c>
      <c r="R27" s="500">
        <v>4.0649054896311574</v>
      </c>
      <c r="S27" s="500">
        <v>7.4097892291844341</v>
      </c>
      <c r="T27" s="500">
        <v>35.529511415404663</v>
      </c>
      <c r="U27" s="500">
        <v>28.982397333902199</v>
      </c>
      <c r="V27" s="500">
        <v>9.8000248145124846</v>
      </c>
    </row>
    <row r="28" spans="1:22" s="17" customFormat="1" ht="10.199999999999999">
      <c r="A28" s="17" t="s">
        <v>697</v>
      </c>
      <c r="B28" s="503">
        <v>10474</v>
      </c>
      <c r="C28" s="503">
        <v>2346</v>
      </c>
      <c r="D28" s="503">
        <v>4365</v>
      </c>
      <c r="E28" s="503">
        <v>8205</v>
      </c>
      <c r="F28" s="503">
        <v>9523</v>
      </c>
      <c r="G28" s="503">
        <v>8473</v>
      </c>
      <c r="H28" s="503">
        <v>4622</v>
      </c>
      <c r="I28" s="503">
        <v>7442</v>
      </c>
      <c r="J28" s="17" t="s">
        <v>697</v>
      </c>
      <c r="K28" s="503">
        <v>1439</v>
      </c>
      <c r="L28" s="503">
        <v>7149</v>
      </c>
      <c r="M28" s="503">
        <v>2129</v>
      </c>
      <c r="N28" s="503">
        <v>23557</v>
      </c>
      <c r="O28" s="503">
        <v>1142</v>
      </c>
      <c r="P28" s="503">
        <v>876</v>
      </c>
      <c r="Q28" s="503">
        <v>15270</v>
      </c>
      <c r="R28" s="503">
        <v>3676</v>
      </c>
      <c r="S28" s="503">
        <v>27214</v>
      </c>
      <c r="T28" s="503">
        <v>671</v>
      </c>
      <c r="U28" s="503">
        <v>1380</v>
      </c>
      <c r="V28" s="503">
        <v>4898</v>
      </c>
    </row>
    <row r="29" spans="1:22" s="17" customFormat="1" ht="10.199999999999999">
      <c r="A29" s="17" t="s">
        <v>698</v>
      </c>
      <c r="B29" s="503">
        <v>319362.65932962962</v>
      </c>
      <c r="C29" s="503">
        <v>58304.769039999999</v>
      </c>
      <c r="D29" s="503">
        <v>467119.22361783439</v>
      </c>
      <c r="E29" s="503">
        <v>335410.46171428572</v>
      </c>
      <c r="F29" s="503">
        <v>249931.6434590164</v>
      </c>
      <c r="G29" s="503">
        <v>325592.36001342279</v>
      </c>
      <c r="H29" s="503">
        <v>6368708.5439999998</v>
      </c>
      <c r="I29" s="503">
        <v>398786.4737238806</v>
      </c>
      <c r="J29" s="17" t="s">
        <v>698</v>
      </c>
      <c r="K29" s="503">
        <v>39407.242024822699</v>
      </c>
      <c r="L29" s="503">
        <v>415556.74981818179</v>
      </c>
      <c r="M29" s="503">
        <v>65500.689019607846</v>
      </c>
      <c r="N29" s="503">
        <v>6674116.8959999997</v>
      </c>
      <c r="O29" s="503">
        <v>46728.978967741932</v>
      </c>
      <c r="P29" s="503">
        <v>29524.470707317076</v>
      </c>
      <c r="Q29" s="503">
        <v>1715438.2949999999</v>
      </c>
      <c r="R29" s="504">
        <v>2128555.4840000002</v>
      </c>
      <c r="S29" s="504">
        <v>2783154.6359999999</v>
      </c>
      <c r="T29" s="504">
        <v>25546.665531746032</v>
      </c>
      <c r="U29" s="504">
        <v>11361.82476521739</v>
      </c>
      <c r="V29" s="503">
        <v>247237.24900672372</v>
      </c>
    </row>
    <row r="30" spans="1:22" s="17" customFormat="1" ht="6.75" customHeight="1">
      <c r="B30" s="505"/>
      <c r="C30" s="505"/>
      <c r="D30" s="505"/>
      <c r="E30" s="505"/>
      <c r="F30" s="505"/>
      <c r="G30" s="505"/>
      <c r="H30" s="505"/>
      <c r="I30" s="505"/>
      <c r="K30" s="505"/>
      <c r="L30" s="505"/>
      <c r="M30" s="505"/>
      <c r="N30" s="505"/>
      <c r="O30" s="505"/>
      <c r="P30" s="505"/>
      <c r="Q30" s="505"/>
      <c r="R30" s="505"/>
      <c r="S30" s="505"/>
      <c r="T30" s="505"/>
      <c r="U30" s="505"/>
      <c r="V30" s="505"/>
    </row>
    <row r="31" spans="1:22" s="17" customFormat="1" ht="10.199999999999999">
      <c r="A31" s="18" t="s">
        <v>699</v>
      </c>
      <c r="B31" s="506"/>
      <c r="C31" s="506"/>
      <c r="D31" s="506"/>
      <c r="E31" s="506"/>
      <c r="F31" s="506"/>
      <c r="G31" s="506"/>
      <c r="H31" s="506"/>
      <c r="I31" s="507"/>
      <c r="J31" s="18" t="s">
        <v>699</v>
      </c>
      <c r="K31" s="506"/>
      <c r="L31" s="506"/>
      <c r="M31" s="506"/>
      <c r="N31" s="506"/>
      <c r="O31" s="506"/>
      <c r="P31" s="506"/>
      <c r="Q31" s="506"/>
      <c r="R31" s="506"/>
      <c r="S31" s="506"/>
      <c r="T31" s="506"/>
      <c r="U31" s="506"/>
      <c r="V31" s="507"/>
    </row>
    <row r="32" spans="1:22" s="17" customFormat="1" ht="10.199999999999999">
      <c r="A32" s="17" t="s">
        <v>700</v>
      </c>
      <c r="B32" s="500">
        <v>17.66899092889939</v>
      </c>
      <c r="C32" s="500">
        <v>4.9376575534294291</v>
      </c>
      <c r="D32" s="500">
        <v>26.477969238052218</v>
      </c>
      <c r="E32" s="500">
        <v>4.1668242112867349</v>
      </c>
      <c r="F32" s="500">
        <v>13.640248475903149</v>
      </c>
      <c r="G32" s="500">
        <v>12.262105929159809</v>
      </c>
      <c r="H32" s="500">
        <v>31.389930752400435</v>
      </c>
      <c r="I32" s="500">
        <v>16.680658944611206</v>
      </c>
      <c r="J32" s="17" t="s">
        <v>700</v>
      </c>
      <c r="K32" s="500">
        <v>23.030617383536505</v>
      </c>
      <c r="L32" s="500">
        <v>8.5997825877365592</v>
      </c>
      <c r="M32" s="500">
        <v>16.917920093348119</v>
      </c>
      <c r="N32" s="500">
        <v>18.282551076200292</v>
      </c>
      <c r="O32" s="500">
        <v>15.935067226370375</v>
      </c>
      <c r="P32" s="500">
        <v>8.7039959270414116</v>
      </c>
      <c r="Q32" s="500">
        <v>5.0814612876019067</v>
      </c>
      <c r="R32" s="500">
        <v>8.5621248916050838</v>
      </c>
      <c r="S32" s="500">
        <v>6.0596654851907505</v>
      </c>
      <c r="T32" s="500">
        <v>24.655030042137543</v>
      </c>
      <c r="U32" s="500">
        <v>12.072931490392781</v>
      </c>
      <c r="V32" s="500">
        <v>19.376272825544756</v>
      </c>
    </row>
    <row r="33" spans="1:22" s="17" customFormat="1" ht="10.199999999999999">
      <c r="A33" s="17" t="s">
        <v>701</v>
      </c>
      <c r="B33" s="500">
        <v>2.2415949792556056</v>
      </c>
      <c r="C33" s="500">
        <v>0.98359457469957434</v>
      </c>
      <c r="D33" s="500">
        <v>3.368744346951595</v>
      </c>
      <c r="E33" s="500">
        <v>0.50355923707737349</v>
      </c>
      <c r="F33" s="500">
        <v>1.2535468742077396</v>
      </c>
      <c r="G33" s="500">
        <v>2.0155427519557163</v>
      </c>
      <c r="H33" s="500">
        <v>4.3381544450985601</v>
      </c>
      <c r="I33" s="500">
        <v>2.0567182614539989</v>
      </c>
      <c r="J33" s="17" t="s">
        <v>701</v>
      </c>
      <c r="K33" s="500">
        <v>3.3604856572857096</v>
      </c>
      <c r="L33" s="500">
        <v>1.1931761428487864</v>
      </c>
      <c r="M33" s="500">
        <v>3.8643009899364755</v>
      </c>
      <c r="N33" s="500">
        <v>2.7995295028716063</v>
      </c>
      <c r="O33" s="500">
        <v>3.4905189485459185</v>
      </c>
      <c r="P33" s="500">
        <v>0.84372487706724486</v>
      </c>
      <c r="Q33" s="500">
        <v>1.1653370922140973</v>
      </c>
      <c r="R33" s="500">
        <v>1.1202831733411291</v>
      </c>
      <c r="S33" s="500">
        <v>1.2025256182178363</v>
      </c>
      <c r="T33" s="500">
        <v>5.253257750751879</v>
      </c>
      <c r="U33" s="500">
        <v>3.7098314660943243</v>
      </c>
      <c r="V33" s="500">
        <v>2.6173069635760724</v>
      </c>
    </row>
    <row r="34" spans="1:22" s="17" customFormat="1" ht="7.5" customHeight="1">
      <c r="B34" s="500"/>
      <c r="C34" s="500"/>
      <c r="D34" s="500"/>
      <c r="E34" s="500"/>
      <c r="F34" s="500"/>
      <c r="G34" s="500"/>
      <c r="H34" s="500"/>
      <c r="I34" s="500"/>
      <c r="K34" s="500"/>
      <c r="L34" s="500"/>
      <c r="M34" s="500"/>
      <c r="N34" s="500"/>
      <c r="O34" s="500"/>
      <c r="P34" s="500"/>
      <c r="Q34" s="500"/>
      <c r="R34" s="500"/>
      <c r="S34" s="500"/>
      <c r="T34" s="500"/>
      <c r="U34" s="500"/>
      <c r="V34" s="500"/>
    </row>
    <row r="35" spans="1:22" s="17" customFormat="1" ht="10.199999999999999">
      <c r="A35" s="18" t="s">
        <v>702</v>
      </c>
      <c r="B35" s="500"/>
      <c r="C35" s="500"/>
      <c r="D35" s="500"/>
      <c r="E35" s="500"/>
      <c r="F35" s="500"/>
      <c r="G35" s="500"/>
      <c r="H35" s="500"/>
      <c r="I35" s="500"/>
      <c r="J35" s="18" t="s">
        <v>702</v>
      </c>
      <c r="K35" s="500"/>
      <c r="L35" s="500"/>
      <c r="M35" s="500"/>
      <c r="N35" s="500"/>
      <c r="O35" s="500"/>
      <c r="P35" s="500"/>
      <c r="Q35" s="500"/>
      <c r="R35" s="500"/>
      <c r="S35" s="500"/>
      <c r="T35" s="500"/>
      <c r="U35" s="500"/>
      <c r="V35" s="500"/>
    </row>
    <row r="36" spans="1:22" s="17" customFormat="1" ht="10.199999999999999">
      <c r="A36" s="17" t="s">
        <v>703</v>
      </c>
      <c r="B36" s="500">
        <v>28.94</v>
      </c>
      <c r="C36" s="500">
        <v>17.53</v>
      </c>
      <c r="D36" s="500">
        <v>36.21</v>
      </c>
      <c r="E36" s="500">
        <v>40.83</v>
      </c>
      <c r="F36" s="500">
        <v>35.47</v>
      </c>
      <c r="G36" s="500">
        <v>29.16</v>
      </c>
      <c r="H36" s="500">
        <v>113.59</v>
      </c>
      <c r="I36" s="500">
        <v>33.660000000000004</v>
      </c>
      <c r="J36" s="17" t="s">
        <v>703</v>
      </c>
      <c r="K36" s="500">
        <v>24.75</v>
      </c>
      <c r="L36" s="500">
        <v>35.96</v>
      </c>
      <c r="M36" s="500">
        <v>22.05</v>
      </c>
      <c r="N36" s="500">
        <v>38.700000000000003</v>
      </c>
      <c r="O36" s="500">
        <v>35.869999999999997</v>
      </c>
      <c r="P36" s="500">
        <v>28.96</v>
      </c>
      <c r="Q36" s="500">
        <v>125.31</v>
      </c>
      <c r="R36" s="500">
        <v>189.01</v>
      </c>
      <c r="S36" s="500">
        <v>50.63</v>
      </c>
      <c r="T36" s="500">
        <v>28.01</v>
      </c>
      <c r="U36" s="500">
        <v>18.100000000000001</v>
      </c>
      <c r="V36" s="500">
        <v>34.200000000000003</v>
      </c>
    </row>
    <row r="37" spans="1:22" s="17" customFormat="1" ht="10.199999999999999">
      <c r="A37" s="17" t="s">
        <v>704</v>
      </c>
      <c r="B37" s="500">
        <v>47.53</v>
      </c>
      <c r="C37" s="500">
        <v>62.690000000000005</v>
      </c>
      <c r="D37" s="500">
        <v>54.85</v>
      </c>
      <c r="E37" s="500">
        <v>42.96</v>
      </c>
      <c r="F37" s="500">
        <v>53.33</v>
      </c>
      <c r="G37" s="500">
        <v>61.18</v>
      </c>
      <c r="H37" s="500">
        <v>75.58</v>
      </c>
      <c r="I37" s="500">
        <v>52.04</v>
      </c>
      <c r="J37" s="17" t="s">
        <v>704</v>
      </c>
      <c r="K37" s="500">
        <v>199.82</v>
      </c>
      <c r="L37" s="500">
        <v>47.79</v>
      </c>
      <c r="M37" s="500">
        <v>168.12</v>
      </c>
      <c r="N37" s="500">
        <v>60.75</v>
      </c>
      <c r="O37" s="500">
        <v>388.44</v>
      </c>
      <c r="P37" s="500">
        <v>78.45</v>
      </c>
      <c r="Q37" s="500">
        <v>62.08</v>
      </c>
      <c r="R37" s="500">
        <v>97.29</v>
      </c>
      <c r="S37" s="500">
        <v>81.72</v>
      </c>
      <c r="T37" s="500">
        <v>101.46000000000001</v>
      </c>
      <c r="U37" s="500">
        <v>94.89</v>
      </c>
      <c r="V37" s="500">
        <v>55.72</v>
      </c>
    </row>
    <row r="38" spans="1:22" s="17" customFormat="1" ht="10.199999999999999">
      <c r="A38" s="17" t="s">
        <v>705</v>
      </c>
      <c r="B38" s="500">
        <v>0.46</v>
      </c>
      <c r="C38" s="500">
        <v>0.68</v>
      </c>
      <c r="D38" s="500">
        <v>0.16</v>
      </c>
      <c r="E38" s="500">
        <v>5.16</v>
      </c>
      <c r="F38" s="500">
        <v>0.15</v>
      </c>
      <c r="G38" s="500">
        <v>0.2</v>
      </c>
      <c r="H38" s="500">
        <v>0.87</v>
      </c>
      <c r="I38" s="500">
        <v>0.34</v>
      </c>
      <c r="J38" s="17" t="s">
        <v>705</v>
      </c>
      <c r="K38" s="500">
        <v>50.02</v>
      </c>
      <c r="L38" s="500">
        <v>0.64</v>
      </c>
      <c r="M38" s="500">
        <v>0</v>
      </c>
      <c r="N38" s="500">
        <v>0.03</v>
      </c>
      <c r="O38" s="500">
        <v>0</v>
      </c>
      <c r="P38" s="500">
        <v>8.23</v>
      </c>
      <c r="Q38" s="500">
        <v>1.31</v>
      </c>
      <c r="R38" s="500">
        <v>1.79</v>
      </c>
      <c r="S38" s="500">
        <v>0.08</v>
      </c>
      <c r="T38" s="500">
        <v>0</v>
      </c>
      <c r="U38" s="500">
        <v>466.71000000000004</v>
      </c>
      <c r="V38" s="500">
        <v>0.34</v>
      </c>
    </row>
    <row r="39" spans="1:22" s="17" customFormat="1" ht="10.8" thickBot="1">
      <c r="A39" s="27" t="s">
        <v>706</v>
      </c>
      <c r="B39" s="508">
        <v>0.68</v>
      </c>
      <c r="C39" s="508">
        <v>5.95</v>
      </c>
      <c r="D39" s="508">
        <v>1.6500000000000001</v>
      </c>
      <c r="E39" s="508">
        <v>5.54</v>
      </c>
      <c r="F39" s="508">
        <v>2.21</v>
      </c>
      <c r="G39" s="508">
        <v>1.61</v>
      </c>
      <c r="H39" s="508">
        <v>0.43</v>
      </c>
      <c r="I39" s="508">
        <v>1.98</v>
      </c>
      <c r="J39" s="27" t="s">
        <v>706</v>
      </c>
      <c r="K39" s="508">
        <v>134.41</v>
      </c>
      <c r="L39" s="508">
        <v>7.88</v>
      </c>
      <c r="M39" s="508">
        <v>0</v>
      </c>
      <c r="N39" s="508">
        <v>0.96</v>
      </c>
      <c r="O39" s="508">
        <v>0</v>
      </c>
      <c r="P39" s="508">
        <v>2.25</v>
      </c>
      <c r="Q39" s="508">
        <v>7.65</v>
      </c>
      <c r="R39" s="508">
        <v>3.16</v>
      </c>
      <c r="S39" s="508">
        <v>2.67</v>
      </c>
      <c r="T39" s="508">
        <v>0</v>
      </c>
      <c r="U39" s="508">
        <v>4182.46</v>
      </c>
      <c r="V39" s="508">
        <v>1.5</v>
      </c>
    </row>
    <row r="40" spans="1:22" s="17" customFormat="1" ht="3.75" customHeight="1">
      <c r="B40" s="500"/>
      <c r="C40" s="500"/>
      <c r="D40" s="500"/>
      <c r="E40" s="500"/>
      <c r="F40" s="500"/>
      <c r="G40" s="500"/>
      <c r="H40" s="500"/>
      <c r="I40" s="500"/>
      <c r="K40" s="500"/>
      <c r="L40" s="500"/>
      <c r="M40" s="500"/>
      <c r="N40" s="500"/>
      <c r="O40" s="500"/>
      <c r="P40" s="500"/>
      <c r="Q40" s="500"/>
      <c r="R40" s="500"/>
      <c r="S40" s="500"/>
      <c r="T40" s="500"/>
      <c r="U40" s="500"/>
      <c r="V40" s="500"/>
    </row>
    <row r="41" spans="1:22" s="17" customFormat="1" ht="10.199999999999999">
      <c r="A41" s="183" t="s">
        <v>707</v>
      </c>
      <c r="J41" s="183" t="s">
        <v>707</v>
      </c>
    </row>
    <row r="42" spans="1:22" s="23" customFormat="1" ht="10.199999999999999">
      <c r="A42" s="23" t="s">
        <v>708</v>
      </c>
      <c r="J42" s="23" t="s">
        <v>708</v>
      </c>
    </row>
    <row r="43" spans="1:22" s="17" customFormat="1" ht="10.199999999999999">
      <c r="A43" s="23" t="s">
        <v>709</v>
      </c>
      <c r="J43" s="23" t="s">
        <v>709</v>
      </c>
    </row>
    <row r="44" spans="1:22" s="17" customFormat="1" ht="10.199999999999999">
      <c r="A44" s="17" t="s">
        <v>710</v>
      </c>
      <c r="J44" s="17" t="s">
        <v>710</v>
      </c>
    </row>
    <row r="45" spans="1:22" s="17" customFormat="1" ht="10.199999999999999">
      <c r="A45" s="1224" t="s">
        <v>711</v>
      </c>
      <c r="B45" s="1224"/>
      <c r="C45" s="1224"/>
      <c r="D45" s="1224"/>
      <c r="E45" s="1224"/>
      <c r="F45" s="1224"/>
      <c r="G45" s="1224"/>
      <c r="H45" s="1224"/>
      <c r="I45" s="1224"/>
      <c r="J45" s="509" t="s">
        <v>712</v>
      </c>
    </row>
    <row r="46" spans="1:22" ht="12.75" customHeight="1">
      <c r="A46" s="1224"/>
      <c r="B46" s="1224"/>
      <c r="C46" s="1224"/>
      <c r="D46" s="1224"/>
      <c r="E46" s="1224"/>
      <c r="F46" s="1224"/>
      <c r="G46" s="1224"/>
      <c r="H46" s="1224"/>
      <c r="I46" s="1224"/>
      <c r="J46" s="509" t="s">
        <v>713</v>
      </c>
      <c r="K46" s="510"/>
      <c r="L46" s="510"/>
      <c r="M46" s="510"/>
      <c r="N46" s="510"/>
      <c r="O46" s="510"/>
      <c r="P46" s="510"/>
      <c r="Q46" s="510"/>
      <c r="R46" s="510"/>
      <c r="S46" s="510"/>
      <c r="T46" s="510"/>
      <c r="U46" s="510"/>
      <c r="V46" s="510"/>
    </row>
    <row r="47" spans="1:22">
      <c r="A47" s="25" t="s">
        <v>714</v>
      </c>
      <c r="J47" s="1224" t="s">
        <v>715</v>
      </c>
      <c r="K47" s="1224"/>
      <c r="L47" s="1224"/>
      <c r="M47" s="1224"/>
      <c r="N47" s="1224"/>
      <c r="O47" s="1224"/>
      <c r="P47" s="1224"/>
      <c r="Q47" s="1224"/>
      <c r="R47" s="1224"/>
    </row>
    <row r="48" spans="1:22">
      <c r="J48" s="1224"/>
      <c r="K48" s="1224"/>
      <c r="L48" s="1224"/>
      <c r="M48" s="1224"/>
      <c r="N48" s="1224"/>
      <c r="O48" s="1224"/>
      <c r="P48" s="1224"/>
      <c r="Q48" s="1224"/>
      <c r="R48" s="1224"/>
    </row>
    <row r="49" spans="1:18">
      <c r="B49" s="511"/>
      <c r="C49" s="511"/>
      <c r="D49" s="511"/>
      <c r="E49" s="511"/>
      <c r="F49" s="511"/>
      <c r="G49" s="511"/>
      <c r="H49" s="511"/>
      <c r="I49" s="511"/>
      <c r="J49" s="25" t="s">
        <v>716</v>
      </c>
      <c r="K49" s="511"/>
      <c r="L49" s="511"/>
      <c r="M49" s="511"/>
      <c r="N49" s="511"/>
      <c r="O49" s="511"/>
      <c r="P49" s="511"/>
      <c r="Q49" s="511"/>
      <c r="R49" s="511"/>
    </row>
    <row r="50" spans="1:18">
      <c r="A50" s="25"/>
      <c r="D50" s="500"/>
      <c r="E50" s="510"/>
      <c r="J50" s="25" t="s">
        <v>717</v>
      </c>
    </row>
    <row r="51" spans="1:18">
      <c r="D51" s="512"/>
      <c r="E51" s="510"/>
    </row>
    <row r="52" spans="1:18">
      <c r="D52" s="500"/>
      <c r="E52" s="510"/>
    </row>
    <row r="53" spans="1:18">
      <c r="D53" s="500"/>
      <c r="E53" s="510"/>
    </row>
    <row r="54" spans="1:18">
      <c r="D54" s="500"/>
      <c r="E54" s="510"/>
    </row>
    <row r="55" spans="1:18">
      <c r="D55" s="500"/>
      <c r="E55" s="510"/>
    </row>
    <row r="56" spans="1:18">
      <c r="D56" s="500"/>
      <c r="E56" s="510"/>
    </row>
    <row r="57" spans="1:18">
      <c r="D57" s="500"/>
      <c r="E57" s="510"/>
    </row>
    <row r="58" spans="1:18">
      <c r="D58" s="500"/>
      <c r="E58" s="510"/>
    </row>
    <row r="59" spans="1:18">
      <c r="D59" s="503"/>
      <c r="E59" s="510"/>
    </row>
    <row r="60" spans="1:18">
      <c r="D60" s="503"/>
      <c r="E60" s="510"/>
    </row>
    <row r="61" spans="1:18">
      <c r="D61" s="505"/>
      <c r="E61" s="510"/>
    </row>
    <row r="62" spans="1:18">
      <c r="D62" s="506"/>
      <c r="E62" s="510"/>
    </row>
    <row r="63" spans="1:18">
      <c r="D63" s="500"/>
      <c r="E63" s="510"/>
    </row>
    <row r="64" spans="1:18">
      <c r="D64" s="500"/>
      <c r="E64" s="510"/>
    </row>
    <row r="65" spans="4:58">
      <c r="D65" s="500"/>
      <c r="E65" s="510"/>
    </row>
    <row r="66" spans="4:58">
      <c r="D66" s="500"/>
      <c r="E66" s="510"/>
    </row>
    <row r="67" spans="4:58">
      <c r="D67" s="500"/>
      <c r="E67" s="510"/>
    </row>
    <row r="68" spans="4:58">
      <c r="D68" s="500"/>
      <c r="E68" s="510"/>
    </row>
    <row r="69" spans="4:58">
      <c r="D69" s="500"/>
      <c r="E69" s="510"/>
    </row>
    <row r="70" spans="4:58">
      <c r="D70" s="503"/>
      <c r="E70" s="510"/>
    </row>
    <row r="80" spans="4:58" ht="13.8">
      <c r="BF80" s="48"/>
    </row>
    <row r="201" spans="3:3">
      <c r="C201" s="6" t="s">
        <v>159</v>
      </c>
    </row>
  </sheetData>
  <mergeCells count="31">
    <mergeCell ref="A4:I4"/>
    <mergeCell ref="J4:V4"/>
    <mergeCell ref="J1:V1"/>
    <mergeCell ref="A2:I2"/>
    <mergeCell ref="J2:V2"/>
    <mergeCell ref="A3:I3"/>
    <mergeCell ref="J3:V3"/>
    <mergeCell ref="J47:R48"/>
    <mergeCell ref="M6:M7"/>
    <mergeCell ref="N6:N7"/>
    <mergeCell ref="O6:O7"/>
    <mergeCell ref="P6:P7"/>
    <mergeCell ref="Q6:Q7"/>
    <mergeCell ref="R6:R7"/>
    <mergeCell ref="J6:J7"/>
    <mergeCell ref="K6:K7"/>
    <mergeCell ref="L6:L7"/>
    <mergeCell ref="S6:S7"/>
    <mergeCell ref="T6:T7"/>
    <mergeCell ref="U6:U7"/>
    <mergeCell ref="V6:V7"/>
    <mergeCell ref="A45:I46"/>
    <mergeCell ref="G6:G7"/>
    <mergeCell ref="H6:H7"/>
    <mergeCell ref="I6:I7"/>
    <mergeCell ref="A6:A7"/>
    <mergeCell ref="B6:B7"/>
    <mergeCell ref="C6:C7"/>
    <mergeCell ref="D6:D7"/>
    <mergeCell ref="E6:E7"/>
    <mergeCell ref="F6:F7"/>
  </mergeCells>
  <hyperlinks>
    <hyperlink ref="A1" location="Índice!A1" display="Volver al Índice" xr:uid="{EA6D40A8-C47E-43AC-9736-C3A84359C4E3}"/>
  </hyperlinks>
  <printOptions horizontalCentered="1" verticalCentered="1"/>
  <pageMargins left="0.98425196850393704" right="0.98425196850393704" top="0.98425196850393704" bottom="0.98425196850393704" header="0" footer="0"/>
  <pageSetup paperSize="9" scale="70" orientation="landscape" r:id="rId1"/>
  <headerFooter alignWithMargins="0"/>
  <colBreaks count="1" manualBreakCount="1">
    <brk id="9"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87B908-99C0-44FA-BCD5-EB2310B1E542}">
  <dimension ref="A1:K204"/>
  <sheetViews>
    <sheetView showGridLines="0" zoomScaleNormal="100" workbookViewId="0"/>
  </sheetViews>
  <sheetFormatPr baseColWidth="10" defaultColWidth="11.44140625" defaultRowHeight="13.2"/>
  <cols>
    <col min="1" max="1" width="46.44140625" style="784" customWidth="1"/>
    <col min="2" max="2" width="10.44140625" style="784" customWidth="1"/>
    <col min="3" max="5" width="15.44140625" style="784" customWidth="1"/>
    <col min="6" max="6" width="11.44140625" style="784" customWidth="1"/>
    <col min="7" max="7" width="11.44140625" style="784" hidden="1" customWidth="1"/>
    <col min="8" max="256" width="11.44140625" style="784"/>
    <col min="257" max="257" width="46.44140625" style="784" customWidth="1"/>
    <col min="258" max="258" width="10.44140625" style="784" customWidth="1"/>
    <col min="259" max="261" width="15.44140625" style="784" customWidth="1"/>
    <col min="262" max="262" width="11.44140625" style="784"/>
    <col min="263" max="263" width="0" style="784" hidden="1" customWidth="1"/>
    <col min="264" max="512" width="11.44140625" style="784"/>
    <col min="513" max="513" width="46.44140625" style="784" customWidth="1"/>
    <col min="514" max="514" width="10.44140625" style="784" customWidth="1"/>
    <col min="515" max="517" width="15.44140625" style="784" customWidth="1"/>
    <col min="518" max="518" width="11.44140625" style="784"/>
    <col min="519" max="519" width="0" style="784" hidden="1" customWidth="1"/>
    <col min="520" max="768" width="11.44140625" style="784"/>
    <col min="769" max="769" width="46.44140625" style="784" customWidth="1"/>
    <col min="770" max="770" width="10.44140625" style="784" customWidth="1"/>
    <col min="771" max="773" width="15.44140625" style="784" customWidth="1"/>
    <col min="774" max="774" width="11.44140625" style="784"/>
    <col min="775" max="775" width="0" style="784" hidden="1" customWidth="1"/>
    <col min="776" max="1024" width="11.44140625" style="784"/>
    <col min="1025" max="1025" width="46.44140625" style="784" customWidth="1"/>
    <col min="1026" max="1026" width="10.44140625" style="784" customWidth="1"/>
    <col min="1027" max="1029" width="15.44140625" style="784" customWidth="1"/>
    <col min="1030" max="1030" width="11.44140625" style="784"/>
    <col min="1031" max="1031" width="0" style="784" hidden="1" customWidth="1"/>
    <col min="1032" max="1280" width="11.44140625" style="784"/>
    <col min="1281" max="1281" width="46.44140625" style="784" customWidth="1"/>
    <col min="1282" max="1282" width="10.44140625" style="784" customWidth="1"/>
    <col min="1283" max="1285" width="15.44140625" style="784" customWidth="1"/>
    <col min="1286" max="1286" width="11.44140625" style="784"/>
    <col min="1287" max="1287" width="0" style="784" hidden="1" customWidth="1"/>
    <col min="1288" max="1536" width="11.44140625" style="784"/>
    <col min="1537" max="1537" width="46.44140625" style="784" customWidth="1"/>
    <col min="1538" max="1538" width="10.44140625" style="784" customWidth="1"/>
    <col min="1539" max="1541" width="15.44140625" style="784" customWidth="1"/>
    <col min="1542" max="1542" width="11.44140625" style="784"/>
    <col min="1543" max="1543" width="0" style="784" hidden="1" customWidth="1"/>
    <col min="1544" max="1792" width="11.44140625" style="784"/>
    <col min="1793" max="1793" width="46.44140625" style="784" customWidth="1"/>
    <col min="1794" max="1794" width="10.44140625" style="784" customWidth="1"/>
    <col min="1795" max="1797" width="15.44140625" style="784" customWidth="1"/>
    <col min="1798" max="1798" width="11.44140625" style="784"/>
    <col min="1799" max="1799" width="0" style="784" hidden="1" customWidth="1"/>
    <col min="1800" max="2048" width="11.44140625" style="784"/>
    <col min="2049" max="2049" width="46.44140625" style="784" customWidth="1"/>
    <col min="2050" max="2050" width="10.44140625" style="784" customWidth="1"/>
    <col min="2051" max="2053" width="15.44140625" style="784" customWidth="1"/>
    <col min="2054" max="2054" width="11.44140625" style="784"/>
    <col min="2055" max="2055" width="0" style="784" hidden="1" customWidth="1"/>
    <col min="2056" max="2304" width="11.44140625" style="784"/>
    <col min="2305" max="2305" width="46.44140625" style="784" customWidth="1"/>
    <col min="2306" max="2306" width="10.44140625" style="784" customWidth="1"/>
    <col min="2307" max="2309" width="15.44140625" style="784" customWidth="1"/>
    <col min="2310" max="2310" width="11.44140625" style="784"/>
    <col min="2311" max="2311" width="0" style="784" hidden="1" customWidth="1"/>
    <col min="2312" max="2560" width="11.44140625" style="784"/>
    <col min="2561" max="2561" width="46.44140625" style="784" customWidth="1"/>
    <col min="2562" max="2562" width="10.44140625" style="784" customWidth="1"/>
    <col min="2563" max="2565" width="15.44140625" style="784" customWidth="1"/>
    <col min="2566" max="2566" width="11.44140625" style="784"/>
    <col min="2567" max="2567" width="0" style="784" hidden="1" customWidth="1"/>
    <col min="2568" max="2816" width="11.44140625" style="784"/>
    <col min="2817" max="2817" width="46.44140625" style="784" customWidth="1"/>
    <col min="2818" max="2818" width="10.44140625" style="784" customWidth="1"/>
    <col min="2819" max="2821" width="15.44140625" style="784" customWidth="1"/>
    <col min="2822" max="2822" width="11.44140625" style="784"/>
    <col min="2823" max="2823" width="0" style="784" hidden="1" customWidth="1"/>
    <col min="2824" max="3072" width="11.44140625" style="784"/>
    <col min="3073" max="3073" width="46.44140625" style="784" customWidth="1"/>
    <col min="3074" max="3074" width="10.44140625" style="784" customWidth="1"/>
    <col min="3075" max="3077" width="15.44140625" style="784" customWidth="1"/>
    <col min="3078" max="3078" width="11.44140625" style="784"/>
    <col min="3079" max="3079" width="0" style="784" hidden="1" customWidth="1"/>
    <col min="3080" max="3328" width="11.44140625" style="784"/>
    <col min="3329" max="3329" width="46.44140625" style="784" customWidth="1"/>
    <col min="3330" max="3330" width="10.44140625" style="784" customWidth="1"/>
    <col min="3331" max="3333" width="15.44140625" style="784" customWidth="1"/>
    <col min="3334" max="3334" width="11.44140625" style="784"/>
    <col min="3335" max="3335" width="0" style="784" hidden="1" customWidth="1"/>
    <col min="3336" max="3584" width="11.44140625" style="784"/>
    <col min="3585" max="3585" width="46.44140625" style="784" customWidth="1"/>
    <col min="3586" max="3586" width="10.44140625" style="784" customWidth="1"/>
    <col min="3587" max="3589" width="15.44140625" style="784" customWidth="1"/>
    <col min="3590" max="3590" width="11.44140625" style="784"/>
    <col min="3591" max="3591" width="0" style="784" hidden="1" customWidth="1"/>
    <col min="3592" max="3840" width="11.44140625" style="784"/>
    <col min="3841" max="3841" width="46.44140625" style="784" customWidth="1"/>
    <col min="3842" max="3842" width="10.44140625" style="784" customWidth="1"/>
    <col min="3843" max="3845" width="15.44140625" style="784" customWidth="1"/>
    <col min="3846" max="3846" width="11.44140625" style="784"/>
    <col min="3847" max="3847" width="0" style="784" hidden="1" customWidth="1"/>
    <col min="3848" max="4096" width="11.44140625" style="784"/>
    <col min="4097" max="4097" width="46.44140625" style="784" customWidth="1"/>
    <col min="4098" max="4098" width="10.44140625" style="784" customWidth="1"/>
    <col min="4099" max="4101" width="15.44140625" style="784" customWidth="1"/>
    <col min="4102" max="4102" width="11.44140625" style="784"/>
    <col min="4103" max="4103" width="0" style="784" hidden="1" customWidth="1"/>
    <col min="4104" max="4352" width="11.44140625" style="784"/>
    <col min="4353" max="4353" width="46.44140625" style="784" customWidth="1"/>
    <col min="4354" max="4354" width="10.44140625" style="784" customWidth="1"/>
    <col min="4355" max="4357" width="15.44140625" style="784" customWidth="1"/>
    <col min="4358" max="4358" width="11.44140625" style="784"/>
    <col min="4359" max="4359" width="0" style="784" hidden="1" customWidth="1"/>
    <col min="4360" max="4608" width="11.44140625" style="784"/>
    <col min="4609" max="4609" width="46.44140625" style="784" customWidth="1"/>
    <col min="4610" max="4610" width="10.44140625" style="784" customWidth="1"/>
    <col min="4611" max="4613" width="15.44140625" style="784" customWidth="1"/>
    <col min="4614" max="4614" width="11.44140625" style="784"/>
    <col min="4615" max="4615" width="0" style="784" hidden="1" customWidth="1"/>
    <col min="4616" max="4864" width="11.44140625" style="784"/>
    <col min="4865" max="4865" width="46.44140625" style="784" customWidth="1"/>
    <col min="4866" max="4866" width="10.44140625" style="784" customWidth="1"/>
    <col min="4867" max="4869" width="15.44140625" style="784" customWidth="1"/>
    <col min="4870" max="4870" width="11.44140625" style="784"/>
    <col min="4871" max="4871" width="0" style="784" hidden="1" customWidth="1"/>
    <col min="4872" max="5120" width="11.44140625" style="784"/>
    <col min="5121" max="5121" width="46.44140625" style="784" customWidth="1"/>
    <col min="5122" max="5122" width="10.44140625" style="784" customWidth="1"/>
    <col min="5123" max="5125" width="15.44140625" style="784" customWidth="1"/>
    <col min="5126" max="5126" width="11.44140625" style="784"/>
    <col min="5127" max="5127" width="0" style="784" hidden="1" customWidth="1"/>
    <col min="5128" max="5376" width="11.44140625" style="784"/>
    <col min="5377" max="5377" width="46.44140625" style="784" customWidth="1"/>
    <col min="5378" max="5378" width="10.44140625" style="784" customWidth="1"/>
    <col min="5379" max="5381" width="15.44140625" style="784" customWidth="1"/>
    <col min="5382" max="5382" width="11.44140625" style="784"/>
    <col min="5383" max="5383" width="0" style="784" hidden="1" customWidth="1"/>
    <col min="5384" max="5632" width="11.44140625" style="784"/>
    <col min="5633" max="5633" width="46.44140625" style="784" customWidth="1"/>
    <col min="5634" max="5634" width="10.44140625" style="784" customWidth="1"/>
    <col min="5635" max="5637" width="15.44140625" style="784" customWidth="1"/>
    <col min="5638" max="5638" width="11.44140625" style="784"/>
    <col min="5639" max="5639" width="0" style="784" hidden="1" customWidth="1"/>
    <col min="5640" max="5888" width="11.44140625" style="784"/>
    <col min="5889" max="5889" width="46.44140625" style="784" customWidth="1"/>
    <col min="5890" max="5890" width="10.44140625" style="784" customWidth="1"/>
    <col min="5891" max="5893" width="15.44140625" style="784" customWidth="1"/>
    <col min="5894" max="5894" width="11.44140625" style="784"/>
    <col min="5895" max="5895" width="0" style="784" hidden="1" customWidth="1"/>
    <col min="5896" max="6144" width="11.44140625" style="784"/>
    <col min="6145" max="6145" width="46.44140625" style="784" customWidth="1"/>
    <col min="6146" max="6146" width="10.44140625" style="784" customWidth="1"/>
    <col min="6147" max="6149" width="15.44140625" style="784" customWidth="1"/>
    <col min="6150" max="6150" width="11.44140625" style="784"/>
    <col min="6151" max="6151" width="0" style="784" hidden="1" customWidth="1"/>
    <col min="6152" max="6400" width="11.44140625" style="784"/>
    <col min="6401" max="6401" width="46.44140625" style="784" customWidth="1"/>
    <col min="6402" max="6402" width="10.44140625" style="784" customWidth="1"/>
    <col min="6403" max="6405" width="15.44140625" style="784" customWidth="1"/>
    <col min="6406" max="6406" width="11.44140625" style="784"/>
    <col min="6407" max="6407" width="0" style="784" hidden="1" customWidth="1"/>
    <col min="6408" max="6656" width="11.44140625" style="784"/>
    <col min="6657" max="6657" width="46.44140625" style="784" customWidth="1"/>
    <col min="6658" max="6658" width="10.44140625" style="784" customWidth="1"/>
    <col min="6659" max="6661" width="15.44140625" style="784" customWidth="1"/>
    <col min="6662" max="6662" width="11.44140625" style="784"/>
    <col min="6663" max="6663" width="0" style="784" hidden="1" customWidth="1"/>
    <col min="6664" max="6912" width="11.44140625" style="784"/>
    <col min="6913" max="6913" width="46.44140625" style="784" customWidth="1"/>
    <col min="6914" max="6914" width="10.44140625" style="784" customWidth="1"/>
    <col min="6915" max="6917" width="15.44140625" style="784" customWidth="1"/>
    <col min="6918" max="6918" width="11.44140625" style="784"/>
    <col min="6919" max="6919" width="0" style="784" hidden="1" customWidth="1"/>
    <col min="6920" max="7168" width="11.44140625" style="784"/>
    <col min="7169" max="7169" width="46.44140625" style="784" customWidth="1"/>
    <col min="7170" max="7170" width="10.44140625" style="784" customWidth="1"/>
    <col min="7171" max="7173" width="15.44140625" style="784" customWidth="1"/>
    <col min="7174" max="7174" width="11.44140625" style="784"/>
    <col min="7175" max="7175" width="0" style="784" hidden="1" customWidth="1"/>
    <col min="7176" max="7424" width="11.44140625" style="784"/>
    <col min="7425" max="7425" width="46.44140625" style="784" customWidth="1"/>
    <col min="7426" max="7426" width="10.44140625" style="784" customWidth="1"/>
    <col min="7427" max="7429" width="15.44140625" style="784" customWidth="1"/>
    <col min="7430" max="7430" width="11.44140625" style="784"/>
    <col min="7431" max="7431" width="0" style="784" hidden="1" customWidth="1"/>
    <col min="7432" max="7680" width="11.44140625" style="784"/>
    <col min="7681" max="7681" width="46.44140625" style="784" customWidth="1"/>
    <col min="7682" max="7682" width="10.44140625" style="784" customWidth="1"/>
    <col min="7683" max="7685" width="15.44140625" style="784" customWidth="1"/>
    <col min="7686" max="7686" width="11.44140625" style="784"/>
    <col min="7687" max="7687" width="0" style="784" hidden="1" customWidth="1"/>
    <col min="7688" max="7936" width="11.44140625" style="784"/>
    <col min="7937" max="7937" width="46.44140625" style="784" customWidth="1"/>
    <col min="7938" max="7938" width="10.44140625" style="784" customWidth="1"/>
    <col min="7939" max="7941" width="15.44140625" style="784" customWidth="1"/>
    <col min="7942" max="7942" width="11.44140625" style="784"/>
    <col min="7943" max="7943" width="0" style="784" hidden="1" customWidth="1"/>
    <col min="7944" max="8192" width="11.44140625" style="784"/>
    <col min="8193" max="8193" width="46.44140625" style="784" customWidth="1"/>
    <col min="8194" max="8194" width="10.44140625" style="784" customWidth="1"/>
    <col min="8195" max="8197" width="15.44140625" style="784" customWidth="1"/>
    <col min="8198" max="8198" width="11.44140625" style="784"/>
    <col min="8199" max="8199" width="0" style="784" hidden="1" customWidth="1"/>
    <col min="8200" max="8448" width="11.44140625" style="784"/>
    <col min="8449" max="8449" width="46.44140625" style="784" customWidth="1"/>
    <col min="8450" max="8450" width="10.44140625" style="784" customWidth="1"/>
    <col min="8451" max="8453" width="15.44140625" style="784" customWidth="1"/>
    <col min="8454" max="8454" width="11.44140625" style="784"/>
    <col min="8455" max="8455" width="0" style="784" hidden="1" customWidth="1"/>
    <col min="8456" max="8704" width="11.44140625" style="784"/>
    <col min="8705" max="8705" width="46.44140625" style="784" customWidth="1"/>
    <col min="8706" max="8706" width="10.44140625" style="784" customWidth="1"/>
    <col min="8707" max="8709" width="15.44140625" style="784" customWidth="1"/>
    <col min="8710" max="8710" width="11.44140625" style="784"/>
    <col min="8711" max="8711" width="0" style="784" hidden="1" customWidth="1"/>
    <col min="8712" max="8960" width="11.44140625" style="784"/>
    <col min="8961" max="8961" width="46.44140625" style="784" customWidth="1"/>
    <col min="8962" max="8962" width="10.44140625" style="784" customWidth="1"/>
    <col min="8963" max="8965" width="15.44140625" style="784" customWidth="1"/>
    <col min="8966" max="8966" width="11.44140625" style="784"/>
    <col min="8967" max="8967" width="0" style="784" hidden="1" customWidth="1"/>
    <col min="8968" max="9216" width="11.44140625" style="784"/>
    <col min="9217" max="9217" width="46.44140625" style="784" customWidth="1"/>
    <col min="9218" max="9218" width="10.44140625" style="784" customWidth="1"/>
    <col min="9219" max="9221" width="15.44140625" style="784" customWidth="1"/>
    <col min="9222" max="9222" width="11.44140625" style="784"/>
    <col min="9223" max="9223" width="0" style="784" hidden="1" customWidth="1"/>
    <col min="9224" max="9472" width="11.44140625" style="784"/>
    <col min="9473" max="9473" width="46.44140625" style="784" customWidth="1"/>
    <col min="9474" max="9474" width="10.44140625" style="784" customWidth="1"/>
    <col min="9475" max="9477" width="15.44140625" style="784" customWidth="1"/>
    <col min="9478" max="9478" width="11.44140625" style="784"/>
    <col min="9479" max="9479" width="0" style="784" hidden="1" customWidth="1"/>
    <col min="9480" max="9728" width="11.44140625" style="784"/>
    <col min="9729" max="9729" width="46.44140625" style="784" customWidth="1"/>
    <col min="9730" max="9730" width="10.44140625" style="784" customWidth="1"/>
    <col min="9731" max="9733" width="15.44140625" style="784" customWidth="1"/>
    <col min="9734" max="9734" width="11.44140625" style="784"/>
    <col min="9735" max="9735" width="0" style="784" hidden="1" customWidth="1"/>
    <col min="9736" max="9984" width="11.44140625" style="784"/>
    <col min="9985" max="9985" width="46.44140625" style="784" customWidth="1"/>
    <col min="9986" max="9986" width="10.44140625" style="784" customWidth="1"/>
    <col min="9987" max="9989" width="15.44140625" style="784" customWidth="1"/>
    <col min="9990" max="9990" width="11.44140625" style="784"/>
    <col min="9991" max="9991" width="0" style="784" hidden="1" customWidth="1"/>
    <col min="9992" max="10240" width="11.44140625" style="784"/>
    <col min="10241" max="10241" width="46.44140625" style="784" customWidth="1"/>
    <col min="10242" max="10242" width="10.44140625" style="784" customWidth="1"/>
    <col min="10243" max="10245" width="15.44140625" style="784" customWidth="1"/>
    <col min="10246" max="10246" width="11.44140625" style="784"/>
    <col min="10247" max="10247" width="0" style="784" hidden="1" customWidth="1"/>
    <col min="10248" max="10496" width="11.44140625" style="784"/>
    <col min="10497" max="10497" width="46.44140625" style="784" customWidth="1"/>
    <col min="10498" max="10498" width="10.44140625" style="784" customWidth="1"/>
    <col min="10499" max="10501" width="15.44140625" style="784" customWidth="1"/>
    <col min="10502" max="10502" width="11.44140625" style="784"/>
    <col min="10503" max="10503" width="0" style="784" hidden="1" customWidth="1"/>
    <col min="10504" max="10752" width="11.44140625" style="784"/>
    <col min="10753" max="10753" width="46.44140625" style="784" customWidth="1"/>
    <col min="10754" max="10754" width="10.44140625" style="784" customWidth="1"/>
    <col min="10755" max="10757" width="15.44140625" style="784" customWidth="1"/>
    <col min="10758" max="10758" width="11.44140625" style="784"/>
    <col min="10759" max="10759" width="0" style="784" hidden="1" customWidth="1"/>
    <col min="10760" max="11008" width="11.44140625" style="784"/>
    <col min="11009" max="11009" width="46.44140625" style="784" customWidth="1"/>
    <col min="11010" max="11010" width="10.44140625" style="784" customWidth="1"/>
    <col min="11011" max="11013" width="15.44140625" style="784" customWidth="1"/>
    <col min="11014" max="11014" width="11.44140625" style="784"/>
    <col min="11015" max="11015" width="0" style="784" hidden="1" customWidth="1"/>
    <col min="11016" max="11264" width="11.44140625" style="784"/>
    <col min="11265" max="11265" width="46.44140625" style="784" customWidth="1"/>
    <col min="11266" max="11266" width="10.44140625" style="784" customWidth="1"/>
    <col min="11267" max="11269" width="15.44140625" style="784" customWidth="1"/>
    <col min="11270" max="11270" width="11.44140625" style="784"/>
    <col min="11271" max="11271" width="0" style="784" hidden="1" customWidth="1"/>
    <col min="11272" max="11520" width="11.44140625" style="784"/>
    <col min="11521" max="11521" width="46.44140625" style="784" customWidth="1"/>
    <col min="11522" max="11522" width="10.44140625" style="784" customWidth="1"/>
    <col min="11523" max="11525" width="15.44140625" style="784" customWidth="1"/>
    <col min="11526" max="11526" width="11.44140625" style="784"/>
    <col min="11527" max="11527" width="0" style="784" hidden="1" customWidth="1"/>
    <col min="11528" max="11776" width="11.44140625" style="784"/>
    <col min="11777" max="11777" width="46.44140625" style="784" customWidth="1"/>
    <col min="11778" max="11778" width="10.44140625" style="784" customWidth="1"/>
    <col min="11779" max="11781" width="15.44140625" style="784" customWidth="1"/>
    <col min="11782" max="11782" width="11.44140625" style="784"/>
    <col min="11783" max="11783" width="0" style="784" hidden="1" customWidth="1"/>
    <col min="11784" max="12032" width="11.44140625" style="784"/>
    <col min="12033" max="12033" width="46.44140625" style="784" customWidth="1"/>
    <col min="12034" max="12034" width="10.44140625" style="784" customWidth="1"/>
    <col min="12035" max="12037" width="15.44140625" style="784" customWidth="1"/>
    <col min="12038" max="12038" width="11.44140625" style="784"/>
    <col min="12039" max="12039" width="0" style="784" hidden="1" customWidth="1"/>
    <col min="12040" max="12288" width="11.44140625" style="784"/>
    <col min="12289" max="12289" width="46.44140625" style="784" customWidth="1"/>
    <col min="12290" max="12290" width="10.44140625" style="784" customWidth="1"/>
    <col min="12291" max="12293" width="15.44140625" style="784" customWidth="1"/>
    <col min="12294" max="12294" width="11.44140625" style="784"/>
    <col min="12295" max="12295" width="0" style="784" hidden="1" customWidth="1"/>
    <col min="12296" max="12544" width="11.44140625" style="784"/>
    <col min="12545" max="12545" width="46.44140625" style="784" customWidth="1"/>
    <col min="12546" max="12546" width="10.44140625" style="784" customWidth="1"/>
    <col min="12547" max="12549" width="15.44140625" style="784" customWidth="1"/>
    <col min="12550" max="12550" width="11.44140625" style="784"/>
    <col min="12551" max="12551" width="0" style="784" hidden="1" customWidth="1"/>
    <col min="12552" max="12800" width="11.44140625" style="784"/>
    <col min="12801" max="12801" width="46.44140625" style="784" customWidth="1"/>
    <col min="12802" max="12802" width="10.44140625" style="784" customWidth="1"/>
    <col min="12803" max="12805" width="15.44140625" style="784" customWidth="1"/>
    <col min="12806" max="12806" width="11.44140625" style="784"/>
    <col min="12807" max="12807" width="0" style="784" hidden="1" customWidth="1"/>
    <col min="12808" max="13056" width="11.44140625" style="784"/>
    <col min="13057" max="13057" width="46.44140625" style="784" customWidth="1"/>
    <col min="13058" max="13058" width="10.44140625" style="784" customWidth="1"/>
    <col min="13059" max="13061" width="15.44140625" style="784" customWidth="1"/>
    <col min="13062" max="13062" width="11.44140625" style="784"/>
    <col min="13063" max="13063" width="0" style="784" hidden="1" customWidth="1"/>
    <col min="13064" max="13312" width="11.44140625" style="784"/>
    <col min="13313" max="13313" width="46.44140625" style="784" customWidth="1"/>
    <col min="13314" max="13314" width="10.44140625" style="784" customWidth="1"/>
    <col min="13315" max="13317" width="15.44140625" style="784" customWidth="1"/>
    <col min="13318" max="13318" width="11.44140625" style="784"/>
    <col min="13319" max="13319" width="0" style="784" hidden="1" customWidth="1"/>
    <col min="13320" max="13568" width="11.44140625" style="784"/>
    <col min="13569" max="13569" width="46.44140625" style="784" customWidth="1"/>
    <col min="13570" max="13570" width="10.44140625" style="784" customWidth="1"/>
    <col min="13571" max="13573" width="15.44140625" style="784" customWidth="1"/>
    <col min="13574" max="13574" width="11.44140625" style="784"/>
    <col min="13575" max="13575" width="0" style="784" hidden="1" customWidth="1"/>
    <col min="13576" max="13824" width="11.44140625" style="784"/>
    <col min="13825" max="13825" width="46.44140625" style="784" customWidth="1"/>
    <col min="13826" max="13826" width="10.44140625" style="784" customWidth="1"/>
    <col min="13827" max="13829" width="15.44140625" style="784" customWidth="1"/>
    <col min="13830" max="13830" width="11.44140625" style="784"/>
    <col min="13831" max="13831" width="0" style="784" hidden="1" customWidth="1"/>
    <col min="13832" max="14080" width="11.44140625" style="784"/>
    <col min="14081" max="14081" width="46.44140625" style="784" customWidth="1"/>
    <col min="14082" max="14082" width="10.44140625" style="784" customWidth="1"/>
    <col min="14083" max="14085" width="15.44140625" style="784" customWidth="1"/>
    <col min="14086" max="14086" width="11.44140625" style="784"/>
    <col min="14087" max="14087" width="0" style="784" hidden="1" customWidth="1"/>
    <col min="14088" max="14336" width="11.44140625" style="784"/>
    <col min="14337" max="14337" width="46.44140625" style="784" customWidth="1"/>
    <col min="14338" max="14338" width="10.44140625" style="784" customWidth="1"/>
    <col min="14339" max="14341" width="15.44140625" style="784" customWidth="1"/>
    <col min="14342" max="14342" width="11.44140625" style="784"/>
    <col min="14343" max="14343" width="0" style="784" hidden="1" customWidth="1"/>
    <col min="14344" max="14592" width="11.44140625" style="784"/>
    <col min="14593" max="14593" width="46.44140625" style="784" customWidth="1"/>
    <col min="14594" max="14594" width="10.44140625" style="784" customWidth="1"/>
    <col min="14595" max="14597" width="15.44140625" style="784" customWidth="1"/>
    <col min="14598" max="14598" width="11.44140625" style="784"/>
    <col min="14599" max="14599" width="0" style="784" hidden="1" customWidth="1"/>
    <col min="14600" max="14848" width="11.44140625" style="784"/>
    <col min="14849" max="14849" width="46.44140625" style="784" customWidth="1"/>
    <col min="14850" max="14850" width="10.44140625" style="784" customWidth="1"/>
    <col min="14851" max="14853" width="15.44140625" style="784" customWidth="1"/>
    <col min="14854" max="14854" width="11.44140625" style="784"/>
    <col min="14855" max="14855" width="0" style="784" hidden="1" customWidth="1"/>
    <col min="14856" max="15104" width="11.44140625" style="784"/>
    <col min="15105" max="15105" width="46.44140625" style="784" customWidth="1"/>
    <col min="15106" max="15106" width="10.44140625" style="784" customWidth="1"/>
    <col min="15107" max="15109" width="15.44140625" style="784" customWidth="1"/>
    <col min="15110" max="15110" width="11.44140625" style="784"/>
    <col min="15111" max="15111" width="0" style="784" hidden="1" customWidth="1"/>
    <col min="15112" max="15360" width="11.44140625" style="784"/>
    <col min="15361" max="15361" width="46.44140625" style="784" customWidth="1"/>
    <col min="15362" max="15362" width="10.44140625" style="784" customWidth="1"/>
    <col min="15363" max="15365" width="15.44140625" style="784" customWidth="1"/>
    <col min="15366" max="15366" width="11.44140625" style="784"/>
    <col min="15367" max="15367" width="0" style="784" hidden="1" customWidth="1"/>
    <col min="15368" max="15616" width="11.44140625" style="784"/>
    <col min="15617" max="15617" width="46.44140625" style="784" customWidth="1"/>
    <col min="15618" max="15618" width="10.44140625" style="784" customWidth="1"/>
    <col min="15619" max="15621" width="15.44140625" style="784" customWidth="1"/>
    <col min="15622" max="15622" width="11.44140625" style="784"/>
    <col min="15623" max="15623" width="0" style="784" hidden="1" customWidth="1"/>
    <col min="15624" max="15872" width="11.44140625" style="784"/>
    <col min="15873" max="15873" width="46.44140625" style="784" customWidth="1"/>
    <col min="15874" max="15874" width="10.44140625" style="784" customWidth="1"/>
    <col min="15875" max="15877" width="15.44140625" style="784" customWidth="1"/>
    <col min="15878" max="15878" width="11.44140625" style="784"/>
    <col min="15879" max="15879" width="0" style="784" hidden="1" customWidth="1"/>
    <col min="15880" max="16128" width="11.44140625" style="784"/>
    <col min="16129" max="16129" width="46.44140625" style="784" customWidth="1"/>
    <col min="16130" max="16130" width="10.44140625" style="784" customWidth="1"/>
    <col min="16131" max="16133" width="15.44140625" style="784" customWidth="1"/>
    <col min="16134" max="16134" width="11.44140625" style="784"/>
    <col min="16135" max="16135" width="0" style="784" hidden="1" customWidth="1"/>
    <col min="16136" max="16384" width="11.44140625" style="784"/>
  </cols>
  <sheetData>
    <row r="1" spans="1:11" ht="18" customHeight="1">
      <c r="A1" s="1173" t="s">
        <v>1212</v>
      </c>
      <c r="B1" s="782"/>
      <c r="C1" s="782"/>
      <c r="D1" s="782"/>
      <c r="E1" s="782"/>
      <c r="F1" s="782"/>
      <c r="G1" s="783"/>
    </row>
    <row r="2" spans="1:11" ht="27" customHeight="1">
      <c r="A2" s="785" t="s">
        <v>900</v>
      </c>
      <c r="B2" s="785"/>
      <c r="C2" s="785"/>
      <c r="D2" s="785"/>
      <c r="E2" s="785"/>
      <c r="F2" s="785"/>
      <c r="G2" s="783"/>
    </row>
    <row r="3" spans="1:11" ht="27" customHeight="1">
      <c r="A3" s="785" t="s">
        <v>901</v>
      </c>
      <c r="B3" s="785"/>
      <c r="C3" s="785"/>
      <c r="D3" s="785"/>
      <c r="E3" s="785"/>
      <c r="F3" s="785"/>
      <c r="G3" s="786"/>
    </row>
    <row r="4" spans="1:11" ht="18" customHeight="1">
      <c r="A4" s="787">
        <v>46081</v>
      </c>
      <c r="B4" s="788"/>
      <c r="C4" s="788"/>
      <c r="D4" s="788"/>
      <c r="E4" s="788"/>
      <c r="F4" s="788"/>
      <c r="G4" s="789"/>
    </row>
    <row r="5" spans="1:11" ht="18" customHeight="1">
      <c r="A5" s="790" t="s">
        <v>125</v>
      </c>
      <c r="B5" s="791"/>
      <c r="C5" s="791"/>
      <c r="D5" s="791"/>
      <c r="E5" s="791"/>
      <c r="F5" s="791"/>
      <c r="G5" s="789"/>
    </row>
    <row r="6" spans="1:11" ht="15" customHeight="1" thickBot="1">
      <c r="A6" s="792"/>
      <c r="B6" s="793"/>
      <c r="C6" s="793"/>
      <c r="D6" s="793"/>
      <c r="E6" s="793"/>
      <c r="F6" s="793"/>
      <c r="G6" s="792"/>
    </row>
    <row r="7" spans="1:11" s="799" customFormat="1" ht="54.9" customHeight="1">
      <c r="A7" s="794"/>
      <c r="B7" s="795" t="s">
        <v>902</v>
      </c>
      <c r="C7" s="795" t="s">
        <v>903</v>
      </c>
      <c r="D7" s="795" t="s">
        <v>904</v>
      </c>
      <c r="E7" s="796" t="s">
        <v>905</v>
      </c>
      <c r="F7" s="797" t="s">
        <v>906</v>
      </c>
      <c r="G7" s="798"/>
    </row>
    <row r="8" spans="1:11" ht="8.4" customHeight="1">
      <c r="A8" s="800"/>
      <c r="B8" s="801"/>
      <c r="C8" s="801"/>
      <c r="D8" s="801"/>
      <c r="E8" s="801"/>
      <c r="F8" s="802"/>
      <c r="G8" s="802"/>
    </row>
    <row r="9" spans="1:11" s="807" customFormat="1" ht="24.75" customHeight="1">
      <c r="A9" s="803" t="s">
        <v>907</v>
      </c>
      <c r="B9" s="804">
        <v>2079297</v>
      </c>
      <c r="C9" s="804">
        <v>131538754.10241997</v>
      </c>
      <c r="D9" s="804">
        <v>86487108.88549</v>
      </c>
      <c r="E9" s="804">
        <v>218025862.98790997</v>
      </c>
      <c r="F9" s="805">
        <v>58.910744491754706</v>
      </c>
      <c r="G9" s="806"/>
      <c r="I9" s="808"/>
    </row>
    <row r="10" spans="1:11" s="807" customFormat="1" ht="16.2" customHeight="1">
      <c r="A10" s="809" t="s">
        <v>908</v>
      </c>
      <c r="B10" s="810">
        <v>167565</v>
      </c>
      <c r="C10" s="810">
        <v>3403035.33867</v>
      </c>
      <c r="D10" s="810">
        <v>11665480.011879999</v>
      </c>
      <c r="E10" s="810">
        <v>15068515.35055</v>
      </c>
      <c r="F10" s="805">
        <v>4.0715236510063004</v>
      </c>
      <c r="G10" s="811"/>
      <c r="I10" s="808"/>
    </row>
    <row r="11" spans="1:11" s="807" customFormat="1" ht="16.2" customHeight="1">
      <c r="A11" s="809" t="s">
        <v>909</v>
      </c>
      <c r="B11" s="810">
        <v>160692</v>
      </c>
      <c r="C11" s="810">
        <v>3265270.80901</v>
      </c>
      <c r="D11" s="810">
        <v>10294145.290410001</v>
      </c>
      <c r="E11" s="810">
        <v>13559416.09942</v>
      </c>
      <c r="F11" s="805">
        <v>3.6637639514107181</v>
      </c>
      <c r="G11" s="811"/>
      <c r="I11" s="808"/>
    </row>
    <row r="12" spans="1:11" s="807" customFormat="1" ht="16.2" customHeight="1">
      <c r="A12" s="809" t="s">
        <v>910</v>
      </c>
      <c r="B12" s="810">
        <v>6873</v>
      </c>
      <c r="C12" s="810">
        <v>137764.52966</v>
      </c>
      <c r="D12" s="810">
        <v>1371334.72147</v>
      </c>
      <c r="E12" s="810">
        <v>1509099.25113</v>
      </c>
      <c r="F12" s="805">
        <v>0.4077596995955825</v>
      </c>
      <c r="G12" s="812"/>
      <c r="I12" s="808"/>
    </row>
    <row r="13" spans="1:11" s="807" customFormat="1" ht="16.2" customHeight="1">
      <c r="A13" s="809" t="s">
        <v>911</v>
      </c>
      <c r="B13" s="810">
        <v>3560</v>
      </c>
      <c r="C13" s="810">
        <v>710226.81438</v>
      </c>
      <c r="D13" s="810">
        <v>8500138.7625300009</v>
      </c>
      <c r="E13" s="810">
        <v>9210365.5769100003</v>
      </c>
      <c r="F13" s="805">
        <v>2.4886473822011004</v>
      </c>
      <c r="G13" s="811"/>
      <c r="H13" s="808"/>
      <c r="I13" s="808"/>
      <c r="J13" s="808"/>
      <c r="K13" s="808"/>
    </row>
    <row r="14" spans="1:11" s="807" customFormat="1" ht="16.2" customHeight="1">
      <c r="A14" s="809" t="s">
        <v>912</v>
      </c>
      <c r="B14" s="810">
        <v>192994</v>
      </c>
      <c r="C14" s="810">
        <v>23326937.731710002</v>
      </c>
      <c r="D14" s="810">
        <v>23167614.262320001</v>
      </c>
      <c r="E14" s="810">
        <v>46494551.994029999</v>
      </c>
      <c r="F14" s="805">
        <v>12.562861282795568</v>
      </c>
      <c r="G14" s="811"/>
      <c r="I14" s="808"/>
    </row>
    <row r="15" spans="1:11" s="807" customFormat="1" ht="16.2" customHeight="1">
      <c r="A15" s="809" t="s">
        <v>913</v>
      </c>
      <c r="B15" s="810">
        <v>55175</v>
      </c>
      <c r="C15" s="810">
        <v>7138026.7030800004</v>
      </c>
      <c r="D15" s="810">
        <v>9648546.4537099991</v>
      </c>
      <c r="E15" s="810">
        <v>16786573.156789999</v>
      </c>
      <c r="F15" s="805">
        <v>4.535744102004271</v>
      </c>
      <c r="G15" s="811"/>
      <c r="I15" s="808"/>
    </row>
    <row r="16" spans="1:11" s="807" customFormat="1" ht="16.2" customHeight="1">
      <c r="A16" s="809" t="s">
        <v>914</v>
      </c>
      <c r="B16" s="810">
        <v>69293</v>
      </c>
      <c r="C16" s="810">
        <v>2294596.8710500002</v>
      </c>
      <c r="D16" s="810">
        <v>2192979.9438900002</v>
      </c>
      <c r="E16" s="810">
        <v>4487576.81494</v>
      </c>
      <c r="F16" s="805">
        <v>1.2125464727398532</v>
      </c>
      <c r="G16" s="811"/>
      <c r="I16" s="808"/>
    </row>
    <row r="17" spans="1:11" s="807" customFormat="1" ht="16.2" customHeight="1">
      <c r="A17" s="809" t="s">
        <v>915</v>
      </c>
      <c r="B17" s="810">
        <v>19676</v>
      </c>
      <c r="C17" s="810">
        <v>1945519.7609000001</v>
      </c>
      <c r="D17" s="810">
        <v>994418.02338999999</v>
      </c>
      <c r="E17" s="810">
        <v>2939937.7842899999</v>
      </c>
      <c r="F17" s="805">
        <v>0.79437329708708748</v>
      </c>
      <c r="G17" s="811"/>
      <c r="I17" s="808"/>
    </row>
    <row r="18" spans="1:11" s="807" customFormat="1" ht="16.2" customHeight="1">
      <c r="A18" s="809" t="s">
        <v>916</v>
      </c>
      <c r="B18" s="810">
        <v>3488</v>
      </c>
      <c r="C18" s="810">
        <v>1966983.53691</v>
      </c>
      <c r="D18" s="810">
        <v>2150307.8851299998</v>
      </c>
      <c r="E18" s="810">
        <v>4117291.4220400001</v>
      </c>
      <c r="F18" s="805">
        <v>1.1124950941042344</v>
      </c>
      <c r="G18" s="811"/>
      <c r="I18" s="808"/>
    </row>
    <row r="19" spans="1:11" s="807" customFormat="1" ht="16.2" customHeight="1">
      <c r="A19" s="809" t="s">
        <v>917</v>
      </c>
      <c r="B19" s="810">
        <v>3416</v>
      </c>
      <c r="C19" s="810">
        <v>1201826.94631</v>
      </c>
      <c r="D19" s="810">
        <v>1537057.7035699999</v>
      </c>
      <c r="E19" s="810">
        <v>2738884.6498799999</v>
      </c>
      <c r="F19" s="805">
        <v>0.74004859602558681</v>
      </c>
      <c r="G19" s="811"/>
      <c r="I19" s="808"/>
    </row>
    <row r="20" spans="1:11" s="807" customFormat="1" ht="16.2" customHeight="1">
      <c r="A20" s="809" t="s">
        <v>918</v>
      </c>
      <c r="B20" s="810">
        <v>5589</v>
      </c>
      <c r="C20" s="810">
        <v>4118109.8483199999</v>
      </c>
      <c r="D20" s="810">
        <v>423781.64374000003</v>
      </c>
      <c r="E20" s="810">
        <v>4541891.4920600001</v>
      </c>
      <c r="F20" s="805">
        <v>1.2272223374382807</v>
      </c>
      <c r="G20" s="811"/>
      <c r="I20" s="808"/>
    </row>
    <row r="21" spans="1:11" s="807" customFormat="1" ht="16.2" customHeight="1">
      <c r="A21" s="809" t="s">
        <v>919</v>
      </c>
      <c r="B21" s="810">
        <v>14579</v>
      </c>
      <c r="C21" s="810">
        <v>1991981.3197399999</v>
      </c>
      <c r="D21" s="810">
        <v>4464429.4868700001</v>
      </c>
      <c r="E21" s="810">
        <v>6456410.8066100003</v>
      </c>
      <c r="F21" s="805">
        <v>1.7445268288335911</v>
      </c>
      <c r="G21" s="811"/>
      <c r="I21" s="808"/>
    </row>
    <row r="22" spans="1:11" s="807" customFormat="1" ht="16.2" customHeight="1">
      <c r="A22" s="809" t="s">
        <v>920</v>
      </c>
      <c r="B22" s="810">
        <v>12015</v>
      </c>
      <c r="C22" s="810">
        <v>741744.83282999997</v>
      </c>
      <c r="D22" s="810">
        <v>1136588.0445000001</v>
      </c>
      <c r="E22" s="810">
        <v>1878332.87733</v>
      </c>
      <c r="F22" s="805">
        <v>0.5075268901148029</v>
      </c>
      <c r="G22" s="811"/>
      <c r="I22" s="808"/>
    </row>
    <row r="23" spans="1:11" s="807" customFormat="1" ht="16.2" customHeight="1">
      <c r="A23" s="809" t="s">
        <v>921</v>
      </c>
      <c r="B23" s="810">
        <v>2194</v>
      </c>
      <c r="C23" s="810">
        <v>204469.55460999999</v>
      </c>
      <c r="D23" s="810">
        <v>216010.46705000001</v>
      </c>
      <c r="E23" s="810">
        <v>420480.02166000003</v>
      </c>
      <c r="F23" s="805">
        <v>0.11361400331332866</v>
      </c>
      <c r="G23" s="811"/>
      <c r="I23" s="808"/>
    </row>
    <row r="24" spans="1:11" s="807" customFormat="1" ht="16.2" customHeight="1">
      <c r="A24" s="809" t="s">
        <v>922</v>
      </c>
      <c r="B24" s="810">
        <v>7569</v>
      </c>
      <c r="C24" s="810">
        <v>1723678.3579599999</v>
      </c>
      <c r="D24" s="810">
        <v>403494.61047000001</v>
      </c>
      <c r="E24" s="810">
        <v>2127172.9684299999</v>
      </c>
      <c r="F24" s="805">
        <v>0.57476366113453259</v>
      </c>
      <c r="G24" s="811"/>
      <c r="I24" s="808"/>
    </row>
    <row r="25" spans="1:11" s="807" customFormat="1" ht="16.2" customHeight="1">
      <c r="A25" s="809" t="s">
        <v>923</v>
      </c>
      <c r="B25" s="810">
        <v>1431</v>
      </c>
      <c r="C25" s="810">
        <v>4748507.5914500002</v>
      </c>
      <c r="D25" s="810">
        <v>2648964.56378</v>
      </c>
      <c r="E25" s="810">
        <v>7397472.1552299997</v>
      </c>
      <c r="F25" s="805">
        <v>1.9988022799193785</v>
      </c>
      <c r="G25" s="812"/>
      <c r="I25" s="808"/>
    </row>
    <row r="26" spans="1:11" s="807" customFormat="1" ht="16.2" customHeight="1">
      <c r="A26" s="809" t="s">
        <v>924</v>
      </c>
      <c r="B26" s="810">
        <v>3121</v>
      </c>
      <c r="C26" s="810">
        <v>167107.00700000001</v>
      </c>
      <c r="D26" s="810">
        <v>78677.475260000007</v>
      </c>
      <c r="E26" s="810">
        <v>245784.48225999999</v>
      </c>
      <c r="F26" s="805">
        <v>6.6411143320460053E-2</v>
      </c>
      <c r="G26" s="811"/>
      <c r="H26" s="808"/>
      <c r="I26" s="808"/>
      <c r="J26" s="808"/>
      <c r="K26" s="808"/>
    </row>
    <row r="27" spans="1:11" s="807" customFormat="1" ht="16.2" customHeight="1">
      <c r="A27" s="809" t="s">
        <v>925</v>
      </c>
      <c r="B27" s="810">
        <v>74953</v>
      </c>
      <c r="C27" s="810">
        <v>2871823.6147099999</v>
      </c>
      <c r="D27" s="810">
        <v>1145461.30373</v>
      </c>
      <c r="E27" s="810">
        <v>4017284.9184400002</v>
      </c>
      <c r="F27" s="805">
        <v>1.0854732651324119</v>
      </c>
      <c r="G27" s="811"/>
      <c r="I27" s="808"/>
    </row>
    <row r="28" spans="1:11" s="807" customFormat="1" ht="16.2" customHeight="1">
      <c r="A28" s="809" t="s">
        <v>926</v>
      </c>
      <c r="B28" s="810">
        <v>1072088</v>
      </c>
      <c r="C28" s="810">
        <v>42822982.521739997</v>
      </c>
      <c r="D28" s="810">
        <v>16251121.424939999</v>
      </c>
      <c r="E28" s="810">
        <v>59074103.946680002</v>
      </c>
      <c r="F28" s="805">
        <v>15.961865239240922</v>
      </c>
      <c r="G28" s="811"/>
      <c r="I28" s="808"/>
    </row>
    <row r="29" spans="1:11" s="807" customFormat="1" ht="16.2" customHeight="1">
      <c r="A29" s="809" t="s">
        <v>927</v>
      </c>
      <c r="B29" s="810">
        <v>47883</v>
      </c>
      <c r="C29" s="810">
        <v>3309874.4629099998</v>
      </c>
      <c r="D29" s="810">
        <v>3587441.7473800001</v>
      </c>
      <c r="E29" s="810">
        <v>6897316.2102899998</v>
      </c>
      <c r="F29" s="805">
        <v>1.8636597850125871</v>
      </c>
      <c r="G29" s="811"/>
      <c r="I29" s="808"/>
    </row>
    <row r="30" spans="1:11" s="807" customFormat="1" ht="16.2" customHeight="1">
      <c r="A30" s="809" t="s">
        <v>928</v>
      </c>
      <c r="B30" s="810">
        <v>240420</v>
      </c>
      <c r="C30" s="810">
        <v>18281165.242460001</v>
      </c>
      <c r="D30" s="810">
        <v>11586315.689130001</v>
      </c>
      <c r="E30" s="810">
        <v>29867480.931589998</v>
      </c>
      <c r="F30" s="805">
        <v>8.0702147610388</v>
      </c>
      <c r="G30" s="811"/>
      <c r="I30" s="808"/>
    </row>
    <row r="31" spans="1:11" s="807" customFormat="1" ht="16.2" customHeight="1">
      <c r="A31" s="809" t="s">
        <v>929</v>
      </c>
      <c r="B31" s="810">
        <v>783785</v>
      </c>
      <c r="C31" s="810">
        <v>21231942.816369999</v>
      </c>
      <c r="D31" s="810">
        <v>1077363.9884299999</v>
      </c>
      <c r="E31" s="810">
        <v>22309306.8048</v>
      </c>
      <c r="F31" s="805">
        <v>6.0279906931895315</v>
      </c>
      <c r="G31" s="812"/>
      <c r="I31" s="808"/>
    </row>
    <row r="32" spans="1:11" s="807" customFormat="1" ht="16.2" customHeight="1">
      <c r="A32" s="809" t="s">
        <v>930</v>
      </c>
      <c r="B32" s="810">
        <v>129143</v>
      </c>
      <c r="C32" s="810">
        <v>10474741.23384</v>
      </c>
      <c r="D32" s="810">
        <v>7008510.1951799998</v>
      </c>
      <c r="E32" s="810">
        <v>17483251.429019999</v>
      </c>
      <c r="F32" s="805">
        <v>4.7239870706404021</v>
      </c>
      <c r="G32" s="811"/>
      <c r="I32" s="808"/>
    </row>
    <row r="33" spans="1:9" s="807" customFormat="1" ht="16.2" customHeight="1">
      <c r="A33" s="809" t="s">
        <v>931</v>
      </c>
      <c r="B33" s="810">
        <v>132762</v>
      </c>
      <c r="C33" s="810">
        <v>4282683.6261999998</v>
      </c>
      <c r="D33" s="810">
        <v>920574.17714000004</v>
      </c>
      <c r="E33" s="810">
        <v>5203257.8033400001</v>
      </c>
      <c r="F33" s="805">
        <v>1.4059239889090096</v>
      </c>
      <c r="G33" s="811"/>
      <c r="I33" s="808"/>
    </row>
    <row r="34" spans="1:9" s="807" customFormat="1" ht="16.2" customHeight="1">
      <c r="A34" s="809" t="s">
        <v>932</v>
      </c>
      <c r="B34" s="810">
        <v>13631</v>
      </c>
      <c r="C34" s="810">
        <v>7439810.6283999998</v>
      </c>
      <c r="D34" s="810">
        <v>526559.35135999997</v>
      </c>
      <c r="E34" s="810">
        <v>7966369.9797599996</v>
      </c>
      <c r="F34" s="805">
        <v>2.1525188799754935</v>
      </c>
      <c r="G34" s="811"/>
      <c r="I34" s="808"/>
    </row>
    <row r="35" spans="1:9" s="807" customFormat="1" ht="16.2" customHeight="1">
      <c r="A35" s="809" t="s">
        <v>933</v>
      </c>
      <c r="B35" s="810">
        <v>3736</v>
      </c>
      <c r="C35" s="810">
        <v>6624631.9479999999</v>
      </c>
      <c r="D35" s="810">
        <v>5441511.4022899996</v>
      </c>
      <c r="E35" s="810">
        <v>12066143.35029</v>
      </c>
      <c r="F35" s="805">
        <v>3.260280584002258</v>
      </c>
      <c r="G35" s="811"/>
      <c r="I35" s="808"/>
    </row>
    <row r="36" spans="1:9" s="807" customFormat="1" ht="16.2" customHeight="1">
      <c r="A36" s="809" t="s">
        <v>934</v>
      </c>
      <c r="B36" s="810">
        <v>16534</v>
      </c>
      <c r="C36" s="810">
        <v>5945766.8242800003</v>
      </c>
      <c r="D36" s="810">
        <v>3223143.1790399998</v>
      </c>
      <c r="E36" s="810">
        <v>9168910.0033199992</v>
      </c>
      <c r="F36" s="805">
        <v>2.477446056495741</v>
      </c>
      <c r="G36" s="812"/>
      <c r="I36" s="808"/>
    </row>
    <row r="37" spans="1:9" s="807" customFormat="1" ht="16.2" customHeight="1">
      <c r="A37" s="809" t="s">
        <v>935</v>
      </c>
      <c r="B37" s="810">
        <v>54221</v>
      </c>
      <c r="C37" s="810">
        <v>3892380.9415899999</v>
      </c>
      <c r="D37" s="810">
        <v>2644821.96135</v>
      </c>
      <c r="E37" s="810">
        <v>6537202.9029400004</v>
      </c>
      <c r="F37" s="805">
        <v>1.7663569111853981</v>
      </c>
      <c r="G37" s="811"/>
      <c r="I37" s="808"/>
    </row>
    <row r="38" spans="1:9" s="807" customFormat="1" ht="16.2" customHeight="1">
      <c r="A38" s="809" t="s">
        <v>936</v>
      </c>
      <c r="B38" s="810">
        <v>49923</v>
      </c>
      <c r="C38" s="810">
        <v>3106574.35133</v>
      </c>
      <c r="D38" s="810">
        <v>1933383.2649300001</v>
      </c>
      <c r="E38" s="810">
        <v>5039957.6162599996</v>
      </c>
      <c r="F38" s="805">
        <v>1.361800161282839</v>
      </c>
      <c r="G38" s="811"/>
      <c r="I38" s="808"/>
    </row>
    <row r="39" spans="1:9" s="807" customFormat="1" ht="16.2" customHeight="1">
      <c r="A39" s="809" t="s">
        <v>937</v>
      </c>
      <c r="B39" s="810">
        <v>2052</v>
      </c>
      <c r="C39" s="810">
        <v>512902.44261999999</v>
      </c>
      <c r="D39" s="810">
        <v>4210.4239600000001</v>
      </c>
      <c r="E39" s="810">
        <v>517112.86657999997</v>
      </c>
      <c r="F39" s="805">
        <v>0.13972426729108964</v>
      </c>
      <c r="G39" s="812"/>
      <c r="I39" s="808"/>
    </row>
    <row r="40" spans="1:9" s="807" customFormat="1" ht="16.2" customHeight="1">
      <c r="A40" s="809" t="s">
        <v>938</v>
      </c>
      <c r="B40" s="810">
        <v>12984</v>
      </c>
      <c r="C40" s="810">
        <v>4179834.2954000002</v>
      </c>
      <c r="D40" s="810">
        <v>80052.286380000005</v>
      </c>
      <c r="E40" s="810">
        <v>4259886.5817799997</v>
      </c>
      <c r="F40" s="805">
        <v>1.1510244084987835</v>
      </c>
      <c r="G40" s="811"/>
      <c r="I40" s="808"/>
    </row>
    <row r="41" spans="1:9" s="807" customFormat="1" ht="16.2" customHeight="1">
      <c r="A41" s="809" t="s">
        <v>939</v>
      </c>
      <c r="B41" s="810">
        <v>18580</v>
      </c>
      <c r="C41" s="810">
        <v>2345733.1022299998</v>
      </c>
      <c r="D41" s="810">
        <v>114973.63727000001</v>
      </c>
      <c r="E41" s="810">
        <v>2460706.7395000001</v>
      </c>
      <c r="F41" s="805">
        <v>0.66488472520281594</v>
      </c>
      <c r="G41" s="811"/>
      <c r="I41" s="808"/>
    </row>
    <row r="42" spans="1:9" s="807" customFormat="1" ht="16.2" customHeight="1">
      <c r="A42" s="809" t="s">
        <v>940</v>
      </c>
      <c r="B42" s="810">
        <v>9803</v>
      </c>
      <c r="C42" s="810">
        <v>843318.49528999999</v>
      </c>
      <c r="D42" s="810">
        <v>15097.304550000001</v>
      </c>
      <c r="E42" s="810">
        <v>858415.79983999999</v>
      </c>
      <c r="F42" s="805">
        <v>0.23194456455316817</v>
      </c>
      <c r="G42" s="811"/>
      <c r="I42" s="808"/>
    </row>
    <row r="43" spans="1:9" s="807" customFormat="1" ht="16.2" customHeight="1">
      <c r="A43" s="809" t="s">
        <v>941</v>
      </c>
      <c r="B43" s="810">
        <v>93309</v>
      </c>
      <c r="C43" s="810">
        <v>2379521.1656900002</v>
      </c>
      <c r="D43" s="810">
        <v>849169.75751000002</v>
      </c>
      <c r="E43" s="810">
        <v>3228690.9232000001</v>
      </c>
      <c r="F43" s="805">
        <v>0.87239460224051535</v>
      </c>
      <c r="G43" s="811"/>
      <c r="I43" s="808"/>
    </row>
    <row r="44" spans="1:9" s="807" customFormat="1" ht="16.2" customHeight="1">
      <c r="A44" s="809" t="s">
        <v>942</v>
      </c>
      <c r="B44" s="810">
        <v>26907</v>
      </c>
      <c r="C44" s="810">
        <v>1460234.4278899999</v>
      </c>
      <c r="D44" s="810">
        <v>267644.14009</v>
      </c>
      <c r="E44" s="810">
        <v>1727878.5679800001</v>
      </c>
      <c r="F44" s="805">
        <v>0.46687402786105847</v>
      </c>
      <c r="G44" s="811"/>
      <c r="I44" s="808"/>
    </row>
    <row r="45" spans="1:9" s="807" customFormat="1" ht="16.2" customHeight="1">
      <c r="A45" s="813" t="s">
        <v>943</v>
      </c>
      <c r="B45" s="804">
        <v>279690</v>
      </c>
      <c r="C45" s="804">
        <v>67952112.006329998</v>
      </c>
      <c r="D45" s="804">
        <v>4014946.07173</v>
      </c>
      <c r="E45" s="804">
        <v>71967058.078060001</v>
      </c>
      <c r="F45" s="805">
        <v>19.445550689071055</v>
      </c>
      <c r="G45" s="811"/>
      <c r="I45" s="808"/>
    </row>
    <row r="46" spans="1:9" s="815" customFormat="1" ht="16.2" customHeight="1">
      <c r="A46" s="813" t="s">
        <v>944</v>
      </c>
      <c r="B46" s="804">
        <v>9216030</v>
      </c>
      <c r="C46" s="804">
        <v>74790628.251090005</v>
      </c>
      <c r="D46" s="804">
        <v>5311693.6965899998</v>
      </c>
      <c r="E46" s="804">
        <v>80102321.947679996</v>
      </c>
      <c r="F46" s="805">
        <v>21.643704819174246</v>
      </c>
      <c r="G46" s="814"/>
      <c r="I46" s="808"/>
    </row>
    <row r="47" spans="1:9" s="815" customFormat="1" ht="18.75" customHeight="1">
      <c r="A47" s="816" t="s">
        <v>945</v>
      </c>
      <c r="B47" s="804">
        <v>11575017</v>
      </c>
      <c r="C47" s="804">
        <v>274281494.35983998</v>
      </c>
      <c r="D47" s="804">
        <v>95813748.653809994</v>
      </c>
      <c r="E47" s="804">
        <v>370095243.01364994</v>
      </c>
      <c r="F47" s="805">
        <v>100</v>
      </c>
      <c r="G47" s="817"/>
      <c r="I47" s="808"/>
    </row>
    <row r="48" spans="1:9" ht="8.4" customHeight="1" thickBot="1">
      <c r="A48" s="818"/>
      <c r="B48" s="819"/>
      <c r="C48" s="819"/>
      <c r="D48" s="819"/>
      <c r="E48" s="819"/>
      <c r="F48" s="819"/>
      <c r="G48" s="820"/>
    </row>
    <row r="49" spans="1:7" ht="5.25" customHeight="1">
      <c r="A49" s="821"/>
      <c r="B49" s="822"/>
      <c r="C49" s="822"/>
      <c r="D49" s="822"/>
      <c r="E49" s="822"/>
      <c r="F49" s="822"/>
      <c r="G49" s="822"/>
    </row>
    <row r="50" spans="1:7" ht="9.9" customHeight="1">
      <c r="A50" s="823" t="s">
        <v>480</v>
      </c>
      <c r="B50" s="823"/>
      <c r="C50" s="823"/>
      <c r="D50" s="823"/>
      <c r="E50" s="824"/>
      <c r="F50" s="823"/>
      <c r="G50" s="823"/>
    </row>
    <row r="51" spans="1:7" ht="9.9" customHeight="1">
      <c r="A51" s="1261" t="s">
        <v>946</v>
      </c>
      <c r="B51" s="1261"/>
      <c r="C51" s="1261"/>
      <c r="D51" s="1261"/>
      <c r="E51" s="1261"/>
      <c r="F51" s="1261"/>
      <c r="G51" s="1261"/>
    </row>
    <row r="52" spans="1:7" ht="9.9" customHeight="1">
      <c r="A52" s="1261" t="s">
        <v>947</v>
      </c>
      <c r="B52" s="1261"/>
      <c r="C52" s="1261"/>
      <c r="D52" s="1261"/>
      <c r="E52" s="1261"/>
      <c r="F52" s="1261"/>
      <c r="G52" s="823"/>
    </row>
    <row r="53" spans="1:7" ht="24" customHeight="1">
      <c r="A53" s="1261"/>
      <c r="B53" s="1261"/>
      <c r="C53" s="1261"/>
      <c r="D53" s="1261"/>
      <c r="E53" s="1261"/>
      <c r="F53" s="1261"/>
      <c r="G53" s="823"/>
    </row>
    <row r="54" spans="1:7">
      <c r="A54" s="823"/>
      <c r="B54" s="792"/>
      <c r="C54" s="792"/>
      <c r="D54" s="792"/>
      <c r="E54" s="792"/>
      <c r="F54" s="792"/>
      <c r="G54" s="793"/>
    </row>
    <row r="55" spans="1:7">
      <c r="A55" s="792"/>
      <c r="B55" s="792"/>
      <c r="C55" s="792"/>
      <c r="D55" s="792"/>
      <c r="E55" s="792"/>
      <c r="F55" s="792"/>
      <c r="G55" s="793"/>
    </row>
    <row r="56" spans="1:7">
      <c r="A56" s="792"/>
      <c r="B56" s="792"/>
      <c r="C56" s="792"/>
      <c r="D56" s="792"/>
      <c r="E56" s="792"/>
      <c r="F56" s="792"/>
      <c r="G56" s="793"/>
    </row>
    <row r="57" spans="1:7">
      <c r="A57" s="792"/>
      <c r="B57" s="792"/>
      <c r="C57" s="792"/>
      <c r="D57" s="792"/>
      <c r="E57" s="792"/>
      <c r="F57" s="792"/>
      <c r="G57" s="793"/>
    </row>
    <row r="58" spans="1:7">
      <c r="A58" s="792"/>
      <c r="B58" s="792"/>
      <c r="C58" s="792"/>
      <c r="D58" s="792"/>
      <c r="E58" s="792"/>
      <c r="F58" s="792"/>
      <c r="G58" s="793"/>
    </row>
    <row r="59" spans="1:7">
      <c r="A59" s="792"/>
      <c r="B59" s="792"/>
      <c r="C59" s="792"/>
      <c r="D59" s="792"/>
      <c r="E59" s="792"/>
      <c r="F59" s="792"/>
      <c r="G59" s="793"/>
    </row>
    <row r="60" spans="1:7">
      <c r="A60" s="792"/>
      <c r="B60" s="792"/>
      <c r="C60" s="792"/>
      <c r="D60" s="792"/>
      <c r="E60" s="792"/>
      <c r="F60" s="792"/>
      <c r="G60" s="793"/>
    </row>
    <row r="61" spans="1:7">
      <c r="A61" s="792"/>
      <c r="B61" s="792"/>
      <c r="C61" s="792"/>
      <c r="D61" s="792"/>
      <c r="E61" s="792"/>
      <c r="F61" s="792"/>
      <c r="G61" s="793"/>
    </row>
    <row r="62" spans="1:7">
      <c r="A62" s="792"/>
      <c r="B62" s="792"/>
      <c r="C62" s="792"/>
      <c r="D62" s="792"/>
      <c r="E62" s="792"/>
      <c r="F62" s="792"/>
      <c r="G62" s="793"/>
    </row>
    <row r="63" spans="1:7">
      <c r="A63" s="792"/>
      <c r="B63" s="792"/>
      <c r="C63" s="792"/>
      <c r="D63" s="792"/>
      <c r="E63" s="792"/>
      <c r="F63" s="792"/>
      <c r="G63" s="793"/>
    </row>
    <row r="64" spans="1:7">
      <c r="A64" s="792"/>
      <c r="B64" s="792"/>
      <c r="C64" s="792"/>
      <c r="D64" s="792"/>
      <c r="E64" s="792"/>
      <c r="F64" s="792"/>
      <c r="G64" s="793"/>
    </row>
    <row r="65" spans="1:7">
      <c r="A65" s="792"/>
      <c r="B65" s="792"/>
      <c r="C65" s="792"/>
      <c r="D65" s="792"/>
      <c r="E65" s="792"/>
      <c r="F65" s="792"/>
      <c r="G65" s="793"/>
    </row>
    <row r="66" spans="1:7">
      <c r="A66" s="792"/>
      <c r="B66" s="792"/>
      <c r="C66" s="792"/>
      <c r="D66" s="792"/>
      <c r="E66" s="792"/>
      <c r="F66" s="792"/>
      <c r="G66" s="793"/>
    </row>
    <row r="67" spans="1:7">
      <c r="A67" s="792"/>
      <c r="B67" s="792"/>
      <c r="C67" s="792"/>
      <c r="D67" s="792"/>
      <c r="E67" s="792"/>
      <c r="F67" s="792"/>
      <c r="G67" s="792"/>
    </row>
    <row r="68" spans="1:7">
      <c r="A68" s="792"/>
      <c r="B68" s="792"/>
      <c r="C68" s="792"/>
      <c r="D68" s="792"/>
      <c r="E68" s="792"/>
      <c r="F68" s="792"/>
      <c r="G68" s="792"/>
    </row>
    <row r="69" spans="1:7">
      <c r="A69" s="792"/>
      <c r="B69" s="792"/>
      <c r="C69" s="792"/>
      <c r="D69" s="792"/>
      <c r="E69" s="792"/>
      <c r="F69" s="792"/>
      <c r="G69" s="792"/>
    </row>
    <row r="70" spans="1:7">
      <c r="A70" s="792"/>
      <c r="B70" s="792"/>
      <c r="C70" s="792"/>
      <c r="D70" s="792"/>
      <c r="E70" s="792"/>
      <c r="F70" s="792"/>
      <c r="G70" s="792"/>
    </row>
    <row r="71" spans="1:7">
      <c r="A71" s="792"/>
      <c r="B71" s="792"/>
      <c r="C71" s="792"/>
      <c r="D71" s="792"/>
      <c r="E71" s="792"/>
      <c r="F71" s="792"/>
      <c r="G71" s="792"/>
    </row>
    <row r="204" spans="3:3">
      <c r="C204" s="784" t="s">
        <v>159</v>
      </c>
    </row>
  </sheetData>
  <mergeCells count="2">
    <mergeCell ref="A51:G51"/>
    <mergeCell ref="A52:F53"/>
  </mergeCells>
  <hyperlinks>
    <hyperlink ref="A1" location="Índice!A1" display="Volver al Índice" xr:uid="{1E2883A9-16BD-4489-BA74-61361D423861}"/>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566215-8604-4129-B635-4B1685CA8313}">
  <dimension ref="A1:U794"/>
  <sheetViews>
    <sheetView showGridLines="0" zoomScale="70" zoomScaleNormal="70" workbookViewId="0"/>
  </sheetViews>
  <sheetFormatPr baseColWidth="10" defaultColWidth="11.44140625" defaultRowHeight="13.8"/>
  <cols>
    <col min="1" max="1" width="13" style="851" customWidth="1"/>
    <col min="2" max="2" width="16.6640625" style="851" bestFit="1" customWidth="1"/>
    <col min="3" max="3" width="26.109375" style="851" bestFit="1" customWidth="1"/>
    <col min="4" max="4" width="15.6640625" style="851" bestFit="1" customWidth="1"/>
    <col min="5" max="5" width="16" style="851" bestFit="1" customWidth="1"/>
    <col min="6" max="6" width="17.109375" style="851" bestFit="1" customWidth="1"/>
    <col min="7" max="7" width="14" style="851" bestFit="1" customWidth="1"/>
    <col min="8" max="10" width="13.44140625" style="851" bestFit="1" customWidth="1"/>
    <col min="11" max="15" width="14" style="851" bestFit="1" customWidth="1"/>
    <col min="16" max="16" width="15.44140625" style="851" bestFit="1" customWidth="1"/>
    <col min="17" max="17" width="14" style="851" bestFit="1" customWidth="1"/>
    <col min="18" max="18" width="15.44140625" style="851" bestFit="1" customWidth="1"/>
    <col min="19" max="16384" width="11.44140625" style="832"/>
  </cols>
  <sheetData>
    <row r="1" spans="1:21" s="275" customFormat="1" ht="19.8">
      <c r="A1" s="1173" t="s">
        <v>1212</v>
      </c>
      <c r="B1" s="825"/>
      <c r="C1" s="825"/>
      <c r="D1" s="825"/>
      <c r="E1" s="825"/>
      <c r="F1" s="825"/>
      <c r="G1" s="825"/>
      <c r="H1" s="825"/>
      <c r="I1" s="825"/>
      <c r="J1" s="825"/>
      <c r="K1" s="825"/>
      <c r="L1" s="825"/>
      <c r="M1" s="825"/>
      <c r="N1" s="825"/>
      <c r="O1" s="826"/>
      <c r="P1" s="826"/>
      <c r="Q1" s="826"/>
      <c r="R1" s="826"/>
      <c r="T1" s="827"/>
      <c r="U1" s="827"/>
    </row>
    <row r="2" spans="1:21" s="830" customFormat="1" ht="28.2">
      <c r="A2" s="828" t="s">
        <v>948</v>
      </c>
      <c r="B2" s="828"/>
      <c r="C2" s="828"/>
      <c r="D2" s="828"/>
      <c r="E2" s="828"/>
      <c r="F2" s="828"/>
      <c r="G2" s="828"/>
      <c r="H2" s="828"/>
      <c r="I2" s="828"/>
      <c r="J2" s="828"/>
      <c r="K2" s="828"/>
      <c r="L2" s="828"/>
      <c r="M2" s="828"/>
      <c r="N2" s="828"/>
      <c r="O2" s="828"/>
      <c r="P2" s="826"/>
      <c r="Q2" s="829"/>
      <c r="R2" s="826"/>
      <c r="T2" s="827"/>
    </row>
    <row r="3" spans="1:21" s="831" customFormat="1" ht="18">
      <c r="A3" s="1265">
        <v>46081</v>
      </c>
      <c r="B3" s="1265"/>
      <c r="C3" s="1265"/>
      <c r="D3" s="1265"/>
      <c r="E3" s="1265"/>
      <c r="F3" s="1265"/>
      <c r="G3" s="1265"/>
      <c r="H3" s="1265"/>
      <c r="I3" s="1265"/>
      <c r="J3" s="1265"/>
      <c r="K3" s="1265"/>
      <c r="L3" s="1265"/>
      <c r="M3" s="1265"/>
      <c r="N3" s="1265"/>
      <c r="O3" s="1265"/>
      <c r="P3" s="1265"/>
      <c r="Q3" s="1265"/>
      <c r="R3" s="1265"/>
      <c r="T3" s="832"/>
    </row>
    <row r="4" spans="1:21" s="833" customFormat="1" ht="16.8">
      <c r="B4" s="834"/>
      <c r="C4" s="834"/>
      <c r="D4" s="834"/>
      <c r="E4" s="834"/>
      <c r="F4" s="834"/>
      <c r="G4" s="834"/>
      <c r="H4" s="835" t="s">
        <v>949</v>
      </c>
      <c r="J4" s="834"/>
      <c r="K4" s="834"/>
      <c r="L4" s="834"/>
      <c r="M4" s="834"/>
      <c r="N4" s="834"/>
      <c r="O4" s="834"/>
      <c r="P4" s="834"/>
      <c r="R4" s="834"/>
      <c r="T4" s="832"/>
    </row>
    <row r="5" spans="1:21" s="275" customFormat="1" ht="10.5" customHeight="1">
      <c r="A5" s="836"/>
      <c r="B5" s="836"/>
      <c r="C5" s="836"/>
      <c r="D5" s="836"/>
      <c r="E5" s="836"/>
      <c r="F5" s="836"/>
      <c r="G5" s="837"/>
      <c r="H5" s="836"/>
      <c r="I5" s="836"/>
      <c r="J5" s="836"/>
      <c r="K5" s="836"/>
      <c r="L5" s="836"/>
      <c r="M5" s="836"/>
      <c r="N5" s="836"/>
      <c r="P5" s="836"/>
      <c r="R5" s="836"/>
    </row>
    <row r="7" spans="1:21" s="275" customFormat="1" ht="21.45" customHeight="1">
      <c r="A7" s="1266" t="s">
        <v>950</v>
      </c>
      <c r="B7" s="1266" t="s">
        <v>188</v>
      </c>
      <c r="C7" s="1266" t="s">
        <v>189</v>
      </c>
      <c r="D7" s="1268" t="s">
        <v>149</v>
      </c>
      <c r="E7" s="1269"/>
      <c r="F7" s="1269"/>
      <c r="G7" s="1269" t="s">
        <v>141</v>
      </c>
      <c r="H7" s="1269"/>
      <c r="I7" s="1269"/>
      <c r="J7" s="1269" t="s">
        <v>143</v>
      </c>
      <c r="K7" s="1269"/>
      <c r="L7" s="1269"/>
      <c r="M7" s="1269" t="s">
        <v>184</v>
      </c>
      <c r="N7" s="1269"/>
      <c r="O7" s="1269"/>
      <c r="P7" s="1269" t="s">
        <v>155</v>
      </c>
      <c r="Q7" s="1269"/>
      <c r="R7" s="1270"/>
    </row>
    <row r="8" spans="1:21" s="275" customFormat="1" ht="15.75" customHeight="1">
      <c r="A8" s="1267"/>
      <c r="B8" s="1267" t="s">
        <v>189</v>
      </c>
      <c r="C8" s="1267" t="s">
        <v>189</v>
      </c>
      <c r="D8" s="838" t="s">
        <v>951</v>
      </c>
      <c r="E8" s="838" t="s">
        <v>952</v>
      </c>
      <c r="F8" s="838" t="s">
        <v>953</v>
      </c>
      <c r="G8" s="838" t="s">
        <v>951</v>
      </c>
      <c r="H8" s="838" t="s">
        <v>952</v>
      </c>
      <c r="I8" s="838" t="s">
        <v>953</v>
      </c>
      <c r="J8" s="838" t="s">
        <v>951</v>
      </c>
      <c r="K8" s="838" t="s">
        <v>952</v>
      </c>
      <c r="L8" s="838" t="s">
        <v>953</v>
      </c>
      <c r="M8" s="838" t="s">
        <v>951</v>
      </c>
      <c r="N8" s="838" t="s">
        <v>952</v>
      </c>
      <c r="O8" s="838" t="s">
        <v>953</v>
      </c>
      <c r="P8" s="838" t="s">
        <v>951</v>
      </c>
      <c r="Q8" s="838" t="s">
        <v>952</v>
      </c>
      <c r="R8" s="839" t="s">
        <v>953</v>
      </c>
    </row>
    <row r="9" spans="1:21">
      <c r="A9" s="283" t="s">
        <v>2</v>
      </c>
      <c r="B9" s="283" t="s">
        <v>194</v>
      </c>
      <c r="C9" s="283" t="s">
        <v>194</v>
      </c>
      <c r="D9" s="840">
        <v>72405.97941</v>
      </c>
      <c r="E9" s="841">
        <v>211.26459</v>
      </c>
      <c r="F9" s="841">
        <v>72617.244000000006</v>
      </c>
      <c r="G9" s="841">
        <v>12910.68391</v>
      </c>
      <c r="H9" s="841">
        <v>116.9083</v>
      </c>
      <c r="I9" s="841">
        <v>13027.592210000001</v>
      </c>
      <c r="J9" s="841">
        <v>45645.71228</v>
      </c>
      <c r="K9" s="841">
        <v>4015.34204</v>
      </c>
      <c r="L9" s="841">
        <v>49661.054320000003</v>
      </c>
      <c r="M9" s="841">
        <v>3077.9456600000003</v>
      </c>
      <c r="N9" s="841">
        <v>48.216760000000001</v>
      </c>
      <c r="O9" s="841">
        <v>3126.1624200000001</v>
      </c>
      <c r="P9" s="841">
        <v>61634.341849999997</v>
      </c>
      <c r="Q9" s="841">
        <v>4180.4670999999998</v>
      </c>
      <c r="R9" s="842">
        <v>65814.808950000006</v>
      </c>
    </row>
    <row r="10" spans="1:21">
      <c r="A10" s="288"/>
      <c r="B10" s="283" t="s">
        <v>195</v>
      </c>
      <c r="C10" s="283" t="s">
        <v>195</v>
      </c>
      <c r="D10" s="840">
        <v>145231.47544000001</v>
      </c>
      <c r="E10" s="841">
        <v>423.81097</v>
      </c>
      <c r="F10" s="841">
        <v>145655.28641</v>
      </c>
      <c r="G10" s="841">
        <v>61704.082040000001</v>
      </c>
      <c r="H10" s="841">
        <v>5056.0360599999995</v>
      </c>
      <c r="I10" s="841">
        <v>66760.118100000007</v>
      </c>
      <c r="J10" s="841">
        <v>139008.91954999999</v>
      </c>
      <c r="K10" s="841">
        <v>18042.176230000001</v>
      </c>
      <c r="L10" s="841">
        <v>157051.09578</v>
      </c>
      <c r="M10" s="841">
        <v>7407.0101199999999</v>
      </c>
      <c r="N10" s="841">
        <v>487.05928</v>
      </c>
      <c r="O10" s="841">
        <v>7894.0694000000003</v>
      </c>
      <c r="P10" s="841">
        <v>208120.01171000002</v>
      </c>
      <c r="Q10" s="841">
        <v>23585.271570000001</v>
      </c>
      <c r="R10" s="842">
        <v>231705.28328</v>
      </c>
    </row>
    <row r="11" spans="1:21">
      <c r="A11" s="288"/>
      <c r="B11" s="283" t="s">
        <v>196</v>
      </c>
      <c r="C11" s="283" t="s">
        <v>197</v>
      </c>
      <c r="D11" s="840">
        <v>244054.45261000001</v>
      </c>
      <c r="E11" s="841">
        <v>262.11619999999999</v>
      </c>
      <c r="F11" s="841">
        <v>244316.56881</v>
      </c>
      <c r="G11" s="841">
        <v>29905.652999999998</v>
      </c>
      <c r="H11" s="841">
        <v>5994.4481199999991</v>
      </c>
      <c r="I11" s="841">
        <v>35900.101119999999</v>
      </c>
      <c r="J11" s="841">
        <v>99827.216520000016</v>
      </c>
      <c r="K11" s="841">
        <v>9097.1973700000017</v>
      </c>
      <c r="L11" s="841">
        <v>108924.41389</v>
      </c>
      <c r="M11" s="841">
        <v>11303.811220000001</v>
      </c>
      <c r="N11" s="841">
        <v>6502.9102800000001</v>
      </c>
      <c r="O11" s="841">
        <v>17806.7215</v>
      </c>
      <c r="P11" s="841">
        <v>141036.68074000001</v>
      </c>
      <c r="Q11" s="841">
        <v>21594.555769999999</v>
      </c>
      <c r="R11" s="842">
        <v>162631.23650999999</v>
      </c>
    </row>
    <row r="12" spans="1:21">
      <c r="A12" s="288"/>
      <c r="B12" s="283" t="s">
        <v>328</v>
      </c>
      <c r="C12" s="283" t="s">
        <v>329</v>
      </c>
      <c r="D12" s="840">
        <v>20335.850180000001</v>
      </c>
      <c r="E12" s="841">
        <v>0</v>
      </c>
      <c r="F12" s="841">
        <v>20335.850180000001</v>
      </c>
      <c r="G12" s="841">
        <v>0</v>
      </c>
      <c r="H12" s="841">
        <v>0</v>
      </c>
      <c r="I12" s="841">
        <v>0</v>
      </c>
      <c r="J12" s="841">
        <v>1212.03675</v>
      </c>
      <c r="K12" s="841">
        <v>0.35585</v>
      </c>
      <c r="L12" s="841">
        <v>1212.3926000000001</v>
      </c>
      <c r="M12" s="841">
        <v>933.89855</v>
      </c>
      <c r="N12" s="841">
        <v>0</v>
      </c>
      <c r="O12" s="841">
        <v>933.89855</v>
      </c>
      <c r="P12" s="841">
        <v>2145.9352999999996</v>
      </c>
      <c r="Q12" s="841">
        <v>0.35585</v>
      </c>
      <c r="R12" s="842">
        <v>2146.29115</v>
      </c>
    </row>
    <row r="13" spans="1:21">
      <c r="A13" s="283" t="s">
        <v>954</v>
      </c>
      <c r="B13" s="843"/>
      <c r="C13" s="843"/>
      <c r="D13" s="840">
        <v>482027.75764000003</v>
      </c>
      <c r="E13" s="841">
        <v>897.19176000000004</v>
      </c>
      <c r="F13" s="841">
        <v>482924.94940000004</v>
      </c>
      <c r="G13" s="841">
        <v>104520.41895000001</v>
      </c>
      <c r="H13" s="841">
        <v>11167.392479999999</v>
      </c>
      <c r="I13" s="841">
        <v>115687.81143</v>
      </c>
      <c r="J13" s="841">
        <v>285693.88510000001</v>
      </c>
      <c r="K13" s="841">
        <v>31155.071490000002</v>
      </c>
      <c r="L13" s="841">
        <v>316848.95659000002</v>
      </c>
      <c r="M13" s="841">
        <v>22722.665550000002</v>
      </c>
      <c r="N13" s="841">
        <v>7038.1863200000007</v>
      </c>
      <c r="O13" s="841">
        <v>29760.851870000002</v>
      </c>
      <c r="P13" s="841">
        <v>412936.96960000001</v>
      </c>
      <c r="Q13" s="841">
        <v>49360.650289999998</v>
      </c>
      <c r="R13" s="842">
        <v>462297.61988999997</v>
      </c>
    </row>
    <row r="14" spans="1:21">
      <c r="A14" s="283" t="s">
        <v>3</v>
      </c>
      <c r="B14" s="283" t="s">
        <v>198</v>
      </c>
      <c r="C14" s="283" t="s">
        <v>198</v>
      </c>
      <c r="D14" s="840">
        <v>83506.158890000006</v>
      </c>
      <c r="E14" s="841">
        <v>1107.7423700000002</v>
      </c>
      <c r="F14" s="841">
        <v>84613.901259999984</v>
      </c>
      <c r="G14" s="841">
        <v>14477.05234</v>
      </c>
      <c r="H14" s="841">
        <v>5380.8202599999995</v>
      </c>
      <c r="I14" s="841">
        <v>19857.872600000002</v>
      </c>
      <c r="J14" s="841">
        <v>95285.432979999998</v>
      </c>
      <c r="K14" s="841">
        <v>13110.05377</v>
      </c>
      <c r="L14" s="841">
        <v>108395.48675000001</v>
      </c>
      <c r="M14" s="841">
        <v>9510.7797699999992</v>
      </c>
      <c r="N14" s="841">
        <v>174.85730999999998</v>
      </c>
      <c r="O14" s="841">
        <v>9685.6370800000004</v>
      </c>
      <c r="P14" s="841">
        <v>119273.26509000002</v>
      </c>
      <c r="Q14" s="841">
        <v>18665.731339999995</v>
      </c>
      <c r="R14" s="842">
        <v>137938.99643</v>
      </c>
    </row>
    <row r="15" spans="1:21">
      <c r="A15" s="288"/>
      <c r="B15" s="283" t="s">
        <v>199</v>
      </c>
      <c r="C15" s="283" t="s">
        <v>199</v>
      </c>
      <c r="D15" s="840">
        <v>1263976.7495500001</v>
      </c>
      <c r="E15" s="841">
        <v>28113.159299999999</v>
      </c>
      <c r="F15" s="841">
        <v>1292089.9088500002</v>
      </c>
      <c r="G15" s="841">
        <v>235414.15340000001</v>
      </c>
      <c r="H15" s="841">
        <v>40823.994939999997</v>
      </c>
      <c r="I15" s="841">
        <v>276238.14834000001</v>
      </c>
      <c r="J15" s="841">
        <v>710246.62485999987</v>
      </c>
      <c r="K15" s="841">
        <v>121353.41800999998</v>
      </c>
      <c r="L15" s="841">
        <v>831600.04287</v>
      </c>
      <c r="M15" s="841">
        <v>247618.52283999999</v>
      </c>
      <c r="N15" s="841">
        <v>26854.230009999999</v>
      </c>
      <c r="O15" s="841">
        <v>274472.75284999999</v>
      </c>
      <c r="P15" s="841">
        <v>1193279.3010999998</v>
      </c>
      <c r="Q15" s="841">
        <v>189031.64296000003</v>
      </c>
      <c r="R15" s="842">
        <v>1382310.9440599999</v>
      </c>
    </row>
    <row r="16" spans="1:21">
      <c r="A16" s="288"/>
      <c r="B16" s="283" t="s">
        <v>330</v>
      </c>
      <c r="C16" s="283" t="s">
        <v>330</v>
      </c>
      <c r="D16" s="840">
        <v>19080.773860000001</v>
      </c>
      <c r="E16" s="841">
        <v>0</v>
      </c>
      <c r="F16" s="841">
        <v>19080.773860000001</v>
      </c>
      <c r="G16" s="841">
        <v>0.13763</v>
      </c>
      <c r="H16" s="841">
        <v>0</v>
      </c>
      <c r="I16" s="841">
        <v>0.13763</v>
      </c>
      <c r="J16" s="841">
        <v>6959.0857000000005</v>
      </c>
      <c r="K16" s="841">
        <v>663.82151999999996</v>
      </c>
      <c r="L16" s="841">
        <v>7622.9072200000001</v>
      </c>
      <c r="M16" s="841">
        <v>3640.1765800000003</v>
      </c>
      <c r="N16" s="841">
        <v>213.00560000000002</v>
      </c>
      <c r="O16" s="841">
        <v>3853.1821800000002</v>
      </c>
      <c r="P16" s="841">
        <v>10599.39991</v>
      </c>
      <c r="Q16" s="841">
        <v>876.82712000000004</v>
      </c>
      <c r="R16" s="842">
        <v>11476.22703</v>
      </c>
    </row>
    <row r="17" spans="1:18">
      <c r="A17" s="288"/>
      <c r="B17" s="283" t="s">
        <v>200</v>
      </c>
      <c r="C17" s="283" t="s">
        <v>201</v>
      </c>
      <c r="D17" s="840">
        <v>73823.930790000013</v>
      </c>
      <c r="E17" s="841">
        <v>450.44887</v>
      </c>
      <c r="F17" s="841">
        <v>74274.379659999991</v>
      </c>
      <c r="G17" s="841">
        <v>10648.850189999999</v>
      </c>
      <c r="H17" s="841">
        <v>541.55091000000004</v>
      </c>
      <c r="I17" s="841">
        <v>11190.401099999999</v>
      </c>
      <c r="J17" s="841">
        <v>72865.662619999988</v>
      </c>
      <c r="K17" s="841">
        <v>6948.2785400000002</v>
      </c>
      <c r="L17" s="841">
        <v>79813.941160000002</v>
      </c>
      <c r="M17" s="841">
        <v>7716.1557499999999</v>
      </c>
      <c r="N17" s="841">
        <v>87.623679999999993</v>
      </c>
      <c r="O17" s="841">
        <v>7803.7794299999996</v>
      </c>
      <c r="P17" s="841">
        <v>91230.668560000006</v>
      </c>
      <c r="Q17" s="841">
        <v>7577.4531299999999</v>
      </c>
      <c r="R17" s="842">
        <v>98808.121690000014</v>
      </c>
    </row>
    <row r="18" spans="1:18">
      <c r="A18" s="288"/>
      <c r="B18" s="283" t="s">
        <v>202</v>
      </c>
      <c r="C18" s="283" t="s">
        <v>203</v>
      </c>
      <c r="D18" s="840">
        <v>1593382.32791</v>
      </c>
      <c r="E18" s="841">
        <v>104687.73857999999</v>
      </c>
      <c r="F18" s="841">
        <v>1698070.0664900001</v>
      </c>
      <c r="G18" s="841">
        <v>314913.46181000001</v>
      </c>
      <c r="H18" s="841">
        <v>123302.06491000003</v>
      </c>
      <c r="I18" s="841">
        <v>438215.52672000002</v>
      </c>
      <c r="J18" s="841">
        <v>851516.59973999998</v>
      </c>
      <c r="K18" s="841">
        <v>214842.55766999998</v>
      </c>
      <c r="L18" s="841">
        <v>1066359.15741</v>
      </c>
      <c r="M18" s="841">
        <v>326910.49469999998</v>
      </c>
      <c r="N18" s="841">
        <v>88558.81706999999</v>
      </c>
      <c r="O18" s="841">
        <v>415469.31176999997</v>
      </c>
      <c r="P18" s="841">
        <v>1493340.5562500001</v>
      </c>
      <c r="Q18" s="841">
        <v>426703.43965000001</v>
      </c>
      <c r="R18" s="842">
        <v>1920043.9958999997</v>
      </c>
    </row>
    <row r="19" spans="1:18">
      <c r="A19" s="288"/>
      <c r="B19" s="288"/>
      <c r="C19" s="844" t="s">
        <v>331</v>
      </c>
      <c r="D19" s="845">
        <v>219697.03496999998</v>
      </c>
      <c r="E19" s="356">
        <v>1092.83295</v>
      </c>
      <c r="F19" s="356">
        <v>220789.86792000002</v>
      </c>
      <c r="G19" s="356">
        <v>29258.149160000001</v>
      </c>
      <c r="H19" s="356">
        <v>4580.2165100000002</v>
      </c>
      <c r="I19" s="356">
        <v>33838.365669999999</v>
      </c>
      <c r="J19" s="356">
        <v>92248.330379999999</v>
      </c>
      <c r="K19" s="356">
        <v>16516.285769999999</v>
      </c>
      <c r="L19" s="356">
        <v>108764.61614999999</v>
      </c>
      <c r="M19" s="356">
        <v>34885.186379999999</v>
      </c>
      <c r="N19" s="356">
        <v>5734.2005599999993</v>
      </c>
      <c r="O19" s="356">
        <v>40619.386939999997</v>
      </c>
      <c r="P19" s="356">
        <v>156391.66592</v>
      </c>
      <c r="Q19" s="356">
        <v>26830.702839999998</v>
      </c>
      <c r="R19" s="846">
        <v>183222.36875999998</v>
      </c>
    </row>
    <row r="20" spans="1:18">
      <c r="A20" s="288"/>
      <c r="B20" s="288"/>
      <c r="C20" s="844" t="s">
        <v>202</v>
      </c>
      <c r="D20" s="845">
        <v>50195.211950000004</v>
      </c>
      <c r="E20" s="356">
        <v>0</v>
      </c>
      <c r="F20" s="356">
        <v>50195.211950000004</v>
      </c>
      <c r="G20" s="356">
        <v>0</v>
      </c>
      <c r="H20" s="356">
        <v>0</v>
      </c>
      <c r="I20" s="356">
        <v>0</v>
      </c>
      <c r="J20" s="356">
        <v>7134.1003499999997</v>
      </c>
      <c r="K20" s="356">
        <v>17.10622</v>
      </c>
      <c r="L20" s="356">
        <v>7151.2065700000003</v>
      </c>
      <c r="M20" s="356">
        <v>4604.8814199999997</v>
      </c>
      <c r="N20" s="356">
        <v>20.872160000000001</v>
      </c>
      <c r="O20" s="356">
        <v>4625.7535800000005</v>
      </c>
      <c r="P20" s="356">
        <v>11738.98177</v>
      </c>
      <c r="Q20" s="356">
        <v>37.978380000000001</v>
      </c>
      <c r="R20" s="846">
        <v>11776.960150000001</v>
      </c>
    </row>
    <row r="21" spans="1:18">
      <c r="A21" s="288"/>
      <c r="B21" s="288"/>
      <c r="C21" s="844" t="s">
        <v>332</v>
      </c>
      <c r="D21" s="845">
        <v>21262.97984</v>
      </c>
      <c r="E21" s="356">
        <v>0</v>
      </c>
      <c r="F21" s="356">
        <v>21262.97984</v>
      </c>
      <c r="G21" s="356">
        <v>0</v>
      </c>
      <c r="H21" s="356">
        <v>0</v>
      </c>
      <c r="I21" s="356">
        <v>0</v>
      </c>
      <c r="J21" s="356">
        <v>926.35189000000003</v>
      </c>
      <c r="K21" s="356">
        <v>9.078E-2</v>
      </c>
      <c r="L21" s="356">
        <v>926.44267000000002</v>
      </c>
      <c r="M21" s="356">
        <v>334.90496999999999</v>
      </c>
      <c r="N21" s="356">
        <v>0</v>
      </c>
      <c r="O21" s="356">
        <v>334.90496999999999</v>
      </c>
      <c r="P21" s="356">
        <v>1261.25686</v>
      </c>
      <c r="Q21" s="356">
        <v>9.078E-2</v>
      </c>
      <c r="R21" s="846">
        <v>1261.34764</v>
      </c>
    </row>
    <row r="22" spans="1:18">
      <c r="A22" s="288"/>
      <c r="B22" s="283" t="s">
        <v>333</v>
      </c>
      <c r="C22" s="283" t="s">
        <v>333</v>
      </c>
      <c r="D22" s="840">
        <v>26036.206329999997</v>
      </c>
      <c r="E22" s="841">
        <v>0</v>
      </c>
      <c r="F22" s="841">
        <v>26036.206329999997</v>
      </c>
      <c r="G22" s="841">
        <v>0</v>
      </c>
      <c r="H22" s="841">
        <v>0</v>
      </c>
      <c r="I22" s="841">
        <v>0</v>
      </c>
      <c r="J22" s="841">
        <v>4196.1441699999996</v>
      </c>
      <c r="K22" s="841">
        <v>270.17051000000004</v>
      </c>
      <c r="L22" s="841">
        <v>4466.3146799999995</v>
      </c>
      <c r="M22" s="841">
        <v>3905.1681400000002</v>
      </c>
      <c r="N22" s="841">
        <v>0</v>
      </c>
      <c r="O22" s="841">
        <v>3905.1681400000002</v>
      </c>
      <c r="P22" s="841">
        <v>8101.3123100000003</v>
      </c>
      <c r="Q22" s="841">
        <v>270.17051000000004</v>
      </c>
      <c r="R22" s="842">
        <v>8371.4828200000011</v>
      </c>
    </row>
    <row r="23" spans="1:18">
      <c r="A23" s="288"/>
      <c r="B23" s="288"/>
      <c r="C23" s="844" t="s">
        <v>334</v>
      </c>
      <c r="D23" s="845">
        <v>5970.0893799999994</v>
      </c>
      <c r="E23" s="356">
        <v>0</v>
      </c>
      <c r="F23" s="356">
        <v>5970.0893799999994</v>
      </c>
      <c r="G23" s="356">
        <v>0</v>
      </c>
      <c r="H23" s="356">
        <v>0</v>
      </c>
      <c r="I23" s="356">
        <v>0</v>
      </c>
      <c r="J23" s="356">
        <v>178.43263000000002</v>
      </c>
      <c r="K23" s="356">
        <v>2.4500000000000004E-3</v>
      </c>
      <c r="L23" s="356">
        <v>178.43508</v>
      </c>
      <c r="M23" s="356">
        <v>176.28667000000002</v>
      </c>
      <c r="N23" s="356">
        <v>0</v>
      </c>
      <c r="O23" s="356">
        <v>176.28667000000002</v>
      </c>
      <c r="P23" s="356">
        <v>354.71930000000003</v>
      </c>
      <c r="Q23" s="356">
        <v>2.4500000000000004E-3</v>
      </c>
      <c r="R23" s="846">
        <v>354.72174999999999</v>
      </c>
    </row>
    <row r="24" spans="1:18">
      <c r="A24" s="288"/>
      <c r="B24" s="283" t="s">
        <v>335</v>
      </c>
      <c r="C24" s="283" t="s">
        <v>335</v>
      </c>
      <c r="D24" s="840">
        <v>54795.17095</v>
      </c>
      <c r="E24" s="841">
        <v>0</v>
      </c>
      <c r="F24" s="841">
        <v>54795.17095</v>
      </c>
      <c r="G24" s="841">
        <v>0</v>
      </c>
      <c r="H24" s="841">
        <v>0</v>
      </c>
      <c r="I24" s="841">
        <v>0</v>
      </c>
      <c r="J24" s="841">
        <v>6726.0788300000004</v>
      </c>
      <c r="K24" s="841">
        <v>326.20896999999997</v>
      </c>
      <c r="L24" s="841">
        <v>7052.2878000000001</v>
      </c>
      <c r="M24" s="841">
        <v>10934.720599999999</v>
      </c>
      <c r="N24" s="841">
        <v>422.61321999999996</v>
      </c>
      <c r="O24" s="841">
        <v>11357.33382</v>
      </c>
      <c r="P24" s="841">
        <v>17660.799429999999</v>
      </c>
      <c r="Q24" s="841">
        <v>748.82218999999998</v>
      </c>
      <c r="R24" s="842">
        <v>18409.621620000002</v>
      </c>
    </row>
    <row r="25" spans="1:18">
      <c r="A25" s="288"/>
      <c r="B25" s="283" t="s">
        <v>336</v>
      </c>
      <c r="C25" s="283" t="s">
        <v>336</v>
      </c>
      <c r="D25" s="840">
        <v>36485.621270000003</v>
      </c>
      <c r="E25" s="841">
        <v>0</v>
      </c>
      <c r="F25" s="841">
        <v>36485.621270000003</v>
      </c>
      <c r="G25" s="841">
        <v>0</v>
      </c>
      <c r="H25" s="841">
        <v>0</v>
      </c>
      <c r="I25" s="841">
        <v>0</v>
      </c>
      <c r="J25" s="841">
        <v>3320.7275499999996</v>
      </c>
      <c r="K25" s="841">
        <v>37.597180000000002</v>
      </c>
      <c r="L25" s="841">
        <v>3358.3247299999998</v>
      </c>
      <c r="M25" s="841">
        <v>5978.2524999999996</v>
      </c>
      <c r="N25" s="841">
        <v>0</v>
      </c>
      <c r="O25" s="841">
        <v>5978.2524999999996</v>
      </c>
      <c r="P25" s="841">
        <v>9298.9800500000001</v>
      </c>
      <c r="Q25" s="841">
        <v>37.597180000000002</v>
      </c>
      <c r="R25" s="842">
        <v>9336.5772300000008</v>
      </c>
    </row>
    <row r="26" spans="1:18">
      <c r="A26" s="288"/>
      <c r="B26" s="283" t="s">
        <v>337</v>
      </c>
      <c r="C26" s="283" t="s">
        <v>337</v>
      </c>
      <c r="D26" s="840">
        <v>14553.462009999999</v>
      </c>
      <c r="E26" s="841">
        <v>0</v>
      </c>
      <c r="F26" s="841">
        <v>14553.462009999999</v>
      </c>
      <c r="G26" s="841">
        <v>0</v>
      </c>
      <c r="H26" s="841">
        <v>0</v>
      </c>
      <c r="I26" s="841">
        <v>0</v>
      </c>
      <c r="J26" s="841">
        <v>890.92872999999997</v>
      </c>
      <c r="K26" s="841">
        <v>15.275709999999998</v>
      </c>
      <c r="L26" s="841">
        <v>906.20443999999998</v>
      </c>
      <c r="M26" s="841">
        <v>1103.04342</v>
      </c>
      <c r="N26" s="841">
        <v>0</v>
      </c>
      <c r="O26" s="841">
        <v>1103.04342</v>
      </c>
      <c r="P26" s="841">
        <v>1993.9721499999998</v>
      </c>
      <c r="Q26" s="841">
        <v>15.275709999999998</v>
      </c>
      <c r="R26" s="842">
        <v>2009.2478600000002</v>
      </c>
    </row>
    <row r="27" spans="1:18">
      <c r="A27" s="288"/>
      <c r="B27" s="283" t="s">
        <v>338</v>
      </c>
      <c r="C27" s="283" t="s">
        <v>338</v>
      </c>
      <c r="D27" s="840">
        <v>15020.694579999999</v>
      </c>
      <c r="E27" s="841">
        <v>0</v>
      </c>
      <c r="F27" s="841">
        <v>15020.694579999999</v>
      </c>
      <c r="G27" s="841">
        <v>75.14652000000001</v>
      </c>
      <c r="H27" s="841">
        <v>0</v>
      </c>
      <c r="I27" s="841">
        <v>75.14652000000001</v>
      </c>
      <c r="J27" s="841">
        <v>2120.63472</v>
      </c>
      <c r="K27" s="841">
        <v>32.022959999999998</v>
      </c>
      <c r="L27" s="841">
        <v>2152.6576800000003</v>
      </c>
      <c r="M27" s="841">
        <v>3654.37709</v>
      </c>
      <c r="N27" s="841">
        <v>21.512049999999999</v>
      </c>
      <c r="O27" s="841">
        <v>3675.8891400000002</v>
      </c>
      <c r="P27" s="841">
        <v>5850.1583300000002</v>
      </c>
      <c r="Q27" s="841">
        <v>53.535009999999993</v>
      </c>
      <c r="R27" s="842">
        <v>5903.6933399999998</v>
      </c>
    </row>
    <row r="28" spans="1:18">
      <c r="A28" s="288"/>
      <c r="B28" s="283" t="s">
        <v>339</v>
      </c>
      <c r="C28" s="283" t="s">
        <v>340</v>
      </c>
      <c r="D28" s="840">
        <v>5720.4701399999994</v>
      </c>
      <c r="E28" s="841">
        <v>0</v>
      </c>
      <c r="F28" s="841">
        <v>5720.4701399999994</v>
      </c>
      <c r="G28" s="841">
        <v>0</v>
      </c>
      <c r="H28" s="841">
        <v>0</v>
      </c>
      <c r="I28" s="841">
        <v>0</v>
      </c>
      <c r="J28" s="841">
        <v>113.98505</v>
      </c>
      <c r="K28" s="841">
        <v>4.2509999999999999E-2</v>
      </c>
      <c r="L28" s="841">
        <v>114.02755999999999</v>
      </c>
      <c r="M28" s="841">
        <v>132.06901000000002</v>
      </c>
      <c r="N28" s="841">
        <v>0</v>
      </c>
      <c r="O28" s="841">
        <v>132.06901000000002</v>
      </c>
      <c r="P28" s="841">
        <v>246.05405999999999</v>
      </c>
      <c r="Q28" s="841">
        <v>4.2509999999999999E-2</v>
      </c>
      <c r="R28" s="842">
        <v>246.09657000000001</v>
      </c>
    </row>
    <row r="29" spans="1:18">
      <c r="A29" s="288"/>
      <c r="B29" s="283" t="s">
        <v>341</v>
      </c>
      <c r="C29" s="283" t="s">
        <v>341</v>
      </c>
      <c r="D29" s="840">
        <v>3840.07728</v>
      </c>
      <c r="E29" s="841">
        <v>0</v>
      </c>
      <c r="F29" s="841">
        <v>3840.07728</v>
      </c>
      <c r="G29" s="841">
        <v>0</v>
      </c>
      <c r="H29" s="841">
        <v>0</v>
      </c>
      <c r="I29" s="841">
        <v>0</v>
      </c>
      <c r="J29" s="841">
        <v>14.929690000000001</v>
      </c>
      <c r="K29" s="841">
        <v>6.7000000000000002E-4</v>
      </c>
      <c r="L29" s="841">
        <v>14.93036</v>
      </c>
      <c r="M29" s="841">
        <v>0.15458000000000002</v>
      </c>
      <c r="N29" s="841">
        <v>0</v>
      </c>
      <c r="O29" s="841">
        <v>0.15458000000000002</v>
      </c>
      <c r="P29" s="841">
        <v>15.08427</v>
      </c>
      <c r="Q29" s="841">
        <v>6.7000000000000002E-4</v>
      </c>
      <c r="R29" s="842">
        <v>15.084940000000001</v>
      </c>
    </row>
    <row r="30" spans="1:18">
      <c r="A30" s="283" t="s">
        <v>955</v>
      </c>
      <c r="B30" s="843"/>
      <c r="C30" s="843"/>
      <c r="D30" s="840">
        <v>3487346.9597</v>
      </c>
      <c r="E30" s="841">
        <v>135451.92206999997</v>
      </c>
      <c r="F30" s="841">
        <v>3622798.8817699999</v>
      </c>
      <c r="G30" s="841">
        <v>604786.95104999992</v>
      </c>
      <c r="H30" s="841">
        <v>174628.64752999999</v>
      </c>
      <c r="I30" s="841">
        <v>779415.59857999999</v>
      </c>
      <c r="J30" s="841">
        <v>1854744.0498900004</v>
      </c>
      <c r="K30" s="841">
        <v>374132.93323999993</v>
      </c>
      <c r="L30" s="841">
        <v>2228876.9831300001</v>
      </c>
      <c r="M30" s="841">
        <v>661105.17442000005</v>
      </c>
      <c r="N30" s="841">
        <v>122087.73165999998</v>
      </c>
      <c r="O30" s="841">
        <v>783192.90607999999</v>
      </c>
      <c r="P30" s="841">
        <v>3120636.1753600002</v>
      </c>
      <c r="Q30" s="841">
        <v>670849.31243000005</v>
      </c>
      <c r="R30" s="842">
        <v>3791485.4877900006</v>
      </c>
    </row>
    <row r="31" spans="1:18">
      <c r="A31" s="283" t="s">
        <v>204</v>
      </c>
      <c r="B31" s="283" t="s">
        <v>205</v>
      </c>
      <c r="C31" s="283" t="s">
        <v>205</v>
      </c>
      <c r="D31" s="840">
        <v>317775.93028000003</v>
      </c>
      <c r="E31" s="841">
        <v>699.67676000000006</v>
      </c>
      <c r="F31" s="841">
        <v>318475.60704000003</v>
      </c>
      <c r="G31" s="841">
        <v>84878.660780000006</v>
      </c>
      <c r="H31" s="841">
        <v>70303.99665999999</v>
      </c>
      <c r="I31" s="841">
        <v>155182.65744000001</v>
      </c>
      <c r="J31" s="841">
        <v>282669.15539999999</v>
      </c>
      <c r="K31" s="841">
        <v>85465.547750000012</v>
      </c>
      <c r="L31" s="841">
        <v>368134.70314999996</v>
      </c>
      <c r="M31" s="841">
        <v>53749.949340000006</v>
      </c>
      <c r="N31" s="841">
        <v>3640.7862500000006</v>
      </c>
      <c r="O31" s="841">
        <v>57390.735590000004</v>
      </c>
      <c r="P31" s="841">
        <v>421297.7655199999</v>
      </c>
      <c r="Q31" s="841">
        <v>159410.33066000001</v>
      </c>
      <c r="R31" s="842">
        <v>580708.09618000011</v>
      </c>
    </row>
    <row r="32" spans="1:18">
      <c r="A32" s="288"/>
      <c r="B32" s="288"/>
      <c r="C32" s="844" t="s">
        <v>342</v>
      </c>
      <c r="D32" s="845">
        <v>2322.4308599999999</v>
      </c>
      <c r="E32" s="356">
        <v>0</v>
      </c>
      <c r="F32" s="356">
        <v>2322.4308599999999</v>
      </c>
      <c r="G32" s="356">
        <v>0</v>
      </c>
      <c r="H32" s="356">
        <v>0</v>
      </c>
      <c r="I32" s="356">
        <v>0</v>
      </c>
      <c r="J32" s="356">
        <v>66.257840000000002</v>
      </c>
      <c r="K32" s="356">
        <v>0</v>
      </c>
      <c r="L32" s="356">
        <v>66.257840000000002</v>
      </c>
      <c r="M32" s="356">
        <v>4.0909699999999996</v>
      </c>
      <c r="N32" s="356">
        <v>0</v>
      </c>
      <c r="O32" s="356">
        <v>4.0909699999999996</v>
      </c>
      <c r="P32" s="356">
        <v>70.34881</v>
      </c>
      <c r="Q32" s="356">
        <v>0</v>
      </c>
      <c r="R32" s="846">
        <v>70.34881</v>
      </c>
    </row>
    <row r="33" spans="1:18">
      <c r="A33" s="288"/>
      <c r="B33" s="283" t="s">
        <v>206</v>
      </c>
      <c r="C33" s="283" t="s">
        <v>206</v>
      </c>
      <c r="D33" s="840">
        <v>244801.19069999998</v>
      </c>
      <c r="E33" s="841">
        <v>1062.7100600000001</v>
      </c>
      <c r="F33" s="841">
        <v>245863.90075999999</v>
      </c>
      <c r="G33" s="841">
        <v>59566.374880000003</v>
      </c>
      <c r="H33" s="841">
        <v>10165.732550000001</v>
      </c>
      <c r="I33" s="841">
        <v>69732.107430000004</v>
      </c>
      <c r="J33" s="841">
        <v>221175.86523999998</v>
      </c>
      <c r="K33" s="841">
        <v>28833.705669999999</v>
      </c>
      <c r="L33" s="841">
        <v>250009.57091000001</v>
      </c>
      <c r="M33" s="841">
        <v>28906.213940000001</v>
      </c>
      <c r="N33" s="841">
        <v>4869.8384900000001</v>
      </c>
      <c r="O33" s="841">
        <v>33776.052429999996</v>
      </c>
      <c r="P33" s="841">
        <v>309648.45406000002</v>
      </c>
      <c r="Q33" s="841">
        <v>43869.276709999998</v>
      </c>
      <c r="R33" s="842">
        <v>353517.73076999997</v>
      </c>
    </row>
    <row r="34" spans="1:18">
      <c r="A34" s="288"/>
      <c r="B34" s="288"/>
      <c r="C34" s="844" t="s">
        <v>343</v>
      </c>
      <c r="D34" s="845">
        <v>1925.8475000000001</v>
      </c>
      <c r="E34" s="356">
        <v>0</v>
      </c>
      <c r="F34" s="356">
        <v>1925.8475000000001</v>
      </c>
      <c r="G34" s="356">
        <v>0</v>
      </c>
      <c r="H34" s="356">
        <v>0</v>
      </c>
      <c r="I34" s="356">
        <v>0</v>
      </c>
      <c r="J34" s="356">
        <v>205.26411999999999</v>
      </c>
      <c r="K34" s="356">
        <v>0</v>
      </c>
      <c r="L34" s="356">
        <v>205.26411999999999</v>
      </c>
      <c r="M34" s="356">
        <v>62.618360000000003</v>
      </c>
      <c r="N34" s="356">
        <v>0</v>
      </c>
      <c r="O34" s="356">
        <v>62.618360000000003</v>
      </c>
      <c r="P34" s="356">
        <v>267.88247999999999</v>
      </c>
      <c r="Q34" s="356">
        <v>0</v>
      </c>
      <c r="R34" s="846">
        <v>267.88247999999999</v>
      </c>
    </row>
    <row r="35" spans="1:18">
      <c r="A35" s="288"/>
      <c r="B35" s="283" t="s">
        <v>322</v>
      </c>
      <c r="C35" s="283" t="s">
        <v>323</v>
      </c>
      <c r="D35" s="840">
        <v>41966.426820000001</v>
      </c>
      <c r="E35" s="841">
        <v>4641.7064099999998</v>
      </c>
      <c r="F35" s="841">
        <v>46608.133230000007</v>
      </c>
      <c r="G35" s="841">
        <v>51856.849650000004</v>
      </c>
      <c r="H35" s="841">
        <v>58939.534730000007</v>
      </c>
      <c r="I35" s="841">
        <v>110796.38437999999</v>
      </c>
      <c r="J35" s="841">
        <v>158097.41495999999</v>
      </c>
      <c r="K35" s="841">
        <v>33635.843420000005</v>
      </c>
      <c r="L35" s="841">
        <v>191733.25837999998</v>
      </c>
      <c r="M35" s="841">
        <v>124377.55138999998</v>
      </c>
      <c r="N35" s="841">
        <v>1638.9332000000002</v>
      </c>
      <c r="O35" s="841">
        <v>126016.48459000001</v>
      </c>
      <c r="P35" s="841">
        <v>334331.81599999999</v>
      </c>
      <c r="Q35" s="841">
        <v>94214.311349999989</v>
      </c>
      <c r="R35" s="842">
        <v>428546.12735000002</v>
      </c>
    </row>
    <row r="36" spans="1:18">
      <c r="A36" s="283" t="s">
        <v>956</v>
      </c>
      <c r="B36" s="843"/>
      <c r="C36" s="843"/>
      <c r="D36" s="840">
        <v>608791.82616000006</v>
      </c>
      <c r="E36" s="841">
        <v>6404.0932300000004</v>
      </c>
      <c r="F36" s="841">
        <v>615195.91939000005</v>
      </c>
      <c r="G36" s="841">
        <v>196301.88531000001</v>
      </c>
      <c r="H36" s="841">
        <v>139409.26394</v>
      </c>
      <c r="I36" s="841">
        <v>335711.14925000002</v>
      </c>
      <c r="J36" s="841">
        <v>662213.95755999989</v>
      </c>
      <c r="K36" s="841">
        <v>147935.09684000004</v>
      </c>
      <c r="L36" s="841">
        <v>810149.05440000002</v>
      </c>
      <c r="M36" s="841">
        <v>207100.424</v>
      </c>
      <c r="N36" s="841">
        <v>10149.557940000001</v>
      </c>
      <c r="O36" s="841">
        <v>217249.98194</v>
      </c>
      <c r="P36" s="841">
        <v>1065616.2668699999</v>
      </c>
      <c r="Q36" s="841">
        <v>297493.91872000002</v>
      </c>
      <c r="R36" s="842">
        <v>1363110.1855900001</v>
      </c>
    </row>
    <row r="37" spans="1:18">
      <c r="A37" s="283" t="s">
        <v>5</v>
      </c>
      <c r="B37" s="283" t="s">
        <v>5</v>
      </c>
      <c r="C37" s="283" t="s">
        <v>5</v>
      </c>
      <c r="D37" s="840">
        <v>5713868.17753</v>
      </c>
      <c r="E37" s="841">
        <v>939302.12497999996</v>
      </c>
      <c r="F37" s="841">
        <v>6653170.302509998</v>
      </c>
      <c r="G37" s="841">
        <v>1830722.6420400003</v>
      </c>
      <c r="H37" s="841">
        <v>908884.15734999988</v>
      </c>
      <c r="I37" s="841">
        <v>2739606.7993899998</v>
      </c>
      <c r="J37" s="841">
        <v>2598480.5967400009</v>
      </c>
      <c r="K37" s="841">
        <v>1290335.18949</v>
      </c>
      <c r="L37" s="841">
        <v>3888815.7862300011</v>
      </c>
      <c r="M37" s="841">
        <v>654892.88181999989</v>
      </c>
      <c r="N37" s="841">
        <v>289037.35687000002</v>
      </c>
      <c r="O37" s="841">
        <v>943930.23868999991</v>
      </c>
      <c r="P37" s="841">
        <v>5084096.1205999991</v>
      </c>
      <c r="Q37" s="841">
        <v>2488256.70371</v>
      </c>
      <c r="R37" s="842">
        <v>7572352.8243099991</v>
      </c>
    </row>
    <row r="38" spans="1:18">
      <c r="A38" s="288"/>
      <c r="B38" s="288"/>
      <c r="C38" s="844" t="s">
        <v>207</v>
      </c>
      <c r="D38" s="845">
        <v>581670.66451000003</v>
      </c>
      <c r="E38" s="356">
        <v>55484.665269999998</v>
      </c>
      <c r="F38" s="356">
        <v>637155.32978000003</v>
      </c>
      <c r="G38" s="356">
        <v>158485.57608</v>
      </c>
      <c r="H38" s="356">
        <v>81940.366529999999</v>
      </c>
      <c r="I38" s="356">
        <v>240425.94261000003</v>
      </c>
      <c r="J38" s="356">
        <v>496033.61541000003</v>
      </c>
      <c r="K38" s="356">
        <v>281596.48258000007</v>
      </c>
      <c r="L38" s="356">
        <v>777630.09799000004</v>
      </c>
      <c r="M38" s="356">
        <v>191066.43772999998</v>
      </c>
      <c r="N38" s="356">
        <v>102122.13219999999</v>
      </c>
      <c r="O38" s="356">
        <v>293188.56992999994</v>
      </c>
      <c r="P38" s="356">
        <v>845585.62922</v>
      </c>
      <c r="Q38" s="356">
        <v>465658.98131000006</v>
      </c>
      <c r="R38" s="846">
        <v>1311244.6105300002</v>
      </c>
    </row>
    <row r="39" spans="1:18">
      <c r="A39" s="288"/>
      <c r="B39" s="288"/>
      <c r="C39" s="844" t="s">
        <v>208</v>
      </c>
      <c r="D39" s="845">
        <v>526603.40833000001</v>
      </c>
      <c r="E39" s="356">
        <v>6788.0065500000001</v>
      </c>
      <c r="F39" s="356">
        <v>533391.41487999994</v>
      </c>
      <c r="G39" s="356">
        <v>56911.522360000003</v>
      </c>
      <c r="H39" s="356">
        <v>30854.479480000002</v>
      </c>
      <c r="I39" s="356">
        <v>87766.001839999983</v>
      </c>
      <c r="J39" s="356">
        <v>227825.75490999999</v>
      </c>
      <c r="K39" s="356">
        <v>85364.778290000002</v>
      </c>
      <c r="L39" s="356">
        <v>313190.53320000006</v>
      </c>
      <c r="M39" s="356">
        <v>77010.192180000013</v>
      </c>
      <c r="N39" s="356">
        <v>29100.64775</v>
      </c>
      <c r="O39" s="356">
        <v>106110.83993</v>
      </c>
      <c r="P39" s="356">
        <v>361747.46944999998</v>
      </c>
      <c r="Q39" s="356">
        <v>145319.90551999997</v>
      </c>
      <c r="R39" s="846">
        <v>507067.37497</v>
      </c>
    </row>
    <row r="40" spans="1:18">
      <c r="A40" s="288"/>
      <c r="B40" s="288"/>
      <c r="C40" s="844" t="s">
        <v>209</v>
      </c>
      <c r="D40" s="845">
        <v>442515.29100000003</v>
      </c>
      <c r="E40" s="356">
        <v>4451.4564899999996</v>
      </c>
      <c r="F40" s="356">
        <v>446966.74749000004</v>
      </c>
      <c r="G40" s="356">
        <v>34597.535600000003</v>
      </c>
      <c r="H40" s="356">
        <v>11001.07019</v>
      </c>
      <c r="I40" s="356">
        <v>45598.605790000001</v>
      </c>
      <c r="J40" s="356">
        <v>279878.05768999999</v>
      </c>
      <c r="K40" s="356">
        <v>77532.953030000004</v>
      </c>
      <c r="L40" s="356">
        <v>357411.01072000002</v>
      </c>
      <c r="M40" s="356">
        <v>117084.32313</v>
      </c>
      <c r="N40" s="356">
        <v>36943.504990000001</v>
      </c>
      <c r="O40" s="356">
        <v>154027.82811999999</v>
      </c>
      <c r="P40" s="356">
        <v>431559.91642000002</v>
      </c>
      <c r="Q40" s="356">
        <v>125477.52820999999</v>
      </c>
      <c r="R40" s="846">
        <v>557037.44463000004</v>
      </c>
    </row>
    <row r="41" spans="1:18">
      <c r="A41" s="288"/>
      <c r="B41" s="288"/>
      <c r="C41" s="844" t="s">
        <v>344</v>
      </c>
      <c r="D41" s="845">
        <v>86650.725170000005</v>
      </c>
      <c r="E41" s="356">
        <v>0</v>
      </c>
      <c r="F41" s="356">
        <v>86650.725170000005</v>
      </c>
      <c r="G41" s="356">
        <v>0</v>
      </c>
      <c r="H41" s="356">
        <v>0</v>
      </c>
      <c r="I41" s="356">
        <v>0</v>
      </c>
      <c r="J41" s="356">
        <v>3369.2343999999998</v>
      </c>
      <c r="K41" s="356">
        <v>100.6763</v>
      </c>
      <c r="L41" s="356">
        <v>3469.9107000000004</v>
      </c>
      <c r="M41" s="356">
        <v>1771.44516</v>
      </c>
      <c r="N41" s="356">
        <v>40.449220000000004</v>
      </c>
      <c r="O41" s="356">
        <v>1811.89438</v>
      </c>
      <c r="P41" s="356">
        <v>5140.6795599999996</v>
      </c>
      <c r="Q41" s="356">
        <v>141.12552000000002</v>
      </c>
      <c r="R41" s="846">
        <v>5281.8050800000001</v>
      </c>
    </row>
    <row r="42" spans="1:18">
      <c r="A42" s="288"/>
      <c r="B42" s="288"/>
      <c r="C42" s="844" t="s">
        <v>62</v>
      </c>
      <c r="D42" s="845">
        <v>377223.06059999997</v>
      </c>
      <c r="E42" s="356">
        <v>4011.18622</v>
      </c>
      <c r="F42" s="356">
        <v>381234.24682</v>
      </c>
      <c r="G42" s="356">
        <v>57313.438230000007</v>
      </c>
      <c r="H42" s="356">
        <v>31476.143369999998</v>
      </c>
      <c r="I42" s="356">
        <v>88789.581600000005</v>
      </c>
      <c r="J42" s="356">
        <v>265354.54797999997</v>
      </c>
      <c r="K42" s="356">
        <v>72439.408930000005</v>
      </c>
      <c r="L42" s="356">
        <v>337793.95691000001</v>
      </c>
      <c r="M42" s="356">
        <v>45015.48646</v>
      </c>
      <c r="N42" s="356">
        <v>14047.11184</v>
      </c>
      <c r="O42" s="356">
        <v>59062.598299999998</v>
      </c>
      <c r="P42" s="356">
        <v>367683.47266999999</v>
      </c>
      <c r="Q42" s="356">
        <v>117962.66414000002</v>
      </c>
      <c r="R42" s="846">
        <v>485646.13681000005</v>
      </c>
    </row>
    <row r="43" spans="1:18">
      <c r="A43" s="288"/>
      <c r="B43" s="288"/>
      <c r="C43" s="844" t="s">
        <v>210</v>
      </c>
      <c r="D43" s="845">
        <v>528958.00896000001</v>
      </c>
      <c r="E43" s="356">
        <v>8447.0545199999997</v>
      </c>
      <c r="F43" s="356">
        <v>537405.06348000001</v>
      </c>
      <c r="G43" s="356">
        <v>33340.32922</v>
      </c>
      <c r="H43" s="356">
        <v>17059.111919999999</v>
      </c>
      <c r="I43" s="356">
        <v>50399.44114000001</v>
      </c>
      <c r="J43" s="356">
        <v>328185.87965000002</v>
      </c>
      <c r="K43" s="356">
        <v>116283.78031999998</v>
      </c>
      <c r="L43" s="356">
        <v>444469.65996999998</v>
      </c>
      <c r="M43" s="356">
        <v>118350.90006</v>
      </c>
      <c r="N43" s="356">
        <v>51499.197370000002</v>
      </c>
      <c r="O43" s="356">
        <v>169850.09742999997</v>
      </c>
      <c r="P43" s="356">
        <v>479877.10892999987</v>
      </c>
      <c r="Q43" s="356">
        <v>184842.08961</v>
      </c>
      <c r="R43" s="846">
        <v>664719.19854000024</v>
      </c>
    </row>
    <row r="44" spans="1:18">
      <c r="A44" s="288"/>
      <c r="B44" s="288"/>
      <c r="C44" s="844" t="s">
        <v>211</v>
      </c>
      <c r="D44" s="845">
        <v>50093.268950000005</v>
      </c>
      <c r="E44" s="356">
        <v>0.45367000000000002</v>
      </c>
      <c r="F44" s="356">
        <v>50093.72262</v>
      </c>
      <c r="G44" s="356">
        <v>6547.6219499999997</v>
      </c>
      <c r="H44" s="356">
        <v>1943.8614299999999</v>
      </c>
      <c r="I44" s="356">
        <v>8491.4833800000015</v>
      </c>
      <c r="J44" s="356">
        <v>49915.519300000007</v>
      </c>
      <c r="K44" s="356">
        <v>18758.455839999999</v>
      </c>
      <c r="L44" s="356">
        <v>68673.975139999995</v>
      </c>
      <c r="M44" s="356">
        <v>4853.6894299999994</v>
      </c>
      <c r="N44" s="356">
        <v>627.45757000000003</v>
      </c>
      <c r="O44" s="356">
        <v>5481.1469999999999</v>
      </c>
      <c r="P44" s="356">
        <v>61316.830680000006</v>
      </c>
      <c r="Q44" s="356">
        <v>21329.774839999998</v>
      </c>
      <c r="R44" s="846">
        <v>82646.605519999997</v>
      </c>
    </row>
    <row r="45" spans="1:18">
      <c r="A45" s="288"/>
      <c r="B45" s="288"/>
      <c r="C45" s="844" t="s">
        <v>345</v>
      </c>
      <c r="D45" s="845">
        <v>97446.160060000009</v>
      </c>
      <c r="E45" s="356">
        <v>0</v>
      </c>
      <c r="F45" s="356">
        <v>97446.160060000009</v>
      </c>
      <c r="G45" s="356">
        <v>0</v>
      </c>
      <c r="H45" s="356">
        <v>0</v>
      </c>
      <c r="I45" s="356">
        <v>0</v>
      </c>
      <c r="J45" s="356">
        <v>9628.504640000001</v>
      </c>
      <c r="K45" s="356">
        <v>5.2881099999999996</v>
      </c>
      <c r="L45" s="356">
        <v>9633.7927500000005</v>
      </c>
      <c r="M45" s="356">
        <v>8160.6581000000006</v>
      </c>
      <c r="N45" s="356">
        <v>9.679310000000001</v>
      </c>
      <c r="O45" s="356">
        <v>8170.3374100000001</v>
      </c>
      <c r="P45" s="356">
        <v>17789.16274</v>
      </c>
      <c r="Q45" s="356">
        <v>14.967420000000001</v>
      </c>
      <c r="R45" s="846">
        <v>17804.130160000001</v>
      </c>
    </row>
    <row r="46" spans="1:18">
      <c r="A46" s="288"/>
      <c r="B46" s="288"/>
      <c r="C46" s="844" t="s">
        <v>346</v>
      </c>
      <c r="D46" s="845">
        <v>22960.742409999999</v>
      </c>
      <c r="E46" s="356">
        <v>0</v>
      </c>
      <c r="F46" s="356">
        <v>22960.742409999999</v>
      </c>
      <c r="G46" s="356">
        <v>0</v>
      </c>
      <c r="H46" s="356">
        <v>0</v>
      </c>
      <c r="I46" s="356">
        <v>0</v>
      </c>
      <c r="J46" s="356">
        <v>2067.63006</v>
      </c>
      <c r="K46" s="356">
        <v>40.190069999999999</v>
      </c>
      <c r="L46" s="356">
        <v>2107.8201300000001</v>
      </c>
      <c r="M46" s="356">
        <v>1876.2835</v>
      </c>
      <c r="N46" s="356">
        <v>0</v>
      </c>
      <c r="O46" s="356">
        <v>1876.2835</v>
      </c>
      <c r="P46" s="356">
        <v>3943.91356</v>
      </c>
      <c r="Q46" s="356">
        <v>40.190069999999999</v>
      </c>
      <c r="R46" s="846">
        <v>3984.1036300000001</v>
      </c>
    </row>
    <row r="47" spans="1:18">
      <c r="A47" s="288"/>
      <c r="B47" s="288"/>
      <c r="C47" s="844" t="s">
        <v>212</v>
      </c>
      <c r="D47" s="845">
        <v>203896.81075</v>
      </c>
      <c r="E47" s="356">
        <v>2644.59431</v>
      </c>
      <c r="F47" s="356">
        <v>206541.40505999999</v>
      </c>
      <c r="G47" s="356">
        <v>12141.36709</v>
      </c>
      <c r="H47" s="356">
        <v>5522.9574899999998</v>
      </c>
      <c r="I47" s="356">
        <v>17664.324579999997</v>
      </c>
      <c r="J47" s="356">
        <v>86174.235180000003</v>
      </c>
      <c r="K47" s="356">
        <v>26825.65927</v>
      </c>
      <c r="L47" s="356">
        <v>112999.89445000001</v>
      </c>
      <c r="M47" s="356">
        <v>22827.626069999995</v>
      </c>
      <c r="N47" s="356">
        <v>5499.495609999999</v>
      </c>
      <c r="O47" s="356">
        <v>28327.12168</v>
      </c>
      <c r="P47" s="356">
        <v>121143.22834000002</v>
      </c>
      <c r="Q47" s="356">
        <v>37848.112370000003</v>
      </c>
      <c r="R47" s="846">
        <v>158991.34071000002</v>
      </c>
    </row>
    <row r="48" spans="1:18">
      <c r="A48" s="288"/>
      <c r="B48" s="288"/>
      <c r="C48" s="844" t="s">
        <v>213</v>
      </c>
      <c r="D48" s="845">
        <v>557977.45730999997</v>
      </c>
      <c r="E48" s="356">
        <v>30340.023520000002</v>
      </c>
      <c r="F48" s="356">
        <v>588317.4808299999</v>
      </c>
      <c r="G48" s="356">
        <v>423970.75783000002</v>
      </c>
      <c r="H48" s="356">
        <v>95715.367610000001</v>
      </c>
      <c r="I48" s="356">
        <v>519686.12543999997</v>
      </c>
      <c r="J48" s="356">
        <v>318365.31411000004</v>
      </c>
      <c r="K48" s="356">
        <v>189173.00644</v>
      </c>
      <c r="L48" s="356">
        <v>507538.32054999995</v>
      </c>
      <c r="M48" s="356">
        <v>112897.76586</v>
      </c>
      <c r="N48" s="356">
        <v>91157.000569999989</v>
      </c>
      <c r="O48" s="356">
        <v>204054.76643000002</v>
      </c>
      <c r="P48" s="356">
        <v>855233.83779999998</v>
      </c>
      <c r="Q48" s="356">
        <v>376045.37462000002</v>
      </c>
      <c r="R48" s="846">
        <v>1231279.21242</v>
      </c>
    </row>
    <row r="49" spans="1:18">
      <c r="A49" s="288"/>
      <c r="B49" s="288"/>
      <c r="C49" s="844" t="s">
        <v>214</v>
      </c>
      <c r="D49" s="845">
        <v>19.1281</v>
      </c>
      <c r="E49" s="356">
        <v>10.57057</v>
      </c>
      <c r="F49" s="356">
        <v>29.69867</v>
      </c>
      <c r="G49" s="356">
        <v>14735.28335</v>
      </c>
      <c r="H49" s="356">
        <v>7292.6187900000004</v>
      </c>
      <c r="I49" s="356">
        <v>22027.902140000002</v>
      </c>
      <c r="J49" s="356">
        <v>52365.900829999999</v>
      </c>
      <c r="K49" s="356">
        <v>16253.97667</v>
      </c>
      <c r="L49" s="356">
        <v>68619.877500000002</v>
      </c>
      <c r="M49" s="356">
        <v>1409.03341</v>
      </c>
      <c r="N49" s="356">
        <v>423.82396999999997</v>
      </c>
      <c r="O49" s="356">
        <v>1832.8573799999999</v>
      </c>
      <c r="P49" s="356">
        <v>68510.21759</v>
      </c>
      <c r="Q49" s="356">
        <v>23970.419429999998</v>
      </c>
      <c r="R49" s="846">
        <v>92480.637019999995</v>
      </c>
    </row>
    <row r="50" spans="1:18">
      <c r="A50" s="288"/>
      <c r="B50" s="283" t="s">
        <v>215</v>
      </c>
      <c r="C50" s="283" t="s">
        <v>215</v>
      </c>
      <c r="D50" s="840">
        <v>229829.19484000001</v>
      </c>
      <c r="E50" s="841">
        <v>2758.7305999999994</v>
      </c>
      <c r="F50" s="841">
        <v>232587.92543999999</v>
      </c>
      <c r="G50" s="841">
        <v>30476.951639999999</v>
      </c>
      <c r="H50" s="841">
        <v>12374.706190000001</v>
      </c>
      <c r="I50" s="841">
        <v>42851.657829999996</v>
      </c>
      <c r="J50" s="841">
        <v>126949.41788000001</v>
      </c>
      <c r="K50" s="841">
        <v>46526.906329999998</v>
      </c>
      <c r="L50" s="841">
        <v>173476.32421000005</v>
      </c>
      <c r="M50" s="841">
        <v>26766.993790000004</v>
      </c>
      <c r="N50" s="841">
        <v>7285.4215899999999</v>
      </c>
      <c r="O50" s="841">
        <v>34052.415380000006</v>
      </c>
      <c r="P50" s="841">
        <v>184193.36331000002</v>
      </c>
      <c r="Q50" s="841">
        <v>66187.034109999993</v>
      </c>
      <c r="R50" s="842">
        <v>250380.39741999999</v>
      </c>
    </row>
    <row r="51" spans="1:18">
      <c r="A51" s="288"/>
      <c r="B51" s="283" t="s">
        <v>295</v>
      </c>
      <c r="C51" s="283" t="s">
        <v>347</v>
      </c>
      <c r="D51" s="840">
        <v>19104.239460000001</v>
      </c>
      <c r="E51" s="841">
        <v>0</v>
      </c>
      <c r="F51" s="841">
        <v>19104.239460000001</v>
      </c>
      <c r="G51" s="841">
        <v>0</v>
      </c>
      <c r="H51" s="841">
        <v>0</v>
      </c>
      <c r="I51" s="841">
        <v>0</v>
      </c>
      <c r="J51" s="841">
        <v>964.74973</v>
      </c>
      <c r="K51" s="841">
        <v>255.80195000000001</v>
      </c>
      <c r="L51" s="841">
        <v>1220.55168</v>
      </c>
      <c r="M51" s="841">
        <v>1004.85214</v>
      </c>
      <c r="N51" s="841">
        <v>0</v>
      </c>
      <c r="O51" s="841">
        <v>1004.85214</v>
      </c>
      <c r="P51" s="841">
        <v>1969.6018700000002</v>
      </c>
      <c r="Q51" s="841">
        <v>255.80195000000001</v>
      </c>
      <c r="R51" s="842">
        <v>2225.40382</v>
      </c>
    </row>
    <row r="52" spans="1:18">
      <c r="A52" s="288"/>
      <c r="B52" s="288"/>
      <c r="C52" s="844" t="s">
        <v>348</v>
      </c>
      <c r="D52" s="845">
        <v>2111.5297099999998</v>
      </c>
      <c r="E52" s="356">
        <v>0</v>
      </c>
      <c r="F52" s="356">
        <v>2111.5297099999998</v>
      </c>
      <c r="G52" s="356">
        <v>0</v>
      </c>
      <c r="H52" s="356">
        <v>0</v>
      </c>
      <c r="I52" s="356">
        <v>0</v>
      </c>
      <c r="J52" s="356">
        <v>1.11358</v>
      </c>
      <c r="K52" s="356">
        <v>2.3799999999999997E-3</v>
      </c>
      <c r="L52" s="356">
        <v>1.1159600000000001</v>
      </c>
      <c r="M52" s="356">
        <v>0.51336999999999999</v>
      </c>
      <c r="N52" s="356">
        <v>0</v>
      </c>
      <c r="O52" s="356">
        <v>0.51336999999999999</v>
      </c>
      <c r="P52" s="356">
        <v>1.6269499999999999</v>
      </c>
      <c r="Q52" s="356">
        <v>2.3799999999999997E-3</v>
      </c>
      <c r="R52" s="846">
        <v>1.6293299999999999</v>
      </c>
    </row>
    <row r="53" spans="1:18">
      <c r="A53" s="288"/>
      <c r="B53" s="283" t="s">
        <v>216</v>
      </c>
      <c r="C53" s="283" t="s">
        <v>217</v>
      </c>
      <c r="D53" s="840">
        <v>215803.02038</v>
      </c>
      <c r="E53" s="841">
        <v>1193.35826</v>
      </c>
      <c r="F53" s="841">
        <v>216996.37863999998</v>
      </c>
      <c r="G53" s="841">
        <v>28422.748169999999</v>
      </c>
      <c r="H53" s="841">
        <v>7141.3843899999993</v>
      </c>
      <c r="I53" s="841">
        <v>35564.132560000005</v>
      </c>
      <c r="J53" s="841">
        <v>157835.46305000002</v>
      </c>
      <c r="K53" s="841">
        <v>41994.085149999999</v>
      </c>
      <c r="L53" s="841">
        <v>199829.54819999999</v>
      </c>
      <c r="M53" s="841">
        <v>9447.8818200000005</v>
      </c>
      <c r="N53" s="841">
        <v>7543.4564900000005</v>
      </c>
      <c r="O53" s="841">
        <v>16991.338309999999</v>
      </c>
      <c r="P53" s="841">
        <v>195706.09303999998</v>
      </c>
      <c r="Q53" s="841">
        <v>56678.926030000002</v>
      </c>
      <c r="R53" s="842">
        <v>252385.01906999995</v>
      </c>
    </row>
    <row r="54" spans="1:18">
      <c r="A54" s="288"/>
      <c r="B54" s="283" t="s">
        <v>218</v>
      </c>
      <c r="C54" s="283" t="s">
        <v>349</v>
      </c>
      <c r="D54" s="840">
        <v>48402.041530000002</v>
      </c>
      <c r="E54" s="841">
        <v>0</v>
      </c>
      <c r="F54" s="841">
        <v>48402.041530000002</v>
      </c>
      <c r="G54" s="841">
        <v>0</v>
      </c>
      <c r="H54" s="841">
        <v>0</v>
      </c>
      <c r="I54" s="841">
        <v>0</v>
      </c>
      <c r="J54" s="841">
        <v>3249.60131</v>
      </c>
      <c r="K54" s="841">
        <v>567.51960999999994</v>
      </c>
      <c r="L54" s="841">
        <v>3817.1209199999998</v>
      </c>
      <c r="M54" s="841">
        <v>1961.2103699999998</v>
      </c>
      <c r="N54" s="841">
        <v>0</v>
      </c>
      <c r="O54" s="841">
        <v>1961.2103699999998</v>
      </c>
      <c r="P54" s="841">
        <v>5210.8116799999998</v>
      </c>
      <c r="Q54" s="841">
        <v>567.51960999999994</v>
      </c>
      <c r="R54" s="842">
        <v>5778.3312900000001</v>
      </c>
    </row>
    <row r="55" spans="1:18">
      <c r="A55" s="288"/>
      <c r="B55" s="288"/>
      <c r="C55" s="844" t="s">
        <v>219</v>
      </c>
      <c r="D55" s="845">
        <v>88208.423240000004</v>
      </c>
      <c r="E55" s="356">
        <v>2325.01559</v>
      </c>
      <c r="F55" s="356">
        <v>90533.438829999999</v>
      </c>
      <c r="G55" s="356">
        <v>28979.58653</v>
      </c>
      <c r="H55" s="356">
        <v>10252.30402</v>
      </c>
      <c r="I55" s="356">
        <v>39231.890549999996</v>
      </c>
      <c r="J55" s="356">
        <v>92172.14916999999</v>
      </c>
      <c r="K55" s="356">
        <v>36966.932030000004</v>
      </c>
      <c r="L55" s="356">
        <v>129139.0812</v>
      </c>
      <c r="M55" s="356">
        <v>7160.8369600000005</v>
      </c>
      <c r="N55" s="356">
        <v>1626.4701499999999</v>
      </c>
      <c r="O55" s="356">
        <v>8787.3071099999997</v>
      </c>
      <c r="P55" s="356">
        <v>128312.57265999999</v>
      </c>
      <c r="Q55" s="356">
        <v>48845.706200000001</v>
      </c>
      <c r="R55" s="846">
        <v>177158.27886000002</v>
      </c>
    </row>
    <row r="56" spans="1:18">
      <c r="A56" s="288"/>
      <c r="B56" s="288"/>
      <c r="C56" s="844" t="s">
        <v>350</v>
      </c>
      <c r="D56" s="845">
        <v>15864.528960000001</v>
      </c>
      <c r="E56" s="356">
        <v>0</v>
      </c>
      <c r="F56" s="356">
        <v>15864.528960000001</v>
      </c>
      <c r="G56" s="356">
        <v>0</v>
      </c>
      <c r="H56" s="356">
        <v>0</v>
      </c>
      <c r="I56" s="356">
        <v>0</v>
      </c>
      <c r="J56" s="356">
        <v>609.89284999999995</v>
      </c>
      <c r="K56" s="356">
        <v>1.3990000000000001E-2</v>
      </c>
      <c r="L56" s="356">
        <v>609.90683999999999</v>
      </c>
      <c r="M56" s="356">
        <v>468.08715000000001</v>
      </c>
      <c r="N56" s="356">
        <v>0</v>
      </c>
      <c r="O56" s="356">
        <v>468.08715000000001</v>
      </c>
      <c r="P56" s="356">
        <v>1077.98</v>
      </c>
      <c r="Q56" s="356">
        <v>1.3990000000000001E-2</v>
      </c>
      <c r="R56" s="846">
        <v>1077.9939899999999</v>
      </c>
    </row>
    <row r="57" spans="1:18">
      <c r="A57" s="283" t="s">
        <v>957</v>
      </c>
      <c r="B57" s="843"/>
      <c r="C57" s="843"/>
      <c r="D57" s="840">
        <v>9809205.8817999978</v>
      </c>
      <c r="E57" s="841">
        <v>1057757.24055</v>
      </c>
      <c r="F57" s="841">
        <v>10866963.122349994</v>
      </c>
      <c r="G57" s="841">
        <v>2716645.3600899996</v>
      </c>
      <c r="H57" s="841">
        <v>1221458.5287599999</v>
      </c>
      <c r="I57" s="841">
        <v>3938103.8888499998</v>
      </c>
      <c r="J57" s="841">
        <v>5099427.1784700016</v>
      </c>
      <c r="K57" s="841">
        <v>2301021.1067799996</v>
      </c>
      <c r="L57" s="841">
        <v>7400448.2852500016</v>
      </c>
      <c r="M57" s="841">
        <v>1404027.0985099997</v>
      </c>
      <c r="N57" s="841">
        <v>636963.20550000004</v>
      </c>
      <c r="O57" s="841">
        <v>2040990.3040100005</v>
      </c>
      <c r="P57" s="841">
        <v>9220099.6370700039</v>
      </c>
      <c r="Q57" s="841">
        <v>4159442.8410399999</v>
      </c>
      <c r="R57" s="842">
        <v>13379542.478109999</v>
      </c>
    </row>
    <row r="58" spans="1:18">
      <c r="A58" s="283" t="s">
        <v>6</v>
      </c>
      <c r="B58" s="283" t="s">
        <v>220</v>
      </c>
      <c r="C58" s="283" t="s">
        <v>6</v>
      </c>
      <c r="D58" s="840">
        <v>871472.65967000008</v>
      </c>
      <c r="E58" s="841">
        <v>30178.024809999999</v>
      </c>
      <c r="F58" s="841">
        <v>901650.68448000005</v>
      </c>
      <c r="G58" s="841">
        <v>238483.64038</v>
      </c>
      <c r="H58" s="841">
        <v>30734.015030000002</v>
      </c>
      <c r="I58" s="841">
        <v>269217.65540999995</v>
      </c>
      <c r="J58" s="841">
        <v>611224.02119999996</v>
      </c>
      <c r="K58" s="841">
        <v>74594.847379999992</v>
      </c>
      <c r="L58" s="841">
        <v>685818.86858000001</v>
      </c>
      <c r="M58" s="841">
        <v>108573.25251999999</v>
      </c>
      <c r="N58" s="841">
        <v>19083.719169999997</v>
      </c>
      <c r="O58" s="841">
        <v>127656.97168999998</v>
      </c>
      <c r="P58" s="841">
        <v>958280.91409999994</v>
      </c>
      <c r="Q58" s="841">
        <v>124412.58157999998</v>
      </c>
      <c r="R58" s="842">
        <v>1082693.4956799999</v>
      </c>
    </row>
    <row r="59" spans="1:18">
      <c r="A59" s="288"/>
      <c r="B59" s="283" t="s">
        <v>351</v>
      </c>
      <c r="C59" s="283" t="s">
        <v>351</v>
      </c>
      <c r="D59" s="840">
        <v>48315.243590000005</v>
      </c>
      <c r="E59" s="841">
        <v>0</v>
      </c>
      <c r="F59" s="841">
        <v>48315.243590000005</v>
      </c>
      <c r="G59" s="841">
        <v>0</v>
      </c>
      <c r="H59" s="841">
        <v>0</v>
      </c>
      <c r="I59" s="841">
        <v>0</v>
      </c>
      <c r="J59" s="841">
        <v>5039.69985</v>
      </c>
      <c r="K59" s="841">
        <v>330.27403999999996</v>
      </c>
      <c r="L59" s="841">
        <v>5369.9738899999993</v>
      </c>
      <c r="M59" s="841">
        <v>5603.67569</v>
      </c>
      <c r="N59" s="841">
        <v>15.810639999999999</v>
      </c>
      <c r="O59" s="841">
        <v>5619.4863299999997</v>
      </c>
      <c r="P59" s="841">
        <v>10643.375539999999</v>
      </c>
      <c r="Q59" s="841">
        <v>346.08467999999999</v>
      </c>
      <c r="R59" s="842">
        <v>10989.460220000001</v>
      </c>
    </row>
    <row r="60" spans="1:18">
      <c r="A60" s="288"/>
      <c r="B60" s="283" t="s">
        <v>352</v>
      </c>
      <c r="C60" s="283" t="s">
        <v>353</v>
      </c>
      <c r="D60" s="840">
        <v>7224.5977699999994</v>
      </c>
      <c r="E60" s="841">
        <v>0</v>
      </c>
      <c r="F60" s="841">
        <v>7224.5977699999994</v>
      </c>
      <c r="G60" s="841">
        <v>0</v>
      </c>
      <c r="H60" s="841">
        <v>0</v>
      </c>
      <c r="I60" s="841">
        <v>0</v>
      </c>
      <c r="J60" s="841">
        <v>248.60273000000001</v>
      </c>
      <c r="K60" s="841">
        <v>0</v>
      </c>
      <c r="L60" s="841">
        <v>248.60273000000001</v>
      </c>
      <c r="M60" s="841">
        <v>0.74669000000000008</v>
      </c>
      <c r="N60" s="841">
        <v>0</v>
      </c>
      <c r="O60" s="841">
        <v>0.74669000000000008</v>
      </c>
      <c r="P60" s="841">
        <v>249.34942000000001</v>
      </c>
      <c r="Q60" s="841">
        <v>0</v>
      </c>
      <c r="R60" s="842">
        <v>249.34942000000001</v>
      </c>
    </row>
    <row r="61" spans="1:18">
      <c r="A61" s="288"/>
      <c r="B61" s="283" t="s">
        <v>354</v>
      </c>
      <c r="C61" s="283" t="s">
        <v>354</v>
      </c>
      <c r="D61" s="840">
        <v>2410.7308700000003</v>
      </c>
      <c r="E61" s="841">
        <v>0</v>
      </c>
      <c r="F61" s="841">
        <v>2410.7308700000003</v>
      </c>
      <c r="G61" s="841">
        <v>0</v>
      </c>
      <c r="H61" s="841">
        <v>0</v>
      </c>
      <c r="I61" s="841">
        <v>0</v>
      </c>
      <c r="J61" s="841">
        <v>20.403490000000001</v>
      </c>
      <c r="K61" s="841">
        <v>0</v>
      </c>
      <c r="L61" s="841">
        <v>20.403490000000001</v>
      </c>
      <c r="M61" s="841">
        <v>20.962060000000001</v>
      </c>
      <c r="N61" s="841">
        <v>0</v>
      </c>
      <c r="O61" s="841">
        <v>20.962060000000001</v>
      </c>
      <c r="P61" s="841">
        <v>41.365550000000006</v>
      </c>
      <c r="Q61" s="841">
        <v>0</v>
      </c>
      <c r="R61" s="842">
        <v>41.365550000000006</v>
      </c>
    </row>
    <row r="62" spans="1:18">
      <c r="A62" s="283" t="s">
        <v>958</v>
      </c>
      <c r="B62" s="843"/>
      <c r="C62" s="843"/>
      <c r="D62" s="840">
        <v>929423.23190000013</v>
      </c>
      <c r="E62" s="841">
        <v>30178.024809999999</v>
      </c>
      <c r="F62" s="841">
        <v>959601.25670999999</v>
      </c>
      <c r="G62" s="841">
        <v>238483.64038</v>
      </c>
      <c r="H62" s="841">
        <v>30734.015030000002</v>
      </c>
      <c r="I62" s="841">
        <v>269217.65540999995</v>
      </c>
      <c r="J62" s="841">
        <v>616532.72727000003</v>
      </c>
      <c r="K62" s="841">
        <v>74925.121419999996</v>
      </c>
      <c r="L62" s="841">
        <v>691457.84869000001</v>
      </c>
      <c r="M62" s="841">
        <v>114198.63695999999</v>
      </c>
      <c r="N62" s="841">
        <v>19099.52981</v>
      </c>
      <c r="O62" s="841">
        <v>133298.16676999998</v>
      </c>
      <c r="P62" s="841">
        <v>969215.00460999983</v>
      </c>
      <c r="Q62" s="841">
        <v>124758.66625999998</v>
      </c>
      <c r="R62" s="842">
        <v>1093973.6708699998</v>
      </c>
    </row>
    <row r="63" spans="1:18">
      <c r="A63" s="283" t="s">
        <v>7</v>
      </c>
      <c r="B63" s="283" t="s">
        <v>355</v>
      </c>
      <c r="C63" s="283" t="s">
        <v>355</v>
      </c>
      <c r="D63" s="840">
        <v>67230.75675</v>
      </c>
      <c r="E63" s="841">
        <v>0</v>
      </c>
      <c r="F63" s="841">
        <v>67230.75675</v>
      </c>
      <c r="G63" s="841">
        <v>2.3565200000000002</v>
      </c>
      <c r="H63" s="841">
        <v>0</v>
      </c>
      <c r="I63" s="841">
        <v>2.3565200000000002</v>
      </c>
      <c r="J63" s="841">
        <v>10494.25583</v>
      </c>
      <c r="K63" s="841">
        <v>222.10192999999998</v>
      </c>
      <c r="L63" s="841">
        <v>10716.357759999999</v>
      </c>
      <c r="M63" s="841">
        <v>4651.08446</v>
      </c>
      <c r="N63" s="841">
        <v>0</v>
      </c>
      <c r="O63" s="841">
        <v>4651.08446</v>
      </c>
      <c r="P63" s="841">
        <v>15147.696809999999</v>
      </c>
      <c r="Q63" s="841">
        <v>222.10192999999998</v>
      </c>
      <c r="R63" s="842">
        <v>15369.798739999998</v>
      </c>
    </row>
    <row r="64" spans="1:18">
      <c r="A64" s="288"/>
      <c r="B64" s="283" t="s">
        <v>7</v>
      </c>
      <c r="C64" s="283" t="s">
        <v>7</v>
      </c>
      <c r="D64" s="840">
        <v>2037136.9508499999</v>
      </c>
      <c r="E64" s="841">
        <v>80909.839519999994</v>
      </c>
      <c r="F64" s="841">
        <v>2118046.7903699996</v>
      </c>
      <c r="G64" s="841">
        <v>305505.66025000002</v>
      </c>
      <c r="H64" s="841">
        <v>153325.37918000002</v>
      </c>
      <c r="I64" s="841">
        <v>458831.03942999995</v>
      </c>
      <c r="J64" s="841">
        <v>1087114.2473600002</v>
      </c>
      <c r="K64" s="841">
        <v>198247.34373999998</v>
      </c>
      <c r="L64" s="841">
        <v>1285361.5911000001</v>
      </c>
      <c r="M64" s="841">
        <v>300011.07305999997</v>
      </c>
      <c r="N64" s="841">
        <v>71644.638590000002</v>
      </c>
      <c r="O64" s="841">
        <v>371655.71164999995</v>
      </c>
      <c r="P64" s="841">
        <v>1692630.9806700004</v>
      </c>
      <c r="Q64" s="841">
        <v>423217.36151000002</v>
      </c>
      <c r="R64" s="842">
        <v>2115848.3421800002</v>
      </c>
    </row>
    <row r="65" spans="1:18">
      <c r="A65" s="288"/>
      <c r="B65" s="283" t="s">
        <v>356</v>
      </c>
      <c r="C65" s="283" t="s">
        <v>356</v>
      </c>
      <c r="D65" s="840">
        <v>36758.503109999998</v>
      </c>
      <c r="E65" s="841">
        <v>0</v>
      </c>
      <c r="F65" s="841">
        <v>36758.503109999998</v>
      </c>
      <c r="G65" s="841">
        <v>0</v>
      </c>
      <c r="H65" s="841">
        <v>0</v>
      </c>
      <c r="I65" s="841">
        <v>0</v>
      </c>
      <c r="J65" s="841">
        <v>3721.6908900000003</v>
      </c>
      <c r="K65" s="841">
        <v>34.354839999999996</v>
      </c>
      <c r="L65" s="841">
        <v>3756.0457299999998</v>
      </c>
      <c r="M65" s="841">
        <v>2918.9502499999999</v>
      </c>
      <c r="N65" s="841">
        <v>0</v>
      </c>
      <c r="O65" s="841">
        <v>2918.9502499999999</v>
      </c>
      <c r="P65" s="841">
        <v>6640.6411400000006</v>
      </c>
      <c r="Q65" s="841">
        <v>34.354839999999996</v>
      </c>
      <c r="R65" s="842">
        <v>6674.9959800000006</v>
      </c>
    </row>
    <row r="66" spans="1:18">
      <c r="A66" s="288"/>
      <c r="B66" s="288"/>
      <c r="C66" s="844" t="s">
        <v>357</v>
      </c>
      <c r="D66" s="845">
        <v>3058.49674</v>
      </c>
      <c r="E66" s="356">
        <v>0</v>
      </c>
      <c r="F66" s="356">
        <v>3058.49674</v>
      </c>
      <c r="G66" s="356">
        <v>0</v>
      </c>
      <c r="H66" s="356">
        <v>0</v>
      </c>
      <c r="I66" s="356">
        <v>0</v>
      </c>
      <c r="J66" s="356">
        <v>35.88747</v>
      </c>
      <c r="K66" s="356">
        <v>5.0300000000000006E-3</v>
      </c>
      <c r="L66" s="356">
        <v>35.892499999999998</v>
      </c>
      <c r="M66" s="356">
        <v>0.50002000000000002</v>
      </c>
      <c r="N66" s="356">
        <v>0</v>
      </c>
      <c r="O66" s="356">
        <v>0.50002000000000002</v>
      </c>
      <c r="P66" s="356">
        <v>36.38749</v>
      </c>
      <c r="Q66" s="356">
        <v>5.0300000000000006E-3</v>
      </c>
      <c r="R66" s="846">
        <v>36.392519999999998</v>
      </c>
    </row>
    <row r="67" spans="1:18">
      <c r="A67" s="288"/>
      <c r="B67" s="283" t="s">
        <v>221</v>
      </c>
      <c r="C67" s="283" t="s">
        <v>221</v>
      </c>
      <c r="D67" s="840">
        <v>334016.35865999997</v>
      </c>
      <c r="E67" s="841">
        <v>986.03234999999995</v>
      </c>
      <c r="F67" s="841">
        <v>335002.39100999996</v>
      </c>
      <c r="G67" s="841">
        <v>42489.734240000005</v>
      </c>
      <c r="H67" s="841">
        <v>2820.4178000000002</v>
      </c>
      <c r="I67" s="841">
        <v>45310.152040000001</v>
      </c>
      <c r="J67" s="841">
        <v>112214.04040000001</v>
      </c>
      <c r="K67" s="841">
        <v>6230.0860899999998</v>
      </c>
      <c r="L67" s="841">
        <v>118444.12649000001</v>
      </c>
      <c r="M67" s="841">
        <v>14052.893939999998</v>
      </c>
      <c r="N67" s="841">
        <v>756.83351000000016</v>
      </c>
      <c r="O67" s="841">
        <v>14809.72745</v>
      </c>
      <c r="P67" s="841">
        <v>168756.66858</v>
      </c>
      <c r="Q67" s="841">
        <v>9807.3373999999985</v>
      </c>
      <c r="R67" s="842">
        <v>178564.00598000002</v>
      </c>
    </row>
    <row r="68" spans="1:18">
      <c r="A68" s="288"/>
      <c r="B68" s="288"/>
      <c r="C68" s="844" t="s">
        <v>358</v>
      </c>
      <c r="D68" s="845">
        <v>5145.8581399999994</v>
      </c>
      <c r="E68" s="356">
        <v>0</v>
      </c>
      <c r="F68" s="356">
        <v>5145.8581399999994</v>
      </c>
      <c r="G68" s="356">
        <v>0</v>
      </c>
      <c r="H68" s="356">
        <v>0</v>
      </c>
      <c r="I68" s="356">
        <v>0</v>
      </c>
      <c r="J68" s="356">
        <v>72.783799999999999</v>
      </c>
      <c r="K68" s="356">
        <v>0</v>
      </c>
      <c r="L68" s="356">
        <v>72.783799999999999</v>
      </c>
      <c r="M68" s="356">
        <v>0.35531999999999997</v>
      </c>
      <c r="N68" s="356">
        <v>0</v>
      </c>
      <c r="O68" s="356">
        <v>0.35531999999999997</v>
      </c>
      <c r="P68" s="356">
        <v>73.139120000000005</v>
      </c>
      <c r="Q68" s="356">
        <v>0</v>
      </c>
      <c r="R68" s="846">
        <v>73.139119999999991</v>
      </c>
    </row>
    <row r="69" spans="1:18">
      <c r="A69" s="288"/>
      <c r="B69" s="288"/>
      <c r="C69" s="844" t="s">
        <v>359</v>
      </c>
      <c r="D69" s="845">
        <v>6231.8522800000001</v>
      </c>
      <c r="E69" s="356">
        <v>0</v>
      </c>
      <c r="F69" s="356">
        <v>6231.8522800000001</v>
      </c>
      <c r="G69" s="356">
        <v>0</v>
      </c>
      <c r="H69" s="356">
        <v>0</v>
      </c>
      <c r="I69" s="356">
        <v>0</v>
      </c>
      <c r="J69" s="356">
        <v>31.729860000000002</v>
      </c>
      <c r="K69" s="356">
        <v>1.5400000000000001E-3</v>
      </c>
      <c r="L69" s="356">
        <v>31.731400000000001</v>
      </c>
      <c r="M69" s="356">
        <v>0</v>
      </c>
      <c r="N69" s="356">
        <v>0</v>
      </c>
      <c r="O69" s="356">
        <v>0</v>
      </c>
      <c r="P69" s="356">
        <v>31.729860000000002</v>
      </c>
      <c r="Q69" s="356">
        <v>1.5400000000000001E-3</v>
      </c>
      <c r="R69" s="846">
        <v>31.731400000000001</v>
      </c>
    </row>
    <row r="70" spans="1:18">
      <c r="A70" s="288"/>
      <c r="B70" s="283" t="s">
        <v>360</v>
      </c>
      <c r="C70" s="283" t="s">
        <v>360</v>
      </c>
      <c r="D70" s="840">
        <v>64522.71544</v>
      </c>
      <c r="E70" s="841">
        <v>0</v>
      </c>
      <c r="F70" s="841">
        <v>64522.71544</v>
      </c>
      <c r="G70" s="841">
        <v>0</v>
      </c>
      <c r="H70" s="841">
        <v>0</v>
      </c>
      <c r="I70" s="841">
        <v>0</v>
      </c>
      <c r="J70" s="841">
        <v>6522.1559100000004</v>
      </c>
      <c r="K70" s="841">
        <v>75.248020000000011</v>
      </c>
      <c r="L70" s="841">
        <v>6597.4039300000004</v>
      </c>
      <c r="M70" s="841">
        <v>3822.8904400000001</v>
      </c>
      <c r="N70" s="841">
        <v>16.82452</v>
      </c>
      <c r="O70" s="841">
        <v>3839.7149599999998</v>
      </c>
      <c r="P70" s="841">
        <v>10345.046350000002</v>
      </c>
      <c r="Q70" s="841">
        <v>92.072540000000004</v>
      </c>
      <c r="R70" s="842">
        <v>10437.11889</v>
      </c>
    </row>
    <row r="71" spans="1:18">
      <c r="A71" s="288"/>
      <c r="B71" s="283" t="s">
        <v>361</v>
      </c>
      <c r="C71" s="283" t="s">
        <v>362</v>
      </c>
      <c r="D71" s="840">
        <v>91199.025670000003</v>
      </c>
      <c r="E71" s="841">
        <v>0</v>
      </c>
      <c r="F71" s="841">
        <v>91199.025670000003</v>
      </c>
      <c r="G71" s="841">
        <v>0</v>
      </c>
      <c r="H71" s="841">
        <v>0</v>
      </c>
      <c r="I71" s="841">
        <v>0</v>
      </c>
      <c r="J71" s="841">
        <v>6823.9841099999994</v>
      </c>
      <c r="K71" s="841">
        <v>52.527740000000001</v>
      </c>
      <c r="L71" s="841">
        <v>6876.5118499999999</v>
      </c>
      <c r="M71" s="841">
        <v>2356.7188800000004</v>
      </c>
      <c r="N71" s="841">
        <v>3.6905000000000001</v>
      </c>
      <c r="O71" s="841">
        <v>2360.4093800000005</v>
      </c>
      <c r="P71" s="841">
        <v>9180.7029899999998</v>
      </c>
      <c r="Q71" s="841">
        <v>56.218239999999994</v>
      </c>
      <c r="R71" s="842">
        <v>9236.9212299999999</v>
      </c>
    </row>
    <row r="72" spans="1:18">
      <c r="A72" s="288"/>
      <c r="B72" s="283" t="s">
        <v>222</v>
      </c>
      <c r="C72" s="283" t="s">
        <v>222</v>
      </c>
      <c r="D72" s="840">
        <v>1365869.36757</v>
      </c>
      <c r="E72" s="841">
        <v>5780.7771299999995</v>
      </c>
      <c r="F72" s="841">
        <v>1371650.1446999998</v>
      </c>
      <c r="G72" s="841">
        <v>182473.89884000004</v>
      </c>
      <c r="H72" s="841">
        <v>41122.303570000004</v>
      </c>
      <c r="I72" s="841">
        <v>223596.20241</v>
      </c>
      <c r="J72" s="841">
        <v>351353.72387000005</v>
      </c>
      <c r="K72" s="841">
        <v>29380.262929999997</v>
      </c>
      <c r="L72" s="841">
        <v>380733.98680000001</v>
      </c>
      <c r="M72" s="841">
        <v>50879.666429999997</v>
      </c>
      <c r="N72" s="841">
        <v>4963.7534800000003</v>
      </c>
      <c r="O72" s="841">
        <v>55843.419909999997</v>
      </c>
      <c r="P72" s="841">
        <v>584707.28914000012</v>
      </c>
      <c r="Q72" s="841">
        <v>75466.319979999986</v>
      </c>
      <c r="R72" s="842">
        <v>660173.60911999992</v>
      </c>
    </row>
    <row r="73" spans="1:18">
      <c r="A73" s="288"/>
      <c r="B73" s="283" t="s">
        <v>334</v>
      </c>
      <c r="C73" s="283" t="s">
        <v>363</v>
      </c>
      <c r="D73" s="840">
        <v>17682.359190000003</v>
      </c>
      <c r="E73" s="841">
        <v>0</v>
      </c>
      <c r="F73" s="841">
        <v>17682.359190000003</v>
      </c>
      <c r="G73" s="841">
        <v>0</v>
      </c>
      <c r="H73" s="841">
        <v>0</v>
      </c>
      <c r="I73" s="841">
        <v>0</v>
      </c>
      <c r="J73" s="841">
        <v>142.15501999999998</v>
      </c>
      <c r="K73" s="841">
        <v>27.911770000000001</v>
      </c>
      <c r="L73" s="841">
        <v>170.06679</v>
      </c>
      <c r="M73" s="841">
        <v>19.005380000000002</v>
      </c>
      <c r="N73" s="841">
        <v>268.39999999999998</v>
      </c>
      <c r="O73" s="841">
        <v>287.40537999999998</v>
      </c>
      <c r="P73" s="841">
        <v>161.16039999999998</v>
      </c>
      <c r="Q73" s="841">
        <v>296.31177000000002</v>
      </c>
      <c r="R73" s="842">
        <v>457.47217000000001</v>
      </c>
    </row>
    <row r="74" spans="1:18">
      <c r="A74" s="288"/>
      <c r="B74" s="283" t="s">
        <v>364</v>
      </c>
      <c r="C74" s="283" t="s">
        <v>364</v>
      </c>
      <c r="D74" s="840">
        <v>7012.5551500000001</v>
      </c>
      <c r="E74" s="841">
        <v>0</v>
      </c>
      <c r="F74" s="841">
        <v>7012.5551500000001</v>
      </c>
      <c r="G74" s="841">
        <v>0</v>
      </c>
      <c r="H74" s="841">
        <v>0</v>
      </c>
      <c r="I74" s="841">
        <v>0</v>
      </c>
      <c r="J74" s="841">
        <v>42.011519999999997</v>
      </c>
      <c r="K74" s="841">
        <v>2.65E-3</v>
      </c>
      <c r="L74" s="841">
        <v>42.01417</v>
      </c>
      <c r="M74" s="841">
        <v>28</v>
      </c>
      <c r="N74" s="841">
        <v>0</v>
      </c>
      <c r="O74" s="841">
        <v>28</v>
      </c>
      <c r="P74" s="841">
        <v>70.01151999999999</v>
      </c>
      <c r="Q74" s="841">
        <v>2.65E-3</v>
      </c>
      <c r="R74" s="842">
        <v>70.014169999999993</v>
      </c>
    </row>
    <row r="75" spans="1:18">
      <c r="A75" s="288"/>
      <c r="B75" s="283" t="s">
        <v>70</v>
      </c>
      <c r="C75" s="283" t="s">
        <v>70</v>
      </c>
      <c r="D75" s="840">
        <v>14935.588109999999</v>
      </c>
      <c r="E75" s="841">
        <v>0</v>
      </c>
      <c r="F75" s="841">
        <v>14935.588109999999</v>
      </c>
      <c r="G75" s="841">
        <v>0</v>
      </c>
      <c r="H75" s="841">
        <v>0</v>
      </c>
      <c r="I75" s="841">
        <v>0</v>
      </c>
      <c r="J75" s="841">
        <v>1751.39049</v>
      </c>
      <c r="K75" s="841">
        <v>112.03246</v>
      </c>
      <c r="L75" s="841">
        <v>1863.4229499999999</v>
      </c>
      <c r="M75" s="841">
        <v>2114.4319100000002</v>
      </c>
      <c r="N75" s="841">
        <v>0</v>
      </c>
      <c r="O75" s="841">
        <v>2114.4319100000002</v>
      </c>
      <c r="P75" s="841">
        <v>3865.8224000000005</v>
      </c>
      <c r="Q75" s="841">
        <v>112.03246</v>
      </c>
      <c r="R75" s="842">
        <v>3977.8548599999999</v>
      </c>
    </row>
    <row r="76" spans="1:18">
      <c r="A76" s="288"/>
      <c r="B76" s="288"/>
      <c r="C76" s="844" t="s">
        <v>365</v>
      </c>
      <c r="D76" s="845">
        <v>6622.9785999999995</v>
      </c>
      <c r="E76" s="356">
        <v>0</v>
      </c>
      <c r="F76" s="356">
        <v>6622.9785999999995</v>
      </c>
      <c r="G76" s="356">
        <v>0</v>
      </c>
      <c r="H76" s="356">
        <v>0</v>
      </c>
      <c r="I76" s="356">
        <v>0</v>
      </c>
      <c r="J76" s="356">
        <v>2.8546799999999997</v>
      </c>
      <c r="K76" s="356">
        <v>2.7799999999999999E-3</v>
      </c>
      <c r="L76" s="356">
        <v>2.8574600000000001</v>
      </c>
      <c r="M76" s="356">
        <v>0.18418000000000001</v>
      </c>
      <c r="N76" s="356">
        <v>0</v>
      </c>
      <c r="O76" s="356">
        <v>0.18418000000000001</v>
      </c>
      <c r="P76" s="356">
        <v>3.0388599999999997</v>
      </c>
      <c r="Q76" s="356">
        <v>2.7799999999999999E-3</v>
      </c>
      <c r="R76" s="846">
        <v>3.0416399999999997</v>
      </c>
    </row>
    <row r="77" spans="1:18">
      <c r="A77" s="288"/>
      <c r="B77" s="283" t="s">
        <v>366</v>
      </c>
      <c r="C77" s="283" t="s">
        <v>366</v>
      </c>
      <c r="D77" s="840">
        <v>13038.2071</v>
      </c>
      <c r="E77" s="841">
        <v>0</v>
      </c>
      <c r="F77" s="841">
        <v>13038.2071</v>
      </c>
      <c r="G77" s="841">
        <v>0</v>
      </c>
      <c r="H77" s="841">
        <v>0</v>
      </c>
      <c r="I77" s="841">
        <v>0</v>
      </c>
      <c r="J77" s="841">
        <v>176.25436999999999</v>
      </c>
      <c r="K77" s="841">
        <v>4.0899999999999999E-3</v>
      </c>
      <c r="L77" s="841">
        <v>176.25845999999999</v>
      </c>
      <c r="M77" s="841">
        <v>0.18694</v>
      </c>
      <c r="N77" s="841">
        <v>0</v>
      </c>
      <c r="O77" s="841">
        <v>0.18694</v>
      </c>
      <c r="P77" s="841">
        <v>176.44130999999999</v>
      </c>
      <c r="Q77" s="841">
        <v>4.0899999999999999E-3</v>
      </c>
      <c r="R77" s="842">
        <v>176.44540000000001</v>
      </c>
    </row>
    <row r="78" spans="1:18">
      <c r="A78" s="288"/>
      <c r="B78" s="283" t="s">
        <v>367</v>
      </c>
      <c r="C78" s="283" t="s">
        <v>367</v>
      </c>
      <c r="D78" s="840">
        <v>32785.846250000002</v>
      </c>
      <c r="E78" s="841">
        <v>0</v>
      </c>
      <c r="F78" s="841">
        <v>32785.846250000002</v>
      </c>
      <c r="G78" s="841">
        <v>34.031870000000005</v>
      </c>
      <c r="H78" s="841">
        <v>0</v>
      </c>
      <c r="I78" s="841">
        <v>34.031870000000005</v>
      </c>
      <c r="J78" s="841">
        <v>5310.7667000000001</v>
      </c>
      <c r="K78" s="841">
        <v>127.83014999999999</v>
      </c>
      <c r="L78" s="841">
        <v>5438.5968499999999</v>
      </c>
      <c r="M78" s="841">
        <v>1651.45532</v>
      </c>
      <c r="N78" s="841">
        <v>0</v>
      </c>
      <c r="O78" s="841">
        <v>1651.45532</v>
      </c>
      <c r="P78" s="841">
        <v>6996.2538900000009</v>
      </c>
      <c r="Q78" s="841">
        <v>127.83014999999999</v>
      </c>
      <c r="R78" s="842">
        <v>7124.0840399999997</v>
      </c>
    </row>
    <row r="79" spans="1:18">
      <c r="A79" s="283" t="s">
        <v>959</v>
      </c>
      <c r="B79" s="843"/>
      <c r="C79" s="843"/>
      <c r="D79" s="840">
        <v>4103247.4196100002</v>
      </c>
      <c r="E79" s="841">
        <v>87676.64899999999</v>
      </c>
      <c r="F79" s="841">
        <v>4190924.0686099995</v>
      </c>
      <c r="G79" s="841">
        <v>530505.68171999999</v>
      </c>
      <c r="H79" s="841">
        <v>197268.10055</v>
      </c>
      <c r="I79" s="841">
        <v>727773.78226999997</v>
      </c>
      <c r="J79" s="841">
        <v>1585809.9322800003</v>
      </c>
      <c r="K79" s="841">
        <v>234509.71576000005</v>
      </c>
      <c r="L79" s="841">
        <v>1820319.6480400001</v>
      </c>
      <c r="M79" s="841">
        <v>382507.39652999991</v>
      </c>
      <c r="N79" s="841">
        <v>77654.140600000013</v>
      </c>
      <c r="O79" s="841">
        <v>460161.5371299999</v>
      </c>
      <c r="P79" s="841">
        <v>2498823.0105300001</v>
      </c>
      <c r="Q79" s="841">
        <v>509431.95690999983</v>
      </c>
      <c r="R79" s="842">
        <v>3008254.9674400003</v>
      </c>
    </row>
    <row r="80" spans="1:18">
      <c r="A80" s="283" t="s">
        <v>8</v>
      </c>
      <c r="B80" s="283" t="s">
        <v>223</v>
      </c>
      <c r="C80" s="283" t="s">
        <v>92</v>
      </c>
      <c r="D80" s="840">
        <v>269497.29985000001</v>
      </c>
      <c r="E80" s="841">
        <v>51703.796470000001</v>
      </c>
      <c r="F80" s="841">
        <v>321201.09632000007</v>
      </c>
      <c r="G80" s="841">
        <v>50788.831600000005</v>
      </c>
      <c r="H80" s="841">
        <v>19171.860399999998</v>
      </c>
      <c r="I80" s="841">
        <v>69960.691999999995</v>
      </c>
      <c r="J80" s="841">
        <v>215194.30654999998</v>
      </c>
      <c r="K80" s="841">
        <v>72850.786120000004</v>
      </c>
      <c r="L80" s="841">
        <v>288045.09267000004</v>
      </c>
      <c r="M80" s="841">
        <v>124157.24982000001</v>
      </c>
      <c r="N80" s="841">
        <v>26083.917310000001</v>
      </c>
      <c r="O80" s="841">
        <v>150241.16712999999</v>
      </c>
      <c r="P80" s="841">
        <v>390140.38796999998</v>
      </c>
      <c r="Q80" s="841">
        <v>118106.56382999998</v>
      </c>
      <c r="R80" s="842">
        <v>508246.9518000001</v>
      </c>
    </row>
    <row r="81" spans="1:18">
      <c r="A81" s="288"/>
      <c r="B81" s="288"/>
      <c r="C81" s="844" t="s">
        <v>8</v>
      </c>
      <c r="D81" s="845">
        <v>1623399.0045400001</v>
      </c>
      <c r="E81" s="356">
        <v>86118.005620000025</v>
      </c>
      <c r="F81" s="356">
        <v>1709517.0101600005</v>
      </c>
      <c r="G81" s="356">
        <v>491916.33788999991</v>
      </c>
      <c r="H81" s="356">
        <v>380099.48819000006</v>
      </c>
      <c r="I81" s="356">
        <v>872015.82608000014</v>
      </c>
      <c r="J81" s="356">
        <v>1081458.0894500001</v>
      </c>
      <c r="K81" s="356">
        <v>385773.57264000003</v>
      </c>
      <c r="L81" s="356">
        <v>1467231.6620900002</v>
      </c>
      <c r="M81" s="356">
        <v>454250.21588000003</v>
      </c>
      <c r="N81" s="356">
        <v>169194.44148000001</v>
      </c>
      <c r="O81" s="356">
        <v>623444.65736000019</v>
      </c>
      <c r="P81" s="356">
        <v>2027624.6432200002</v>
      </c>
      <c r="Q81" s="356">
        <v>935067.50230999966</v>
      </c>
      <c r="R81" s="846">
        <v>2962692.1455300003</v>
      </c>
    </row>
    <row r="82" spans="1:18">
      <c r="A82" s="288"/>
      <c r="B82" s="288"/>
      <c r="C82" s="844" t="s">
        <v>96</v>
      </c>
      <c r="D82" s="845">
        <v>487309.36692</v>
      </c>
      <c r="E82" s="356">
        <v>2302.8512599999999</v>
      </c>
      <c r="F82" s="356">
        <v>489612.21818000003</v>
      </c>
      <c r="G82" s="356">
        <v>46466.357800000005</v>
      </c>
      <c r="H82" s="356">
        <v>11464.885910000003</v>
      </c>
      <c r="I82" s="356">
        <v>57931.243709999995</v>
      </c>
      <c r="J82" s="356">
        <v>315643.91087999998</v>
      </c>
      <c r="K82" s="356">
        <v>51525.62962</v>
      </c>
      <c r="L82" s="356">
        <v>367169.5405</v>
      </c>
      <c r="M82" s="356">
        <v>111391.47648999999</v>
      </c>
      <c r="N82" s="356">
        <v>14895.27738</v>
      </c>
      <c r="O82" s="356">
        <v>126286.75386999999</v>
      </c>
      <c r="P82" s="356">
        <v>473501.74517000001</v>
      </c>
      <c r="Q82" s="356">
        <v>77885.792909999989</v>
      </c>
      <c r="R82" s="846">
        <v>551387.53807999997</v>
      </c>
    </row>
    <row r="83" spans="1:18">
      <c r="A83" s="288"/>
      <c r="B83" s="288"/>
      <c r="C83" s="844" t="s">
        <v>95</v>
      </c>
      <c r="D83" s="845">
        <v>1532949.7615499999</v>
      </c>
      <c r="E83" s="356">
        <v>1292300.1765300001</v>
      </c>
      <c r="F83" s="356">
        <v>2825249.9380799998</v>
      </c>
      <c r="G83" s="356">
        <v>289630.79824000003</v>
      </c>
      <c r="H83" s="356">
        <v>203271.55078999998</v>
      </c>
      <c r="I83" s="356">
        <v>492902.34902999998</v>
      </c>
      <c r="J83" s="356">
        <v>438850.21849</v>
      </c>
      <c r="K83" s="356">
        <v>302341.56225999998</v>
      </c>
      <c r="L83" s="356">
        <v>741191.78075000003</v>
      </c>
      <c r="M83" s="356">
        <v>2300369.6376700001</v>
      </c>
      <c r="N83" s="356">
        <v>1816212.8183199998</v>
      </c>
      <c r="O83" s="356">
        <v>4116582.4559899997</v>
      </c>
      <c r="P83" s="356">
        <v>3028850.6543999999</v>
      </c>
      <c r="Q83" s="356">
        <v>2321825.9313699999</v>
      </c>
      <c r="R83" s="846">
        <v>5350676.5857700007</v>
      </c>
    </row>
    <row r="84" spans="1:18">
      <c r="A84" s="288"/>
      <c r="B84" s="288"/>
      <c r="C84" s="844" t="s">
        <v>224</v>
      </c>
      <c r="D84" s="845">
        <v>136469.83909999998</v>
      </c>
      <c r="E84" s="356">
        <v>191161.10636999999</v>
      </c>
      <c r="F84" s="356">
        <v>327630.94546999998</v>
      </c>
      <c r="G84" s="356">
        <v>61748.958049999994</v>
      </c>
      <c r="H84" s="356">
        <v>101548.29181</v>
      </c>
      <c r="I84" s="356">
        <v>163297.24986000001</v>
      </c>
      <c r="J84" s="356">
        <v>127748.34766</v>
      </c>
      <c r="K84" s="356">
        <v>80073.944839999996</v>
      </c>
      <c r="L84" s="356">
        <v>207822.29250000001</v>
      </c>
      <c r="M84" s="356">
        <v>48385.157379999997</v>
      </c>
      <c r="N84" s="356">
        <v>45054.78716</v>
      </c>
      <c r="O84" s="356">
        <v>93439.944540000011</v>
      </c>
      <c r="P84" s="356">
        <v>237882.46309</v>
      </c>
      <c r="Q84" s="356">
        <v>226677.02381000001</v>
      </c>
      <c r="R84" s="846">
        <v>464559.48689999996</v>
      </c>
    </row>
    <row r="85" spans="1:18">
      <c r="A85" s="288"/>
      <c r="B85" s="288"/>
      <c r="C85" s="844" t="s">
        <v>94</v>
      </c>
      <c r="D85" s="845">
        <v>317364.65756000002</v>
      </c>
      <c r="E85" s="356">
        <v>69698.345450000008</v>
      </c>
      <c r="F85" s="356">
        <v>387063.00300999999</v>
      </c>
      <c r="G85" s="356">
        <v>41862.841110000001</v>
      </c>
      <c r="H85" s="356">
        <v>28072.39302</v>
      </c>
      <c r="I85" s="356">
        <v>69935.234129999997</v>
      </c>
      <c r="J85" s="356">
        <v>85943.041809999995</v>
      </c>
      <c r="K85" s="356">
        <v>42482.078549999998</v>
      </c>
      <c r="L85" s="356">
        <v>128425.12036</v>
      </c>
      <c r="M85" s="356">
        <v>45412.440409999996</v>
      </c>
      <c r="N85" s="356">
        <v>37218.28744</v>
      </c>
      <c r="O85" s="356">
        <v>82630.727849999996</v>
      </c>
      <c r="P85" s="356">
        <v>173218.32332999998</v>
      </c>
      <c r="Q85" s="356">
        <v>107772.75900999999</v>
      </c>
      <c r="R85" s="846">
        <v>280991.08233999996</v>
      </c>
    </row>
    <row r="86" spans="1:18">
      <c r="A86" s="283" t="s">
        <v>960</v>
      </c>
      <c r="B86" s="843"/>
      <c r="C86" s="843"/>
      <c r="D86" s="840">
        <v>4366989.9295200007</v>
      </c>
      <c r="E86" s="841">
        <v>1693284.2816999999</v>
      </c>
      <c r="F86" s="841">
        <v>6060274.2112199999</v>
      </c>
      <c r="G86" s="841">
        <v>982414.12468999985</v>
      </c>
      <c r="H86" s="841">
        <v>743628.47012000007</v>
      </c>
      <c r="I86" s="841">
        <v>1726042.5948100004</v>
      </c>
      <c r="J86" s="841">
        <v>2264837.9148400002</v>
      </c>
      <c r="K86" s="841">
        <v>935047.57403000013</v>
      </c>
      <c r="L86" s="841">
        <v>3199885.4888700005</v>
      </c>
      <c r="M86" s="841">
        <v>3083966.17765</v>
      </c>
      <c r="N86" s="841">
        <v>2108659.5290900003</v>
      </c>
      <c r="O86" s="841">
        <v>5192625.7067400003</v>
      </c>
      <c r="P86" s="841">
        <v>6331218.2171800006</v>
      </c>
      <c r="Q86" s="841">
        <v>3787335.5732399998</v>
      </c>
      <c r="R86" s="842">
        <v>10118553.79042</v>
      </c>
    </row>
    <row r="87" spans="1:18">
      <c r="A87" s="283" t="s">
        <v>9</v>
      </c>
      <c r="B87" s="283" t="s">
        <v>368</v>
      </c>
      <c r="C87" s="283" t="s">
        <v>368</v>
      </c>
      <c r="D87" s="840">
        <v>31450.621210000001</v>
      </c>
      <c r="E87" s="841">
        <v>0</v>
      </c>
      <c r="F87" s="841">
        <v>31450.621210000001</v>
      </c>
      <c r="G87" s="841">
        <v>0</v>
      </c>
      <c r="H87" s="841">
        <v>0</v>
      </c>
      <c r="I87" s="841">
        <v>0</v>
      </c>
      <c r="J87" s="841">
        <v>3584.0474199999999</v>
      </c>
      <c r="K87" s="841">
        <v>18.791400000000003</v>
      </c>
      <c r="L87" s="841">
        <v>3602.8388199999999</v>
      </c>
      <c r="M87" s="841">
        <v>3078.8957400000004</v>
      </c>
      <c r="N87" s="841">
        <v>51.935400000000001</v>
      </c>
      <c r="O87" s="841">
        <v>3130.8311400000002</v>
      </c>
      <c r="P87" s="841">
        <v>6662.9431599999998</v>
      </c>
      <c r="Q87" s="841">
        <v>70.726799999999997</v>
      </c>
      <c r="R87" s="842">
        <v>6733.6699600000002</v>
      </c>
    </row>
    <row r="88" spans="1:18">
      <c r="A88" s="288"/>
      <c r="B88" s="283" t="s">
        <v>369</v>
      </c>
      <c r="C88" s="283" t="s">
        <v>369</v>
      </c>
      <c r="D88" s="840">
        <v>12714.18469</v>
      </c>
      <c r="E88" s="841">
        <v>0</v>
      </c>
      <c r="F88" s="841">
        <v>12714.18469</v>
      </c>
      <c r="G88" s="841">
        <v>0</v>
      </c>
      <c r="H88" s="841">
        <v>0</v>
      </c>
      <c r="I88" s="841">
        <v>0</v>
      </c>
      <c r="J88" s="841">
        <v>178.13335999999998</v>
      </c>
      <c r="K88" s="841">
        <v>1.7000000000000001E-4</v>
      </c>
      <c r="L88" s="841">
        <v>178.13353000000001</v>
      </c>
      <c r="M88" s="841">
        <v>229.00683999999998</v>
      </c>
      <c r="N88" s="841">
        <v>0</v>
      </c>
      <c r="O88" s="841">
        <v>229.00683999999998</v>
      </c>
      <c r="P88" s="841">
        <v>407.14019999999994</v>
      </c>
      <c r="Q88" s="841">
        <v>1.7000000000000001E-4</v>
      </c>
      <c r="R88" s="842">
        <v>407.14037000000002</v>
      </c>
    </row>
    <row r="89" spans="1:18">
      <c r="A89" s="288"/>
      <c r="B89" s="283" t="s">
        <v>225</v>
      </c>
      <c r="C89" s="283" t="s">
        <v>226</v>
      </c>
      <c r="D89" s="840">
        <v>86451.431879999989</v>
      </c>
      <c r="E89" s="841">
        <v>3536.23515</v>
      </c>
      <c r="F89" s="841">
        <v>89987.667029999997</v>
      </c>
      <c r="G89" s="841">
        <v>19598.725690000003</v>
      </c>
      <c r="H89" s="841">
        <v>13153.190130000001</v>
      </c>
      <c r="I89" s="841">
        <v>32751.915820000002</v>
      </c>
      <c r="J89" s="841">
        <v>80007.760840000003</v>
      </c>
      <c r="K89" s="841">
        <v>12951.228260000002</v>
      </c>
      <c r="L89" s="841">
        <v>92958.989099999992</v>
      </c>
      <c r="M89" s="841">
        <v>2896.4584100000002</v>
      </c>
      <c r="N89" s="841">
        <v>450.55079999999998</v>
      </c>
      <c r="O89" s="841">
        <v>3347.0092100000002</v>
      </c>
      <c r="P89" s="841">
        <v>102502.94494</v>
      </c>
      <c r="Q89" s="841">
        <v>26554.96919</v>
      </c>
      <c r="R89" s="842">
        <v>129057.91412999999</v>
      </c>
    </row>
    <row r="90" spans="1:18">
      <c r="A90" s="288"/>
      <c r="B90" s="288"/>
      <c r="C90" s="844" t="s">
        <v>370</v>
      </c>
      <c r="D90" s="845">
        <v>22771.060030000001</v>
      </c>
      <c r="E90" s="356">
        <v>0</v>
      </c>
      <c r="F90" s="356">
        <v>22771.060030000001</v>
      </c>
      <c r="G90" s="356">
        <v>0</v>
      </c>
      <c r="H90" s="356">
        <v>0</v>
      </c>
      <c r="I90" s="356">
        <v>0</v>
      </c>
      <c r="J90" s="356">
        <v>1819.9926399999999</v>
      </c>
      <c r="K90" s="356">
        <v>201.37607999999997</v>
      </c>
      <c r="L90" s="356">
        <v>2021.3687199999999</v>
      </c>
      <c r="M90" s="356">
        <v>1752.56645</v>
      </c>
      <c r="N90" s="356">
        <v>0</v>
      </c>
      <c r="O90" s="356">
        <v>1752.56645</v>
      </c>
      <c r="P90" s="356">
        <v>3572.5590899999997</v>
      </c>
      <c r="Q90" s="356">
        <v>201.37607999999997</v>
      </c>
      <c r="R90" s="846">
        <v>3773.9351699999997</v>
      </c>
    </row>
    <row r="91" spans="1:18">
      <c r="A91" s="288"/>
      <c r="B91" s="283" t="s">
        <v>9</v>
      </c>
      <c r="C91" s="283" t="s">
        <v>9</v>
      </c>
      <c r="D91" s="840">
        <v>2271944.2852399996</v>
      </c>
      <c r="E91" s="841">
        <v>139497.44832</v>
      </c>
      <c r="F91" s="841">
        <v>2411441.7335599996</v>
      </c>
      <c r="G91" s="841">
        <v>702237.53431999998</v>
      </c>
      <c r="H91" s="841">
        <v>290967.78780999995</v>
      </c>
      <c r="I91" s="841">
        <v>993205.32212999999</v>
      </c>
      <c r="J91" s="841">
        <v>1460168.3120700007</v>
      </c>
      <c r="K91" s="841">
        <v>819759.7145</v>
      </c>
      <c r="L91" s="841">
        <v>2279928.0265700002</v>
      </c>
      <c r="M91" s="841">
        <v>348207.11632999999</v>
      </c>
      <c r="N91" s="841">
        <v>203940.05231</v>
      </c>
      <c r="O91" s="841">
        <v>552147.16863999993</v>
      </c>
      <c r="P91" s="841">
        <v>2510612.9627199993</v>
      </c>
      <c r="Q91" s="841">
        <v>1314667.5546199998</v>
      </c>
      <c r="R91" s="842">
        <v>3825280.5173400003</v>
      </c>
    </row>
    <row r="92" spans="1:18">
      <c r="A92" s="288"/>
      <c r="B92" s="288"/>
      <c r="C92" s="844" t="s">
        <v>227</v>
      </c>
      <c r="D92" s="845">
        <v>156338.67794999998</v>
      </c>
      <c r="E92" s="356">
        <v>1716.3926999999999</v>
      </c>
      <c r="F92" s="356">
        <v>158055.07064999998</v>
      </c>
      <c r="G92" s="356">
        <v>33070.881159999997</v>
      </c>
      <c r="H92" s="356">
        <v>6450.6289500000003</v>
      </c>
      <c r="I92" s="356">
        <v>39521.510110000003</v>
      </c>
      <c r="J92" s="356">
        <v>135575.23699</v>
      </c>
      <c r="K92" s="356">
        <v>34632.204549999995</v>
      </c>
      <c r="L92" s="356">
        <v>170207.44154000003</v>
      </c>
      <c r="M92" s="356">
        <v>22618.12816</v>
      </c>
      <c r="N92" s="356">
        <v>2867.0270699999996</v>
      </c>
      <c r="O92" s="356">
        <v>25485.15523</v>
      </c>
      <c r="P92" s="356">
        <v>191264.24630999996</v>
      </c>
      <c r="Q92" s="356">
        <v>43949.86056999999</v>
      </c>
      <c r="R92" s="846">
        <v>235214.10687999998</v>
      </c>
    </row>
    <row r="93" spans="1:18">
      <c r="A93" s="288"/>
      <c r="B93" s="288"/>
      <c r="C93" s="844" t="s">
        <v>319</v>
      </c>
      <c r="D93" s="845">
        <v>150376.66443</v>
      </c>
      <c r="E93" s="356">
        <v>1012.61171</v>
      </c>
      <c r="F93" s="356">
        <v>151389.27613999997</v>
      </c>
      <c r="G93" s="356">
        <v>18092.319059999998</v>
      </c>
      <c r="H93" s="356">
        <v>2812.7231000000002</v>
      </c>
      <c r="I93" s="356">
        <v>20905.042160000001</v>
      </c>
      <c r="J93" s="356">
        <v>48948.270269999994</v>
      </c>
      <c r="K93" s="356">
        <v>25425.41156</v>
      </c>
      <c r="L93" s="356">
        <v>74373.681830000001</v>
      </c>
      <c r="M93" s="356">
        <v>30264.833009999998</v>
      </c>
      <c r="N93" s="356">
        <v>14081.872850000002</v>
      </c>
      <c r="O93" s="356">
        <v>44346.705860000002</v>
      </c>
      <c r="P93" s="356">
        <v>97305.422340000005</v>
      </c>
      <c r="Q93" s="356">
        <v>42320.007509999996</v>
      </c>
      <c r="R93" s="846">
        <v>139625.42985000001</v>
      </c>
    </row>
    <row r="94" spans="1:18">
      <c r="A94" s="288"/>
      <c r="B94" s="288"/>
      <c r="C94" s="844" t="s">
        <v>371</v>
      </c>
      <c r="D94" s="845">
        <v>52319.179240000005</v>
      </c>
      <c r="E94" s="356">
        <v>0</v>
      </c>
      <c r="F94" s="356">
        <v>52319.179240000005</v>
      </c>
      <c r="G94" s="356">
        <v>0</v>
      </c>
      <c r="H94" s="356">
        <v>0</v>
      </c>
      <c r="I94" s="356">
        <v>0</v>
      </c>
      <c r="J94" s="356">
        <v>5393.13238</v>
      </c>
      <c r="K94" s="356">
        <v>404.27487000000002</v>
      </c>
      <c r="L94" s="356">
        <v>5797.4072500000002</v>
      </c>
      <c r="M94" s="356">
        <v>6877.8612000000003</v>
      </c>
      <c r="N94" s="356">
        <v>0</v>
      </c>
      <c r="O94" s="356">
        <v>6877.8612000000003</v>
      </c>
      <c r="P94" s="356">
        <v>12270.99358</v>
      </c>
      <c r="Q94" s="356">
        <v>404.27487000000002</v>
      </c>
      <c r="R94" s="846">
        <v>12675.26845</v>
      </c>
    </row>
    <row r="95" spans="1:18">
      <c r="A95" s="288"/>
      <c r="B95" s="288"/>
      <c r="C95" s="844" t="s">
        <v>228</v>
      </c>
      <c r="D95" s="845">
        <v>345250.83809000003</v>
      </c>
      <c r="E95" s="356">
        <v>4528.5311799999999</v>
      </c>
      <c r="F95" s="356">
        <v>349779.36926999997</v>
      </c>
      <c r="G95" s="356">
        <v>66013.179099999994</v>
      </c>
      <c r="H95" s="356">
        <v>29345.928329999999</v>
      </c>
      <c r="I95" s="356">
        <v>95359.107429999989</v>
      </c>
      <c r="J95" s="356">
        <v>314829.14980999992</v>
      </c>
      <c r="K95" s="356">
        <v>111487.23350999999</v>
      </c>
      <c r="L95" s="356">
        <v>426316.38332000008</v>
      </c>
      <c r="M95" s="356">
        <v>59351.925059999994</v>
      </c>
      <c r="N95" s="356">
        <v>33988.984720000008</v>
      </c>
      <c r="O95" s="356">
        <v>93340.909780000002</v>
      </c>
      <c r="P95" s="356">
        <v>440194.2539699999</v>
      </c>
      <c r="Q95" s="356">
        <v>174822.14655999999</v>
      </c>
      <c r="R95" s="846">
        <v>615016.4005300001</v>
      </c>
    </row>
    <row r="96" spans="1:18">
      <c r="A96" s="288"/>
      <c r="B96" s="283" t="s">
        <v>372</v>
      </c>
      <c r="C96" s="283" t="s">
        <v>372</v>
      </c>
      <c r="D96" s="840">
        <v>76340.026740000001</v>
      </c>
      <c r="E96" s="841">
        <v>619.29216000000008</v>
      </c>
      <c r="F96" s="841">
        <v>76959.318900000013</v>
      </c>
      <c r="G96" s="841">
        <v>52629.662859999997</v>
      </c>
      <c r="H96" s="841">
        <v>9038.8230399999993</v>
      </c>
      <c r="I96" s="841">
        <v>61668.4859</v>
      </c>
      <c r="J96" s="841">
        <v>94653.543310000008</v>
      </c>
      <c r="K96" s="841">
        <v>20469.319640000002</v>
      </c>
      <c r="L96" s="841">
        <v>115122.86295000001</v>
      </c>
      <c r="M96" s="841">
        <v>60841.194400000008</v>
      </c>
      <c r="N96" s="841">
        <v>25907.46211</v>
      </c>
      <c r="O96" s="841">
        <v>86748.656509999986</v>
      </c>
      <c r="P96" s="841">
        <v>208124.40057</v>
      </c>
      <c r="Q96" s="841">
        <v>55415.604789999998</v>
      </c>
      <c r="R96" s="842">
        <v>263540.00536000001</v>
      </c>
    </row>
    <row r="97" spans="1:18">
      <c r="A97" s="288"/>
      <c r="B97" s="283" t="s">
        <v>229</v>
      </c>
      <c r="C97" s="283" t="s">
        <v>230</v>
      </c>
      <c r="D97" s="840">
        <v>218756.97888000001</v>
      </c>
      <c r="E97" s="841">
        <v>661.02049999999997</v>
      </c>
      <c r="F97" s="841">
        <v>219417.99937999999</v>
      </c>
      <c r="G97" s="841">
        <v>60590.724110000003</v>
      </c>
      <c r="H97" s="841">
        <v>8275.0816899999991</v>
      </c>
      <c r="I97" s="841">
        <v>68865.805800000002</v>
      </c>
      <c r="J97" s="841">
        <v>147175.56732999999</v>
      </c>
      <c r="K97" s="841">
        <v>20942.851280000003</v>
      </c>
      <c r="L97" s="841">
        <v>168118.41860999999</v>
      </c>
      <c r="M97" s="841">
        <v>17706.58411</v>
      </c>
      <c r="N97" s="841">
        <v>4773.5628500000003</v>
      </c>
      <c r="O97" s="841">
        <v>22480.146960000002</v>
      </c>
      <c r="P97" s="841">
        <v>225472.87555000003</v>
      </c>
      <c r="Q97" s="841">
        <v>33991.495820000004</v>
      </c>
      <c r="R97" s="842">
        <v>259464.37137000001</v>
      </c>
    </row>
    <row r="98" spans="1:18">
      <c r="A98" s="288"/>
      <c r="B98" s="288"/>
      <c r="C98" s="844" t="s">
        <v>373</v>
      </c>
      <c r="D98" s="845">
        <v>6697.0989500000005</v>
      </c>
      <c r="E98" s="356">
        <v>0</v>
      </c>
      <c r="F98" s="356">
        <v>6697.0989500000005</v>
      </c>
      <c r="G98" s="356">
        <v>0</v>
      </c>
      <c r="H98" s="356">
        <v>0</v>
      </c>
      <c r="I98" s="356">
        <v>0</v>
      </c>
      <c r="J98" s="356">
        <v>325.12403</v>
      </c>
      <c r="K98" s="356">
        <v>2.0000000000000001E-4</v>
      </c>
      <c r="L98" s="356">
        <v>325.12422999999995</v>
      </c>
      <c r="M98" s="356">
        <v>208.12348</v>
      </c>
      <c r="N98" s="356">
        <v>0</v>
      </c>
      <c r="O98" s="356">
        <v>208.12348</v>
      </c>
      <c r="P98" s="356">
        <v>533.24751000000003</v>
      </c>
      <c r="Q98" s="356">
        <v>2.0000000000000001E-4</v>
      </c>
      <c r="R98" s="846">
        <v>533.24770999999998</v>
      </c>
    </row>
    <row r="99" spans="1:18">
      <c r="A99" s="288"/>
      <c r="B99" s="288"/>
      <c r="C99" s="844" t="s">
        <v>374</v>
      </c>
      <c r="D99" s="845">
        <v>3901.4562000000001</v>
      </c>
      <c r="E99" s="356">
        <v>0</v>
      </c>
      <c r="F99" s="356">
        <v>3901.4562000000001</v>
      </c>
      <c r="G99" s="356">
        <v>0</v>
      </c>
      <c r="H99" s="356">
        <v>0</v>
      </c>
      <c r="I99" s="356">
        <v>0</v>
      </c>
      <c r="J99" s="356">
        <v>191.12695000000002</v>
      </c>
      <c r="K99" s="356">
        <v>1.7000000000000001E-4</v>
      </c>
      <c r="L99" s="356">
        <v>191.12711999999999</v>
      </c>
      <c r="M99" s="356">
        <v>18.905060000000002</v>
      </c>
      <c r="N99" s="356">
        <v>0</v>
      </c>
      <c r="O99" s="356">
        <v>18.905060000000002</v>
      </c>
      <c r="P99" s="356">
        <v>210.03201000000001</v>
      </c>
      <c r="Q99" s="356">
        <v>1.7000000000000001E-4</v>
      </c>
      <c r="R99" s="846">
        <v>210.03217999999998</v>
      </c>
    </row>
    <row r="100" spans="1:18">
      <c r="A100" s="288"/>
      <c r="B100" s="283" t="s">
        <v>375</v>
      </c>
      <c r="C100" s="283" t="s">
        <v>376</v>
      </c>
      <c r="D100" s="840">
        <v>25320.2389</v>
      </c>
      <c r="E100" s="841">
        <v>0</v>
      </c>
      <c r="F100" s="841">
        <v>25320.2389</v>
      </c>
      <c r="G100" s="841">
        <v>0</v>
      </c>
      <c r="H100" s="841">
        <v>0</v>
      </c>
      <c r="I100" s="841">
        <v>0</v>
      </c>
      <c r="J100" s="841">
        <v>2735.0382999999997</v>
      </c>
      <c r="K100" s="841">
        <v>38.234850000000002</v>
      </c>
      <c r="L100" s="841">
        <v>2773.27315</v>
      </c>
      <c r="M100" s="841">
        <v>1201.93587</v>
      </c>
      <c r="N100" s="841">
        <v>0</v>
      </c>
      <c r="O100" s="841">
        <v>1201.93587</v>
      </c>
      <c r="P100" s="841">
        <v>3936.97417</v>
      </c>
      <c r="Q100" s="841">
        <v>38.234850000000002</v>
      </c>
      <c r="R100" s="842">
        <v>3975.2090200000002</v>
      </c>
    </row>
    <row r="101" spans="1:18">
      <c r="A101" s="288"/>
      <c r="B101" s="283" t="s">
        <v>231</v>
      </c>
      <c r="C101" s="283" t="s">
        <v>232</v>
      </c>
      <c r="D101" s="840">
        <v>6.6600000000000001E-3</v>
      </c>
      <c r="E101" s="841">
        <v>0</v>
      </c>
      <c r="F101" s="841">
        <v>6.6600000000000001E-3</v>
      </c>
      <c r="G101" s="841">
        <v>1721.3956499999999</v>
      </c>
      <c r="H101" s="841">
        <v>4.3720699999999999</v>
      </c>
      <c r="I101" s="841">
        <v>1725.7677200000001</v>
      </c>
      <c r="J101" s="841">
        <v>6845.5952500000003</v>
      </c>
      <c r="K101" s="841">
        <v>1981.9426599999999</v>
      </c>
      <c r="L101" s="841">
        <v>8827.5379100000009</v>
      </c>
      <c r="M101" s="841">
        <v>0.73890999999999996</v>
      </c>
      <c r="N101" s="841">
        <v>6.2583199999999994</v>
      </c>
      <c r="O101" s="841">
        <v>6.9972299999999992</v>
      </c>
      <c r="P101" s="841">
        <v>8567.7298100000007</v>
      </c>
      <c r="Q101" s="841">
        <v>1992.57305</v>
      </c>
      <c r="R101" s="842">
        <v>10560.30286</v>
      </c>
    </row>
    <row r="102" spans="1:18">
      <c r="A102" s="288"/>
      <c r="B102" s="288"/>
      <c r="C102" s="844" t="s">
        <v>231</v>
      </c>
      <c r="D102" s="845">
        <v>1.6148699999999998</v>
      </c>
      <c r="E102" s="356">
        <v>4.1032299999999999</v>
      </c>
      <c r="F102" s="356">
        <v>5.7181000000000006</v>
      </c>
      <c r="G102" s="356">
        <v>4270.3019299999996</v>
      </c>
      <c r="H102" s="356">
        <v>5595.3168499999992</v>
      </c>
      <c r="I102" s="356">
        <v>9865.6187799999989</v>
      </c>
      <c r="J102" s="356">
        <v>51945.423479999998</v>
      </c>
      <c r="K102" s="356">
        <v>19631.02217</v>
      </c>
      <c r="L102" s="356">
        <v>71576.445650000009</v>
      </c>
      <c r="M102" s="356">
        <v>1189.2383500000001</v>
      </c>
      <c r="N102" s="356">
        <v>638.73748000000001</v>
      </c>
      <c r="O102" s="356">
        <v>1827.9758300000001</v>
      </c>
      <c r="P102" s="356">
        <v>57404.963759999999</v>
      </c>
      <c r="Q102" s="356">
        <v>25865.076500000003</v>
      </c>
      <c r="R102" s="846">
        <v>83270.040260000009</v>
      </c>
    </row>
    <row r="103" spans="1:18">
      <c r="A103" s="288"/>
      <c r="B103" s="283" t="s">
        <v>377</v>
      </c>
      <c r="C103" s="283" t="s">
        <v>378</v>
      </c>
      <c r="D103" s="840">
        <v>5262.1484700000001</v>
      </c>
      <c r="E103" s="841">
        <v>0</v>
      </c>
      <c r="F103" s="841">
        <v>5262.1484700000001</v>
      </c>
      <c r="G103" s="841">
        <v>0</v>
      </c>
      <c r="H103" s="841">
        <v>0</v>
      </c>
      <c r="I103" s="841">
        <v>0</v>
      </c>
      <c r="J103" s="841">
        <v>92.950839999999999</v>
      </c>
      <c r="K103" s="841">
        <v>1.5100000000000001E-3</v>
      </c>
      <c r="L103" s="841">
        <v>92.95235000000001</v>
      </c>
      <c r="M103" s="841">
        <v>11.20092</v>
      </c>
      <c r="N103" s="841">
        <v>0</v>
      </c>
      <c r="O103" s="841">
        <v>11.20092</v>
      </c>
      <c r="P103" s="841">
        <v>104.15176</v>
      </c>
      <c r="Q103" s="841">
        <v>1.5100000000000001E-3</v>
      </c>
      <c r="R103" s="842">
        <v>104.15327000000001</v>
      </c>
    </row>
    <row r="104" spans="1:18">
      <c r="A104" s="288"/>
      <c r="B104" s="288"/>
      <c r="C104" s="844" t="s">
        <v>377</v>
      </c>
      <c r="D104" s="845">
        <v>1923.8024800000001</v>
      </c>
      <c r="E104" s="356">
        <v>0</v>
      </c>
      <c r="F104" s="356">
        <v>1923.8024800000001</v>
      </c>
      <c r="G104" s="356">
        <v>0</v>
      </c>
      <c r="H104" s="356">
        <v>0</v>
      </c>
      <c r="I104" s="356">
        <v>0</v>
      </c>
      <c r="J104" s="356">
        <v>57.555339999999994</v>
      </c>
      <c r="K104" s="356">
        <v>0</v>
      </c>
      <c r="L104" s="356">
        <v>57.555339999999994</v>
      </c>
      <c r="M104" s="356">
        <v>3.96E-3</v>
      </c>
      <c r="N104" s="356">
        <v>0</v>
      </c>
      <c r="O104" s="356">
        <v>3.96E-3</v>
      </c>
      <c r="P104" s="356">
        <v>57.559299999999993</v>
      </c>
      <c r="Q104" s="356">
        <v>0</v>
      </c>
      <c r="R104" s="846">
        <v>57.5593</v>
      </c>
    </row>
    <row r="105" spans="1:18">
      <c r="A105" s="288"/>
      <c r="B105" s="283" t="s">
        <v>379</v>
      </c>
      <c r="C105" s="283" t="s">
        <v>380</v>
      </c>
      <c r="D105" s="840">
        <v>18573.601070000001</v>
      </c>
      <c r="E105" s="841">
        <v>0</v>
      </c>
      <c r="F105" s="841">
        <v>18573.601070000001</v>
      </c>
      <c r="G105" s="841">
        <v>0</v>
      </c>
      <c r="H105" s="841">
        <v>0</v>
      </c>
      <c r="I105" s="841">
        <v>0</v>
      </c>
      <c r="J105" s="841">
        <v>1946.05593</v>
      </c>
      <c r="K105" s="841">
        <v>62.496000000000002</v>
      </c>
      <c r="L105" s="841">
        <v>2008.5519299999999</v>
      </c>
      <c r="M105" s="841">
        <v>957.31065999999998</v>
      </c>
      <c r="N105" s="841">
        <v>0</v>
      </c>
      <c r="O105" s="841">
        <v>957.31065999999998</v>
      </c>
      <c r="P105" s="841">
        <v>2903.3665899999996</v>
      </c>
      <c r="Q105" s="841">
        <v>62.496000000000002</v>
      </c>
      <c r="R105" s="842">
        <v>2965.8625899999997</v>
      </c>
    </row>
    <row r="106" spans="1:18">
      <c r="A106" s="288"/>
      <c r="B106" s="283" t="s">
        <v>381</v>
      </c>
      <c r="C106" s="283" t="s">
        <v>381</v>
      </c>
      <c r="D106" s="840">
        <v>3364.7195099999999</v>
      </c>
      <c r="E106" s="841">
        <v>0</v>
      </c>
      <c r="F106" s="841">
        <v>3364.7195099999999</v>
      </c>
      <c r="G106" s="841">
        <v>0</v>
      </c>
      <c r="H106" s="841">
        <v>0</v>
      </c>
      <c r="I106" s="841">
        <v>0</v>
      </c>
      <c r="J106" s="841">
        <v>42.405169999999998</v>
      </c>
      <c r="K106" s="841">
        <v>0</v>
      </c>
      <c r="L106" s="841">
        <v>42.405169999999998</v>
      </c>
      <c r="M106" s="841">
        <v>82.440939999999998</v>
      </c>
      <c r="N106" s="841">
        <v>0</v>
      </c>
      <c r="O106" s="841">
        <v>82.440939999999998</v>
      </c>
      <c r="P106" s="841">
        <v>124.84611</v>
      </c>
      <c r="Q106" s="841">
        <v>0</v>
      </c>
      <c r="R106" s="842">
        <v>124.84611</v>
      </c>
    </row>
    <row r="107" spans="1:18">
      <c r="A107" s="283" t="s">
        <v>961</v>
      </c>
      <c r="B107" s="843"/>
      <c r="C107" s="843"/>
      <c r="D107" s="840">
        <v>3489758.6354899989</v>
      </c>
      <c r="E107" s="841">
        <v>151575.63494999998</v>
      </c>
      <c r="F107" s="841">
        <v>3641334.2704399992</v>
      </c>
      <c r="G107" s="841">
        <v>958224.72387999983</v>
      </c>
      <c r="H107" s="841">
        <v>365643.85196999996</v>
      </c>
      <c r="I107" s="841">
        <v>1323868.5758500001</v>
      </c>
      <c r="J107" s="841">
        <v>2356514.4217100008</v>
      </c>
      <c r="K107" s="841">
        <v>1068006.1033799998</v>
      </c>
      <c r="L107" s="841">
        <v>3424520.5250900001</v>
      </c>
      <c r="M107" s="841">
        <v>557494.46785999998</v>
      </c>
      <c r="N107" s="841">
        <v>286706.44391000003</v>
      </c>
      <c r="O107" s="841">
        <v>844200.91177000012</v>
      </c>
      <c r="P107" s="841">
        <v>3872233.613450001</v>
      </c>
      <c r="Q107" s="841">
        <v>1720356.3992599996</v>
      </c>
      <c r="R107" s="842">
        <v>5592590.0127100013</v>
      </c>
    </row>
    <row r="108" spans="1:18">
      <c r="A108" s="283" t="s">
        <v>10</v>
      </c>
      <c r="B108" s="283" t="s">
        <v>10</v>
      </c>
      <c r="C108" s="283" t="s">
        <v>10</v>
      </c>
      <c r="D108" s="840">
        <v>76570.127810000005</v>
      </c>
      <c r="E108" s="841">
        <v>238.51794000000001</v>
      </c>
      <c r="F108" s="841">
        <v>76808.645749999996</v>
      </c>
      <c r="G108" s="841">
        <v>37846.748070000001</v>
      </c>
      <c r="H108" s="841">
        <v>8991.1082100000003</v>
      </c>
      <c r="I108" s="841">
        <v>46837.85628</v>
      </c>
      <c r="J108" s="841">
        <v>104317.40463999999</v>
      </c>
      <c r="K108" s="841">
        <v>8143.4257600000001</v>
      </c>
      <c r="L108" s="841">
        <v>112460.83040000001</v>
      </c>
      <c r="M108" s="841">
        <v>2753.8031499999997</v>
      </c>
      <c r="N108" s="841">
        <v>133.70359999999999</v>
      </c>
      <c r="O108" s="841">
        <v>2887.50675</v>
      </c>
      <c r="P108" s="841">
        <v>144917.95585999999</v>
      </c>
      <c r="Q108" s="841">
        <v>17268.237570000001</v>
      </c>
      <c r="R108" s="842">
        <v>162186.19343000001</v>
      </c>
    </row>
    <row r="109" spans="1:18">
      <c r="A109" s="288"/>
      <c r="B109" s="283" t="s">
        <v>382</v>
      </c>
      <c r="C109" s="283" t="s">
        <v>383</v>
      </c>
      <c r="D109" s="840">
        <v>11364.016599999999</v>
      </c>
      <c r="E109" s="841">
        <v>0</v>
      </c>
      <c r="F109" s="841">
        <v>11364.016599999999</v>
      </c>
      <c r="G109" s="841">
        <v>0</v>
      </c>
      <c r="H109" s="841">
        <v>0</v>
      </c>
      <c r="I109" s="841">
        <v>0</v>
      </c>
      <c r="J109" s="841">
        <v>82.210329999999999</v>
      </c>
      <c r="K109" s="841">
        <v>3.3599999999999997E-3</v>
      </c>
      <c r="L109" s="841">
        <v>82.21369</v>
      </c>
      <c r="M109" s="841">
        <v>0.35611000000000004</v>
      </c>
      <c r="N109" s="841">
        <v>0</v>
      </c>
      <c r="O109" s="841">
        <v>0.35611000000000004</v>
      </c>
      <c r="P109" s="841">
        <v>82.56644</v>
      </c>
      <c r="Q109" s="841">
        <v>3.3599999999999997E-3</v>
      </c>
      <c r="R109" s="842">
        <v>82.569800000000001</v>
      </c>
    </row>
    <row r="110" spans="1:18">
      <c r="A110" s="288"/>
      <c r="B110" s="283" t="s">
        <v>384</v>
      </c>
      <c r="C110" s="283" t="s">
        <v>385</v>
      </c>
      <c r="D110" s="840">
        <v>26375.35672</v>
      </c>
      <c r="E110" s="841">
        <v>0</v>
      </c>
      <c r="F110" s="841">
        <v>26375.35672</v>
      </c>
      <c r="G110" s="841">
        <v>0</v>
      </c>
      <c r="H110" s="841">
        <v>0</v>
      </c>
      <c r="I110" s="841">
        <v>0</v>
      </c>
      <c r="J110" s="841">
        <v>1086.54845</v>
      </c>
      <c r="K110" s="841">
        <v>7.20533</v>
      </c>
      <c r="L110" s="841">
        <v>1093.75378</v>
      </c>
      <c r="M110" s="841">
        <v>968.31282999999996</v>
      </c>
      <c r="N110" s="841">
        <v>0</v>
      </c>
      <c r="O110" s="841">
        <v>968.31282999999996</v>
      </c>
      <c r="P110" s="841">
        <v>2054.8612799999996</v>
      </c>
      <c r="Q110" s="841">
        <v>7.20533</v>
      </c>
      <c r="R110" s="842">
        <v>2062.0666100000003</v>
      </c>
    </row>
    <row r="111" spans="1:18">
      <c r="A111" s="283" t="s">
        <v>962</v>
      </c>
      <c r="B111" s="843"/>
      <c r="C111" s="843"/>
      <c r="D111" s="840">
        <v>114309.50112999999</v>
      </c>
      <c r="E111" s="841">
        <v>238.51794000000001</v>
      </c>
      <c r="F111" s="841">
        <v>114548.01906999999</v>
      </c>
      <c r="G111" s="841">
        <v>37846.748070000001</v>
      </c>
      <c r="H111" s="841">
        <v>8991.1082100000003</v>
      </c>
      <c r="I111" s="841">
        <v>46837.85628</v>
      </c>
      <c r="J111" s="841">
        <v>105486.16342</v>
      </c>
      <c r="K111" s="841">
        <v>8150.6344500000005</v>
      </c>
      <c r="L111" s="841">
        <v>113636.79787000001</v>
      </c>
      <c r="M111" s="841">
        <v>3722.4720899999998</v>
      </c>
      <c r="N111" s="841">
        <v>133.70359999999999</v>
      </c>
      <c r="O111" s="841">
        <v>3856.17569</v>
      </c>
      <c r="P111" s="841">
        <v>147055.38357999999</v>
      </c>
      <c r="Q111" s="841">
        <v>17275.446259999997</v>
      </c>
      <c r="R111" s="842">
        <v>164330.82984000002</v>
      </c>
    </row>
    <row r="112" spans="1:18">
      <c r="A112" s="283" t="s">
        <v>233</v>
      </c>
      <c r="B112" s="283" t="s">
        <v>233</v>
      </c>
      <c r="C112" s="283" t="s">
        <v>233</v>
      </c>
      <c r="D112" s="840">
        <v>1385177.5202599999</v>
      </c>
      <c r="E112" s="841">
        <v>7713.90931</v>
      </c>
      <c r="F112" s="841">
        <v>1392891.4295699999</v>
      </c>
      <c r="G112" s="841">
        <v>239904.51690999998</v>
      </c>
      <c r="H112" s="841">
        <v>42556.515869999996</v>
      </c>
      <c r="I112" s="841">
        <v>282461.03277999995</v>
      </c>
      <c r="J112" s="841">
        <v>689347.00739000016</v>
      </c>
      <c r="K112" s="841">
        <v>101604.83705000002</v>
      </c>
      <c r="L112" s="841">
        <v>790951.84443999978</v>
      </c>
      <c r="M112" s="841">
        <v>160395.10239000001</v>
      </c>
      <c r="N112" s="841">
        <v>47718.484640000002</v>
      </c>
      <c r="O112" s="841">
        <v>208113.58703000002</v>
      </c>
      <c r="P112" s="841">
        <v>1089646.6266899998</v>
      </c>
      <c r="Q112" s="841">
        <v>191879.83755999999</v>
      </c>
      <c r="R112" s="842">
        <v>1281526.4642499997</v>
      </c>
    </row>
    <row r="113" spans="1:18">
      <c r="A113" s="288"/>
      <c r="B113" s="283" t="s">
        <v>234</v>
      </c>
      <c r="C113" s="283" t="s">
        <v>235</v>
      </c>
      <c r="D113" s="840">
        <v>284789.90672999999</v>
      </c>
      <c r="E113" s="841">
        <v>637.64466999999991</v>
      </c>
      <c r="F113" s="841">
        <v>285427.5514</v>
      </c>
      <c r="G113" s="841">
        <v>58747.273330000004</v>
      </c>
      <c r="H113" s="841">
        <v>7863.9844400000002</v>
      </c>
      <c r="I113" s="841">
        <v>66611.257769999997</v>
      </c>
      <c r="J113" s="841">
        <v>194263.74145</v>
      </c>
      <c r="K113" s="841">
        <v>21418.591589999996</v>
      </c>
      <c r="L113" s="841">
        <v>215682.33304000003</v>
      </c>
      <c r="M113" s="841">
        <v>25207.784149999999</v>
      </c>
      <c r="N113" s="841">
        <v>13009.63768</v>
      </c>
      <c r="O113" s="841">
        <v>38217.421829999992</v>
      </c>
      <c r="P113" s="841">
        <v>278218.79892999993</v>
      </c>
      <c r="Q113" s="841">
        <v>42292.213710000004</v>
      </c>
      <c r="R113" s="842">
        <v>320511.01263999991</v>
      </c>
    </row>
    <row r="114" spans="1:18">
      <c r="A114" s="288"/>
      <c r="B114" s="288"/>
      <c r="C114" s="844" t="s">
        <v>386</v>
      </c>
      <c r="D114" s="845">
        <v>22507.572120000001</v>
      </c>
      <c r="E114" s="356">
        <v>0</v>
      </c>
      <c r="F114" s="356">
        <v>22507.572120000001</v>
      </c>
      <c r="G114" s="356">
        <v>51.634339999999995</v>
      </c>
      <c r="H114" s="356">
        <v>4.4000000000000002E-4</v>
      </c>
      <c r="I114" s="356">
        <v>51.634779999999999</v>
      </c>
      <c r="J114" s="356">
        <v>2657.9674500000001</v>
      </c>
      <c r="K114" s="356">
        <v>12.71373</v>
      </c>
      <c r="L114" s="356">
        <v>2670.68118</v>
      </c>
      <c r="M114" s="356">
        <v>2894.0091499999999</v>
      </c>
      <c r="N114" s="356">
        <v>0</v>
      </c>
      <c r="O114" s="356">
        <v>2894.0091499999999</v>
      </c>
      <c r="P114" s="356">
        <v>5603.6109399999996</v>
      </c>
      <c r="Q114" s="356">
        <v>12.714169999999999</v>
      </c>
      <c r="R114" s="846">
        <v>5616.3251100000007</v>
      </c>
    </row>
    <row r="115" spans="1:18">
      <c r="A115" s="288"/>
      <c r="B115" s="283" t="s">
        <v>387</v>
      </c>
      <c r="C115" s="283" t="s">
        <v>388</v>
      </c>
      <c r="D115" s="840">
        <v>21673.968510000002</v>
      </c>
      <c r="E115" s="841">
        <v>0</v>
      </c>
      <c r="F115" s="841">
        <v>21673.968510000002</v>
      </c>
      <c r="G115" s="841">
        <v>0</v>
      </c>
      <c r="H115" s="841">
        <v>0</v>
      </c>
      <c r="I115" s="841">
        <v>0</v>
      </c>
      <c r="J115" s="841">
        <v>2607.3354800000002</v>
      </c>
      <c r="K115" s="841">
        <v>101.92536</v>
      </c>
      <c r="L115" s="841">
        <v>2709.2608399999999</v>
      </c>
      <c r="M115" s="841">
        <v>2238.91203</v>
      </c>
      <c r="N115" s="841">
        <v>0</v>
      </c>
      <c r="O115" s="841">
        <v>2238.91203</v>
      </c>
      <c r="P115" s="841">
        <v>4846.2475100000001</v>
      </c>
      <c r="Q115" s="841">
        <v>101.92536</v>
      </c>
      <c r="R115" s="842">
        <v>4948.1728700000003</v>
      </c>
    </row>
    <row r="116" spans="1:18">
      <c r="A116" s="288"/>
      <c r="B116" s="283" t="s">
        <v>389</v>
      </c>
      <c r="C116" s="283" t="s">
        <v>390</v>
      </c>
      <c r="D116" s="840">
        <v>25727.762870000002</v>
      </c>
      <c r="E116" s="841">
        <v>0</v>
      </c>
      <c r="F116" s="841">
        <v>25727.762870000002</v>
      </c>
      <c r="G116" s="841">
        <v>0</v>
      </c>
      <c r="H116" s="841">
        <v>0</v>
      </c>
      <c r="I116" s="841">
        <v>0</v>
      </c>
      <c r="J116" s="841">
        <v>1889.3952300000001</v>
      </c>
      <c r="K116" s="841">
        <v>6.7544599999999999</v>
      </c>
      <c r="L116" s="841">
        <v>1896.14969</v>
      </c>
      <c r="M116" s="841">
        <v>96.791339999999991</v>
      </c>
      <c r="N116" s="841">
        <v>0</v>
      </c>
      <c r="O116" s="841">
        <v>96.791339999999991</v>
      </c>
      <c r="P116" s="841">
        <v>1986.1865700000001</v>
      </c>
      <c r="Q116" s="841">
        <v>6.7544599999999999</v>
      </c>
      <c r="R116" s="842">
        <v>1992.94103</v>
      </c>
    </row>
    <row r="117" spans="1:18">
      <c r="A117" s="283" t="s">
        <v>963</v>
      </c>
      <c r="B117" s="843"/>
      <c r="C117" s="843"/>
      <c r="D117" s="840">
        <v>1739876.7304899998</v>
      </c>
      <c r="E117" s="841">
        <v>8351.5539799999988</v>
      </c>
      <c r="F117" s="841">
        <v>1748228.2844699996</v>
      </c>
      <c r="G117" s="841">
        <v>298703.42457999993</v>
      </c>
      <c r="H117" s="841">
        <v>50420.500749999992</v>
      </c>
      <c r="I117" s="841">
        <v>349123.92532999994</v>
      </c>
      <c r="J117" s="841">
        <v>890765.44700000028</v>
      </c>
      <c r="K117" s="841">
        <v>123144.82219000001</v>
      </c>
      <c r="L117" s="841">
        <v>1013910.2691899998</v>
      </c>
      <c r="M117" s="841">
        <v>190832.59906000004</v>
      </c>
      <c r="N117" s="841">
        <v>60728.122320000002</v>
      </c>
      <c r="O117" s="841">
        <v>251560.72138000003</v>
      </c>
      <c r="P117" s="841">
        <v>1380301.47064</v>
      </c>
      <c r="Q117" s="841">
        <v>234293.44525999998</v>
      </c>
      <c r="R117" s="842">
        <v>1614594.9158999994</v>
      </c>
    </row>
    <row r="118" spans="1:18">
      <c r="A118" s="283" t="s">
        <v>12</v>
      </c>
      <c r="B118" s="283" t="s">
        <v>236</v>
      </c>
      <c r="C118" s="283" t="s">
        <v>237</v>
      </c>
      <c r="D118" s="840">
        <v>1013696.82504</v>
      </c>
      <c r="E118" s="841">
        <v>508190.40139000001</v>
      </c>
      <c r="F118" s="841">
        <v>1521887.22643</v>
      </c>
      <c r="G118" s="841">
        <v>235155.79475</v>
      </c>
      <c r="H118" s="841">
        <v>215978.28388</v>
      </c>
      <c r="I118" s="841">
        <v>451134.07863000006</v>
      </c>
      <c r="J118" s="841">
        <v>369893.45357999997</v>
      </c>
      <c r="K118" s="841">
        <v>85136.528789999997</v>
      </c>
      <c r="L118" s="841">
        <v>455029.98236999993</v>
      </c>
      <c r="M118" s="841">
        <v>114634.75361000001</v>
      </c>
      <c r="N118" s="841">
        <v>36502.580689999995</v>
      </c>
      <c r="O118" s="841">
        <v>151137.33429999999</v>
      </c>
      <c r="P118" s="841">
        <v>719684.0019400001</v>
      </c>
      <c r="Q118" s="841">
        <v>337617.39335999999</v>
      </c>
      <c r="R118" s="842">
        <v>1057301.3953</v>
      </c>
    </row>
    <row r="119" spans="1:18">
      <c r="A119" s="288"/>
      <c r="B119" s="288"/>
      <c r="C119" s="844" t="s">
        <v>459</v>
      </c>
      <c r="D119" s="845">
        <v>10435.8555</v>
      </c>
      <c r="E119" s="356">
        <v>0</v>
      </c>
      <c r="F119" s="356">
        <v>10435.8555</v>
      </c>
      <c r="G119" s="356">
        <v>0</v>
      </c>
      <c r="H119" s="356">
        <v>0</v>
      </c>
      <c r="I119" s="356">
        <v>0</v>
      </c>
      <c r="J119" s="356">
        <v>1637.48073</v>
      </c>
      <c r="K119" s="356">
        <v>0</v>
      </c>
      <c r="L119" s="356">
        <v>1637.48073</v>
      </c>
      <c r="M119" s="356">
        <v>0</v>
      </c>
      <c r="N119" s="356">
        <v>0</v>
      </c>
      <c r="O119" s="356">
        <v>0</v>
      </c>
      <c r="P119" s="356">
        <v>1637.48073</v>
      </c>
      <c r="Q119" s="356">
        <v>0</v>
      </c>
      <c r="R119" s="846">
        <v>1637.48073</v>
      </c>
    </row>
    <row r="120" spans="1:18">
      <c r="A120" s="288"/>
      <c r="B120" s="283" t="s">
        <v>12</v>
      </c>
      <c r="C120" s="283" t="s">
        <v>12</v>
      </c>
      <c r="D120" s="840">
        <v>1509820.2501300001</v>
      </c>
      <c r="E120" s="841">
        <v>500737.50928</v>
      </c>
      <c r="F120" s="841">
        <v>2010557.7594100002</v>
      </c>
      <c r="G120" s="841">
        <v>411508.43185000005</v>
      </c>
      <c r="H120" s="841">
        <v>150912.92642</v>
      </c>
      <c r="I120" s="841">
        <v>562421.35826999997</v>
      </c>
      <c r="J120" s="841">
        <v>1024065.1152100002</v>
      </c>
      <c r="K120" s="841">
        <v>240494.68001000004</v>
      </c>
      <c r="L120" s="841">
        <v>1264559.7952199997</v>
      </c>
      <c r="M120" s="841">
        <v>283678.29031999997</v>
      </c>
      <c r="N120" s="841">
        <v>116675.12438000001</v>
      </c>
      <c r="O120" s="841">
        <v>400353.41469999996</v>
      </c>
      <c r="P120" s="841">
        <v>1719251.8373799999</v>
      </c>
      <c r="Q120" s="841">
        <v>508082.73080999998</v>
      </c>
      <c r="R120" s="842">
        <v>2227334.56819</v>
      </c>
    </row>
    <row r="121" spans="1:18">
      <c r="A121" s="288"/>
      <c r="B121" s="288"/>
      <c r="C121" s="844" t="s">
        <v>391</v>
      </c>
      <c r="D121" s="845">
        <v>37669.317649999997</v>
      </c>
      <c r="E121" s="356">
        <v>0</v>
      </c>
      <c r="F121" s="356">
        <v>37669.317649999997</v>
      </c>
      <c r="G121" s="356">
        <v>0</v>
      </c>
      <c r="H121" s="356">
        <v>0</v>
      </c>
      <c r="I121" s="356">
        <v>0</v>
      </c>
      <c r="J121" s="356">
        <v>3420.79018</v>
      </c>
      <c r="K121" s="356">
        <v>104.60843</v>
      </c>
      <c r="L121" s="356">
        <v>3525.3986099999997</v>
      </c>
      <c r="M121" s="356">
        <v>1594.6754599999999</v>
      </c>
      <c r="N121" s="356">
        <v>0</v>
      </c>
      <c r="O121" s="356">
        <v>1594.6754599999999</v>
      </c>
      <c r="P121" s="356">
        <v>5015.4656400000003</v>
      </c>
      <c r="Q121" s="356">
        <v>104.60843</v>
      </c>
      <c r="R121" s="846">
        <v>5120.0740700000006</v>
      </c>
    </row>
    <row r="122" spans="1:18">
      <c r="A122" s="288"/>
      <c r="B122" s="283" t="s">
        <v>238</v>
      </c>
      <c r="C122" s="283" t="s">
        <v>238</v>
      </c>
      <c r="D122" s="840">
        <v>183199.82321999999</v>
      </c>
      <c r="E122" s="841">
        <v>11935.82934</v>
      </c>
      <c r="F122" s="841">
        <v>195135.65256000002</v>
      </c>
      <c r="G122" s="841">
        <v>83880.167600000015</v>
      </c>
      <c r="H122" s="841">
        <v>161550.47718000002</v>
      </c>
      <c r="I122" s="841">
        <v>245430.64478</v>
      </c>
      <c r="J122" s="841">
        <v>142473.50375</v>
      </c>
      <c r="K122" s="841">
        <v>78832.281530000007</v>
      </c>
      <c r="L122" s="841">
        <v>221305.78528000001</v>
      </c>
      <c r="M122" s="841">
        <v>11238.77858</v>
      </c>
      <c r="N122" s="841">
        <v>3567.7998299999999</v>
      </c>
      <c r="O122" s="841">
        <v>14806.57841</v>
      </c>
      <c r="P122" s="841">
        <v>237592.44992999997</v>
      </c>
      <c r="Q122" s="841">
        <v>243950.55854000003</v>
      </c>
      <c r="R122" s="842">
        <v>481543.00847</v>
      </c>
    </row>
    <row r="123" spans="1:18">
      <c r="A123" s="288"/>
      <c r="B123" s="288"/>
      <c r="C123" s="844" t="s">
        <v>239</v>
      </c>
      <c r="D123" s="845">
        <v>41225.043319999997</v>
      </c>
      <c r="E123" s="356">
        <v>1021.00506</v>
      </c>
      <c r="F123" s="356">
        <v>42246.048379999993</v>
      </c>
      <c r="G123" s="356">
        <v>29863.835320000002</v>
      </c>
      <c r="H123" s="356">
        <v>26895.371660000001</v>
      </c>
      <c r="I123" s="356">
        <v>56759.206980000003</v>
      </c>
      <c r="J123" s="356">
        <v>121736.04215000001</v>
      </c>
      <c r="K123" s="356">
        <v>155408.22261</v>
      </c>
      <c r="L123" s="356">
        <v>277144.26475999999</v>
      </c>
      <c r="M123" s="356">
        <v>44420.800060000001</v>
      </c>
      <c r="N123" s="356">
        <v>16772.600269999999</v>
      </c>
      <c r="O123" s="356">
        <v>61193.400329999997</v>
      </c>
      <c r="P123" s="356">
        <v>196020.67752999996</v>
      </c>
      <c r="Q123" s="356">
        <v>199076.19453999997</v>
      </c>
      <c r="R123" s="846">
        <v>395096.87206999998</v>
      </c>
    </row>
    <row r="124" spans="1:18">
      <c r="A124" s="288"/>
      <c r="B124" s="283" t="s">
        <v>240</v>
      </c>
      <c r="C124" s="283" t="s">
        <v>240</v>
      </c>
      <c r="D124" s="840">
        <v>497914.87718000001</v>
      </c>
      <c r="E124" s="841">
        <v>14878.304980000001</v>
      </c>
      <c r="F124" s="841">
        <v>512793.18215999997</v>
      </c>
      <c r="G124" s="841">
        <v>95953.585679999989</v>
      </c>
      <c r="H124" s="841">
        <v>20403.720590000001</v>
      </c>
      <c r="I124" s="841">
        <v>116357.30627</v>
      </c>
      <c r="J124" s="841">
        <v>326336.41761</v>
      </c>
      <c r="K124" s="841">
        <v>54697.934460000004</v>
      </c>
      <c r="L124" s="841">
        <v>381034.35207000008</v>
      </c>
      <c r="M124" s="841">
        <v>93136.224050000019</v>
      </c>
      <c r="N124" s="841">
        <v>18430.970710000001</v>
      </c>
      <c r="O124" s="841">
        <v>111567.19475999998</v>
      </c>
      <c r="P124" s="841">
        <v>515426.22733999992</v>
      </c>
      <c r="Q124" s="841">
        <v>93532.625759999981</v>
      </c>
      <c r="R124" s="842">
        <v>608958.85310000007</v>
      </c>
    </row>
    <row r="125" spans="1:18">
      <c r="A125" s="283" t="s">
        <v>964</v>
      </c>
      <c r="B125" s="843"/>
      <c r="C125" s="843"/>
      <c r="D125" s="840">
        <v>3293961.9920399999</v>
      </c>
      <c r="E125" s="841">
        <v>1036763.05005</v>
      </c>
      <c r="F125" s="841">
        <v>4330725.0420900006</v>
      </c>
      <c r="G125" s="841">
        <v>856361.81520000007</v>
      </c>
      <c r="H125" s="841">
        <v>575740.77973000007</v>
      </c>
      <c r="I125" s="841">
        <v>1432102.5949300001</v>
      </c>
      <c r="J125" s="841">
        <v>1989562.8032100005</v>
      </c>
      <c r="K125" s="841">
        <v>614674.25583000015</v>
      </c>
      <c r="L125" s="841">
        <v>2604237.0590399993</v>
      </c>
      <c r="M125" s="841">
        <v>548703.52207999991</v>
      </c>
      <c r="N125" s="841">
        <v>191949.07588000002</v>
      </c>
      <c r="O125" s="841">
        <v>740652.59796000004</v>
      </c>
      <c r="P125" s="841">
        <v>3394628.1404899997</v>
      </c>
      <c r="Q125" s="841">
        <v>1382364.1114400001</v>
      </c>
      <c r="R125" s="842">
        <v>4776992.2519300003</v>
      </c>
    </row>
    <row r="126" spans="1:18">
      <c r="A126" s="283" t="s">
        <v>241</v>
      </c>
      <c r="B126" s="283" t="s">
        <v>242</v>
      </c>
      <c r="C126" s="283" t="s">
        <v>242</v>
      </c>
      <c r="D126" s="840">
        <v>459273.75838000001</v>
      </c>
      <c r="E126" s="841">
        <v>3180.0667600000002</v>
      </c>
      <c r="F126" s="841">
        <v>462453.82513999997</v>
      </c>
      <c r="G126" s="841">
        <v>50499.403369999993</v>
      </c>
      <c r="H126" s="841">
        <v>8735.4230500000012</v>
      </c>
      <c r="I126" s="841">
        <v>59234.826420000005</v>
      </c>
      <c r="J126" s="841">
        <v>188466.71376999997</v>
      </c>
      <c r="K126" s="841">
        <v>25923.928749999999</v>
      </c>
      <c r="L126" s="841">
        <v>214390.64252000002</v>
      </c>
      <c r="M126" s="841">
        <v>42089.657530000004</v>
      </c>
      <c r="N126" s="841">
        <v>11222.27771</v>
      </c>
      <c r="O126" s="841">
        <v>53311.935239999999</v>
      </c>
      <c r="P126" s="841">
        <v>281055.77467000001</v>
      </c>
      <c r="Q126" s="841">
        <v>45881.629509999999</v>
      </c>
      <c r="R126" s="842">
        <v>326937.40418000001</v>
      </c>
    </row>
    <row r="127" spans="1:18">
      <c r="A127" s="288"/>
      <c r="B127" s="288"/>
      <c r="C127" s="844" t="s">
        <v>243</v>
      </c>
      <c r="D127" s="845">
        <v>173044.95933999997</v>
      </c>
      <c r="E127" s="356">
        <v>2145.9485399999999</v>
      </c>
      <c r="F127" s="356">
        <v>175190.90787999998</v>
      </c>
      <c r="G127" s="356">
        <v>21334.253619999996</v>
      </c>
      <c r="H127" s="356">
        <v>12275.212690000002</v>
      </c>
      <c r="I127" s="356">
        <v>33609.466310000003</v>
      </c>
      <c r="J127" s="356">
        <v>120237.51970000002</v>
      </c>
      <c r="K127" s="356">
        <v>6240.2093499999992</v>
      </c>
      <c r="L127" s="356">
        <v>126477.72904999999</v>
      </c>
      <c r="M127" s="356">
        <v>14987.340289999998</v>
      </c>
      <c r="N127" s="356">
        <v>2819.1352700000002</v>
      </c>
      <c r="O127" s="356">
        <v>17806.475559999999</v>
      </c>
      <c r="P127" s="356">
        <v>156559.11360999997</v>
      </c>
      <c r="Q127" s="356">
        <v>21334.557310000004</v>
      </c>
      <c r="R127" s="846">
        <v>177893.67092</v>
      </c>
    </row>
    <row r="128" spans="1:18">
      <c r="A128" s="288"/>
      <c r="B128" s="283" t="s">
        <v>392</v>
      </c>
      <c r="C128" s="283" t="s">
        <v>392</v>
      </c>
      <c r="D128" s="840">
        <v>79000.400800000003</v>
      </c>
      <c r="E128" s="841">
        <v>0</v>
      </c>
      <c r="F128" s="841">
        <v>79000.400800000003</v>
      </c>
      <c r="G128" s="841">
        <v>0</v>
      </c>
      <c r="H128" s="841">
        <v>0</v>
      </c>
      <c r="I128" s="841">
        <v>0</v>
      </c>
      <c r="J128" s="841">
        <v>5441.6506600000002</v>
      </c>
      <c r="K128" s="841">
        <v>209.68984</v>
      </c>
      <c r="L128" s="841">
        <v>5651.3405000000002</v>
      </c>
      <c r="M128" s="841">
        <v>4392.3169500000004</v>
      </c>
      <c r="N128" s="841">
        <v>0</v>
      </c>
      <c r="O128" s="841">
        <v>4392.3169500000004</v>
      </c>
      <c r="P128" s="841">
        <v>9833.9676099999997</v>
      </c>
      <c r="Q128" s="841">
        <v>209.68984</v>
      </c>
      <c r="R128" s="842">
        <v>10043.657449999999</v>
      </c>
    </row>
    <row r="129" spans="1:18">
      <c r="A129" s="288"/>
      <c r="B129" s="283" t="s">
        <v>244</v>
      </c>
      <c r="C129" s="283" t="s">
        <v>393</v>
      </c>
      <c r="D129" s="840">
        <v>72141.11047</v>
      </c>
      <c r="E129" s="841">
        <v>0</v>
      </c>
      <c r="F129" s="841">
        <v>72141.11047</v>
      </c>
      <c r="G129" s="841">
        <v>0</v>
      </c>
      <c r="H129" s="841">
        <v>0</v>
      </c>
      <c r="I129" s="841">
        <v>0</v>
      </c>
      <c r="J129" s="841">
        <v>5319.6316100000004</v>
      </c>
      <c r="K129" s="841">
        <v>324.92121000000003</v>
      </c>
      <c r="L129" s="841">
        <v>5644.5528199999999</v>
      </c>
      <c r="M129" s="841">
        <v>3385.3195799999999</v>
      </c>
      <c r="N129" s="841">
        <v>67.454759999999993</v>
      </c>
      <c r="O129" s="841">
        <v>3452.7743399999999</v>
      </c>
      <c r="P129" s="841">
        <v>8704.9511900000016</v>
      </c>
      <c r="Q129" s="841">
        <v>392.37597000000005</v>
      </c>
      <c r="R129" s="842">
        <v>9097.3271600000007</v>
      </c>
    </row>
    <row r="130" spans="1:18">
      <c r="A130" s="288"/>
      <c r="B130" s="288"/>
      <c r="C130" s="844" t="s">
        <v>245</v>
      </c>
      <c r="D130" s="845">
        <v>612266.1385</v>
      </c>
      <c r="E130" s="356">
        <v>5490.9087300000001</v>
      </c>
      <c r="F130" s="356">
        <v>617757.04723000003</v>
      </c>
      <c r="G130" s="356">
        <v>110119.03349</v>
      </c>
      <c r="H130" s="356">
        <v>19589.50735</v>
      </c>
      <c r="I130" s="356">
        <v>129708.54083999997</v>
      </c>
      <c r="J130" s="356">
        <v>344752.82517999993</v>
      </c>
      <c r="K130" s="356">
        <v>79244.858429999993</v>
      </c>
      <c r="L130" s="356">
        <v>423997.68361000001</v>
      </c>
      <c r="M130" s="356">
        <v>80090.716629999995</v>
      </c>
      <c r="N130" s="356">
        <v>24633.037909999999</v>
      </c>
      <c r="O130" s="356">
        <v>104723.75453999999</v>
      </c>
      <c r="P130" s="356">
        <v>534962.57529999991</v>
      </c>
      <c r="Q130" s="356">
        <v>123467.40368999999</v>
      </c>
      <c r="R130" s="846">
        <v>658429.97898999997</v>
      </c>
    </row>
    <row r="131" spans="1:18">
      <c r="A131" s="288"/>
      <c r="B131" s="288"/>
      <c r="C131" s="844" t="s">
        <v>244</v>
      </c>
      <c r="D131" s="845">
        <v>2477875.4205900002</v>
      </c>
      <c r="E131" s="356">
        <v>66765.39473</v>
      </c>
      <c r="F131" s="356">
        <v>2544640.8153200001</v>
      </c>
      <c r="G131" s="356">
        <v>614449.43278999999</v>
      </c>
      <c r="H131" s="356">
        <v>158271.37277999998</v>
      </c>
      <c r="I131" s="356">
        <v>772720.80557000008</v>
      </c>
      <c r="J131" s="356">
        <v>1217990.7823599998</v>
      </c>
      <c r="K131" s="356">
        <v>291368.11895000009</v>
      </c>
      <c r="L131" s="356">
        <v>1509358.9013100003</v>
      </c>
      <c r="M131" s="356">
        <v>327798.84090000001</v>
      </c>
      <c r="N131" s="356">
        <v>125456.88059999999</v>
      </c>
      <c r="O131" s="356">
        <v>453255.72149999987</v>
      </c>
      <c r="P131" s="356">
        <v>2160239.0560500002</v>
      </c>
      <c r="Q131" s="356">
        <v>575096.37232999993</v>
      </c>
      <c r="R131" s="846">
        <v>2735335.4283799999</v>
      </c>
    </row>
    <row r="132" spans="1:18">
      <c r="A132" s="288"/>
      <c r="B132" s="283" t="s">
        <v>246</v>
      </c>
      <c r="C132" s="283" t="s">
        <v>246</v>
      </c>
      <c r="D132" s="840">
        <v>62662.753850000001</v>
      </c>
      <c r="E132" s="841">
        <v>85.130030000000005</v>
      </c>
      <c r="F132" s="841">
        <v>62747.883879999994</v>
      </c>
      <c r="G132" s="841">
        <v>8953.9172600000002</v>
      </c>
      <c r="H132" s="841">
        <v>360.14371999999997</v>
      </c>
      <c r="I132" s="841">
        <v>9314.0609800000002</v>
      </c>
      <c r="J132" s="841">
        <v>55421.172770000005</v>
      </c>
      <c r="K132" s="841">
        <v>11352.188290000002</v>
      </c>
      <c r="L132" s="841">
        <v>66773.361059999996</v>
      </c>
      <c r="M132" s="841">
        <v>7111.0720300000003</v>
      </c>
      <c r="N132" s="841">
        <v>103.21010000000001</v>
      </c>
      <c r="O132" s="841">
        <v>7214.2821300000005</v>
      </c>
      <c r="P132" s="841">
        <v>71486.162060000002</v>
      </c>
      <c r="Q132" s="841">
        <v>11815.542110000002</v>
      </c>
      <c r="R132" s="842">
        <v>83301.704169999997</v>
      </c>
    </row>
    <row r="133" spans="1:18">
      <c r="A133" s="288"/>
      <c r="B133" s="283" t="s">
        <v>247</v>
      </c>
      <c r="C133" s="283" t="s">
        <v>248</v>
      </c>
      <c r="D133" s="840">
        <v>55505.740709999991</v>
      </c>
      <c r="E133" s="841">
        <v>5.8373699999999999</v>
      </c>
      <c r="F133" s="841">
        <v>55511.578079999999</v>
      </c>
      <c r="G133" s="841">
        <v>11926.371220000001</v>
      </c>
      <c r="H133" s="841">
        <v>12309.17863</v>
      </c>
      <c r="I133" s="841">
        <v>24235.549850000003</v>
      </c>
      <c r="J133" s="841">
        <v>51387.775569999998</v>
      </c>
      <c r="K133" s="841">
        <v>1954.28078</v>
      </c>
      <c r="L133" s="841">
        <v>53342.056349999992</v>
      </c>
      <c r="M133" s="841">
        <v>3156.4511599999996</v>
      </c>
      <c r="N133" s="841">
        <v>6.7299999999999999E-2</v>
      </c>
      <c r="O133" s="841">
        <v>3156.5184599999998</v>
      </c>
      <c r="P133" s="841">
        <v>66470.597949999996</v>
      </c>
      <c r="Q133" s="841">
        <v>14263.52671</v>
      </c>
      <c r="R133" s="842">
        <v>80734.124660000001</v>
      </c>
    </row>
    <row r="134" spans="1:18">
      <c r="A134" s="288"/>
      <c r="B134" s="288"/>
      <c r="C134" s="844" t="s">
        <v>247</v>
      </c>
      <c r="D134" s="845">
        <v>206285.41644000003</v>
      </c>
      <c r="E134" s="356">
        <v>3621.7960099999996</v>
      </c>
      <c r="F134" s="356">
        <v>209907.21245000002</v>
      </c>
      <c r="G134" s="356">
        <v>42837.47208</v>
      </c>
      <c r="H134" s="356">
        <v>8880.3510900000001</v>
      </c>
      <c r="I134" s="356">
        <v>51717.823170000003</v>
      </c>
      <c r="J134" s="356">
        <v>130078.51095000001</v>
      </c>
      <c r="K134" s="356">
        <v>11763.65603</v>
      </c>
      <c r="L134" s="356">
        <v>141842.16697999998</v>
      </c>
      <c r="M134" s="356">
        <v>14197.109990000001</v>
      </c>
      <c r="N134" s="356">
        <v>1436.83727</v>
      </c>
      <c r="O134" s="356">
        <v>15633.947259999999</v>
      </c>
      <c r="P134" s="356">
        <v>187113.09301999997</v>
      </c>
      <c r="Q134" s="356">
        <v>22080.844390000002</v>
      </c>
      <c r="R134" s="846">
        <v>209193.93740999998</v>
      </c>
    </row>
    <row r="135" spans="1:18">
      <c r="A135" s="288"/>
      <c r="B135" s="283" t="s">
        <v>249</v>
      </c>
      <c r="C135" s="283" t="s">
        <v>249</v>
      </c>
      <c r="D135" s="840">
        <v>200376.95150999998</v>
      </c>
      <c r="E135" s="841">
        <v>1036.2065</v>
      </c>
      <c r="F135" s="841">
        <v>201413.15800999998</v>
      </c>
      <c r="G135" s="841">
        <v>33151.974320000001</v>
      </c>
      <c r="H135" s="841">
        <v>3115.15281</v>
      </c>
      <c r="I135" s="841">
        <v>36267.127130000001</v>
      </c>
      <c r="J135" s="841">
        <v>141139.60143000001</v>
      </c>
      <c r="K135" s="841">
        <v>34073.567860000003</v>
      </c>
      <c r="L135" s="841">
        <v>175213.16929000002</v>
      </c>
      <c r="M135" s="841">
        <v>41458.501149999996</v>
      </c>
      <c r="N135" s="841">
        <v>7135.0264000000006</v>
      </c>
      <c r="O135" s="841">
        <v>48593.527549999999</v>
      </c>
      <c r="P135" s="841">
        <v>215750.07690000001</v>
      </c>
      <c r="Q135" s="841">
        <v>44323.747069999998</v>
      </c>
      <c r="R135" s="842">
        <v>260073.82397000003</v>
      </c>
    </row>
    <row r="136" spans="1:18">
      <c r="A136" s="288"/>
      <c r="B136" s="283" t="s">
        <v>250</v>
      </c>
      <c r="C136" s="283" t="s">
        <v>251</v>
      </c>
      <c r="D136" s="840">
        <v>94595.950280000005</v>
      </c>
      <c r="E136" s="841">
        <v>5952.4160600000005</v>
      </c>
      <c r="F136" s="841">
        <v>100548.36634000001</v>
      </c>
      <c r="G136" s="841">
        <v>34045.719689999998</v>
      </c>
      <c r="H136" s="841">
        <v>11271.58274</v>
      </c>
      <c r="I136" s="841">
        <v>45317.302429999996</v>
      </c>
      <c r="J136" s="841">
        <v>92400.951589999997</v>
      </c>
      <c r="K136" s="841">
        <v>18778.004670000002</v>
      </c>
      <c r="L136" s="841">
        <v>111178.95626000001</v>
      </c>
      <c r="M136" s="841">
        <v>20434.478509999997</v>
      </c>
      <c r="N136" s="841">
        <v>8736.4085999999988</v>
      </c>
      <c r="O136" s="841">
        <v>29170.887110000003</v>
      </c>
      <c r="P136" s="841">
        <v>146881.14979000002</v>
      </c>
      <c r="Q136" s="841">
        <v>38785.996010000003</v>
      </c>
      <c r="R136" s="842">
        <v>185667.1458</v>
      </c>
    </row>
    <row r="137" spans="1:18">
      <c r="A137" s="288"/>
      <c r="B137" s="283" t="s">
        <v>394</v>
      </c>
      <c r="C137" s="283" t="s">
        <v>394</v>
      </c>
      <c r="D137" s="840">
        <v>34800.488130000005</v>
      </c>
      <c r="E137" s="841">
        <v>0</v>
      </c>
      <c r="F137" s="841">
        <v>34800.488130000005</v>
      </c>
      <c r="G137" s="841">
        <v>0</v>
      </c>
      <c r="H137" s="841">
        <v>0</v>
      </c>
      <c r="I137" s="841">
        <v>0</v>
      </c>
      <c r="J137" s="841">
        <v>4264.6739800000005</v>
      </c>
      <c r="K137" s="841">
        <v>543.35509999999999</v>
      </c>
      <c r="L137" s="841">
        <v>4808.0290800000002</v>
      </c>
      <c r="M137" s="841">
        <v>4147.98279</v>
      </c>
      <c r="N137" s="841">
        <v>75.52846000000001</v>
      </c>
      <c r="O137" s="841">
        <v>4223.5112499999996</v>
      </c>
      <c r="P137" s="841">
        <v>8412.6567699999996</v>
      </c>
      <c r="Q137" s="841">
        <v>618.88355999999999</v>
      </c>
      <c r="R137" s="842">
        <v>9031.5403299999998</v>
      </c>
    </row>
    <row r="138" spans="1:18">
      <c r="A138" s="283" t="s">
        <v>965</v>
      </c>
      <c r="B138" s="843"/>
      <c r="C138" s="843"/>
      <c r="D138" s="840">
        <v>4527829.0889999997</v>
      </c>
      <c r="E138" s="841">
        <v>88283.704730000012</v>
      </c>
      <c r="F138" s="841">
        <v>4616112.79373</v>
      </c>
      <c r="G138" s="841">
        <v>927317.57784000016</v>
      </c>
      <c r="H138" s="841">
        <v>234807.92485999997</v>
      </c>
      <c r="I138" s="841">
        <v>1162125.5027000003</v>
      </c>
      <c r="J138" s="841">
        <v>2356901.80957</v>
      </c>
      <c r="K138" s="841">
        <v>481776.7792600001</v>
      </c>
      <c r="L138" s="841">
        <v>2838678.5888300003</v>
      </c>
      <c r="M138" s="841">
        <v>563249.78750999994</v>
      </c>
      <c r="N138" s="841">
        <v>181685.86438000001</v>
      </c>
      <c r="O138" s="841">
        <v>744935.65188999986</v>
      </c>
      <c r="P138" s="841">
        <v>3847469.1749200001</v>
      </c>
      <c r="Q138" s="841">
        <v>898270.56849999994</v>
      </c>
      <c r="R138" s="842">
        <v>4745739.7434200002</v>
      </c>
    </row>
    <row r="139" spans="1:18">
      <c r="A139" s="283" t="s">
        <v>14</v>
      </c>
      <c r="B139" s="283" t="s">
        <v>395</v>
      </c>
      <c r="C139" s="283" t="s">
        <v>396</v>
      </c>
      <c r="D139" s="840">
        <v>76468.997319999995</v>
      </c>
      <c r="E139" s="841">
        <v>0</v>
      </c>
      <c r="F139" s="841">
        <v>76468.997319999995</v>
      </c>
      <c r="G139" s="841">
        <v>0</v>
      </c>
      <c r="H139" s="841">
        <v>0</v>
      </c>
      <c r="I139" s="841">
        <v>0</v>
      </c>
      <c r="J139" s="841">
        <v>4920.6294100000005</v>
      </c>
      <c r="K139" s="841">
        <v>29.755680000000002</v>
      </c>
      <c r="L139" s="841">
        <v>4950.3850899999998</v>
      </c>
      <c r="M139" s="841">
        <v>3037.5164599999998</v>
      </c>
      <c r="N139" s="841">
        <v>0</v>
      </c>
      <c r="O139" s="841">
        <v>3037.5164599999998</v>
      </c>
      <c r="P139" s="841">
        <v>7958.1458700000003</v>
      </c>
      <c r="Q139" s="841">
        <v>29.755680000000002</v>
      </c>
      <c r="R139" s="842">
        <v>7987.9015499999996</v>
      </c>
    </row>
    <row r="140" spans="1:18">
      <c r="A140" s="288"/>
      <c r="B140" s="288"/>
      <c r="C140" s="844" t="s">
        <v>465</v>
      </c>
      <c r="D140" s="845">
        <v>11753.3372</v>
      </c>
      <c r="E140" s="356">
        <v>0</v>
      </c>
      <c r="F140" s="356">
        <v>11753.3372</v>
      </c>
      <c r="G140" s="356">
        <v>2.7299999999999998E-3</v>
      </c>
      <c r="H140" s="356">
        <v>0</v>
      </c>
      <c r="I140" s="356">
        <v>2.7299999999999998E-3</v>
      </c>
      <c r="J140" s="356">
        <v>1338.90383</v>
      </c>
      <c r="K140" s="356">
        <v>37.931930000000001</v>
      </c>
      <c r="L140" s="356">
        <v>1376.8357599999999</v>
      </c>
      <c r="M140" s="356">
        <v>5407.7870400000002</v>
      </c>
      <c r="N140" s="356">
        <v>145.42865</v>
      </c>
      <c r="O140" s="356">
        <v>5553.21569</v>
      </c>
      <c r="P140" s="356">
        <v>6746.6935999999996</v>
      </c>
      <c r="Q140" s="356">
        <v>183.36058</v>
      </c>
      <c r="R140" s="846">
        <v>6930.0541800000001</v>
      </c>
    </row>
    <row r="141" spans="1:18">
      <c r="A141" s="288"/>
      <c r="B141" s="283" t="s">
        <v>252</v>
      </c>
      <c r="C141" s="283" t="s">
        <v>252</v>
      </c>
      <c r="D141" s="840">
        <v>318154.58226000005</v>
      </c>
      <c r="E141" s="841">
        <v>1531.2126799999999</v>
      </c>
      <c r="F141" s="841">
        <v>319685.79494000005</v>
      </c>
      <c r="G141" s="841">
        <v>43493.570449999992</v>
      </c>
      <c r="H141" s="841">
        <v>2079.72865</v>
      </c>
      <c r="I141" s="841">
        <v>45573.299100000004</v>
      </c>
      <c r="J141" s="841">
        <v>206706.74313000002</v>
      </c>
      <c r="K141" s="841">
        <v>23962.409440000003</v>
      </c>
      <c r="L141" s="841">
        <v>230669.15257000003</v>
      </c>
      <c r="M141" s="841">
        <v>35199.977189999998</v>
      </c>
      <c r="N141" s="841">
        <v>2603.3823399999997</v>
      </c>
      <c r="O141" s="841">
        <v>37803.359530000002</v>
      </c>
      <c r="P141" s="841">
        <v>285400.29076999996</v>
      </c>
      <c r="Q141" s="841">
        <v>28645.520429999997</v>
      </c>
      <c r="R141" s="842">
        <v>314045.81120000005</v>
      </c>
    </row>
    <row r="142" spans="1:18">
      <c r="A142" s="288"/>
      <c r="B142" s="283" t="s">
        <v>397</v>
      </c>
      <c r="C142" s="283" t="s">
        <v>397</v>
      </c>
      <c r="D142" s="840">
        <v>76470.186019999994</v>
      </c>
      <c r="E142" s="841">
        <v>0</v>
      </c>
      <c r="F142" s="841">
        <v>76470.186019999994</v>
      </c>
      <c r="G142" s="841">
        <v>0</v>
      </c>
      <c r="H142" s="841">
        <v>0</v>
      </c>
      <c r="I142" s="841">
        <v>0</v>
      </c>
      <c r="J142" s="841">
        <v>5379.0709500000003</v>
      </c>
      <c r="K142" s="841">
        <v>78.70581</v>
      </c>
      <c r="L142" s="841">
        <v>5457.7767599999997</v>
      </c>
      <c r="M142" s="841">
        <v>2602.47046</v>
      </c>
      <c r="N142" s="841">
        <v>386.01765</v>
      </c>
      <c r="O142" s="841">
        <v>2988.4881099999998</v>
      </c>
      <c r="P142" s="841">
        <v>7981.5414099999998</v>
      </c>
      <c r="Q142" s="841">
        <v>464.72346000000005</v>
      </c>
      <c r="R142" s="842">
        <v>8446.2648699999991</v>
      </c>
    </row>
    <row r="143" spans="1:18">
      <c r="A143" s="288"/>
      <c r="B143" s="283" t="s">
        <v>253</v>
      </c>
      <c r="C143" s="283" t="s">
        <v>254</v>
      </c>
      <c r="D143" s="840">
        <v>213157.80410000001</v>
      </c>
      <c r="E143" s="841">
        <v>3624.1147500000002</v>
      </c>
      <c r="F143" s="841">
        <v>216781.91884999999</v>
      </c>
      <c r="G143" s="841">
        <v>28757.674640000001</v>
      </c>
      <c r="H143" s="841">
        <v>9912.2928400000001</v>
      </c>
      <c r="I143" s="841">
        <v>38669.967479999999</v>
      </c>
      <c r="J143" s="841">
        <v>141385.88283000002</v>
      </c>
      <c r="K143" s="841">
        <v>12763.597040000001</v>
      </c>
      <c r="L143" s="841">
        <v>154149.47987000001</v>
      </c>
      <c r="M143" s="841">
        <v>8522.6737599999997</v>
      </c>
      <c r="N143" s="841">
        <v>33.675580000000004</v>
      </c>
      <c r="O143" s="841">
        <v>8556.3493400000007</v>
      </c>
      <c r="P143" s="841">
        <v>178666.23122999998</v>
      </c>
      <c r="Q143" s="841">
        <v>22709.565459999998</v>
      </c>
      <c r="R143" s="842">
        <v>201375.79668999999</v>
      </c>
    </row>
    <row r="144" spans="1:18">
      <c r="A144" s="288"/>
      <c r="B144" s="283" t="s">
        <v>255</v>
      </c>
      <c r="C144" s="283" t="s">
        <v>256</v>
      </c>
      <c r="D144" s="840">
        <v>204141.04191</v>
      </c>
      <c r="E144" s="841">
        <v>2.3995500000000001</v>
      </c>
      <c r="F144" s="841">
        <v>204143.44145999997</v>
      </c>
      <c r="G144" s="841">
        <v>13710.532139999999</v>
      </c>
      <c r="H144" s="841">
        <v>1243.1096599999998</v>
      </c>
      <c r="I144" s="841">
        <v>14953.641799999999</v>
      </c>
      <c r="J144" s="841">
        <v>77829.320689999993</v>
      </c>
      <c r="K144" s="841">
        <v>5125.6003799999999</v>
      </c>
      <c r="L144" s="841">
        <v>82954.921070000011</v>
      </c>
      <c r="M144" s="841">
        <v>19559.196490000002</v>
      </c>
      <c r="N144" s="841">
        <v>551.97338000000002</v>
      </c>
      <c r="O144" s="841">
        <v>20111.169870000002</v>
      </c>
      <c r="P144" s="841">
        <v>111099.04931999999</v>
      </c>
      <c r="Q144" s="841">
        <v>6920.6834200000003</v>
      </c>
      <c r="R144" s="842">
        <v>118019.73274000001</v>
      </c>
    </row>
    <row r="145" spans="1:18">
      <c r="A145" s="288"/>
      <c r="B145" s="288"/>
      <c r="C145" s="844" t="s">
        <v>398</v>
      </c>
      <c r="D145" s="845">
        <v>140200.90174999999</v>
      </c>
      <c r="E145" s="356">
        <v>0</v>
      </c>
      <c r="F145" s="356">
        <v>140200.90174999999</v>
      </c>
      <c r="G145" s="356">
        <v>54.376760000000004</v>
      </c>
      <c r="H145" s="356">
        <v>0</v>
      </c>
      <c r="I145" s="356">
        <v>54.376760000000004</v>
      </c>
      <c r="J145" s="356">
        <v>12934.59964</v>
      </c>
      <c r="K145" s="356">
        <v>195.40523000000002</v>
      </c>
      <c r="L145" s="356">
        <v>13130.004870000001</v>
      </c>
      <c r="M145" s="356">
        <v>10161.82956</v>
      </c>
      <c r="N145" s="356">
        <v>27.023810000000001</v>
      </c>
      <c r="O145" s="356">
        <v>10188.853370000001</v>
      </c>
      <c r="P145" s="356">
        <v>23150.805960000002</v>
      </c>
      <c r="Q145" s="356">
        <v>222.42904000000001</v>
      </c>
      <c r="R145" s="846">
        <v>23373.235000000001</v>
      </c>
    </row>
    <row r="146" spans="1:18">
      <c r="A146" s="288"/>
      <c r="B146" s="288"/>
      <c r="C146" s="844" t="s">
        <v>255</v>
      </c>
      <c r="D146" s="845">
        <v>7320948.7090100013</v>
      </c>
      <c r="E146" s="356">
        <v>1296023.7513899999</v>
      </c>
      <c r="F146" s="356">
        <v>8616972.4604000002</v>
      </c>
      <c r="G146" s="356">
        <v>2077731.2471099996</v>
      </c>
      <c r="H146" s="356">
        <v>1250180.3932200002</v>
      </c>
      <c r="I146" s="356">
        <v>3327911.6403300003</v>
      </c>
      <c r="J146" s="356">
        <v>3422502.6922399998</v>
      </c>
      <c r="K146" s="356">
        <v>1366931.4259500003</v>
      </c>
      <c r="L146" s="356">
        <v>4789434.1181900017</v>
      </c>
      <c r="M146" s="356">
        <v>944381.12450999999</v>
      </c>
      <c r="N146" s="356">
        <v>360959.84917999996</v>
      </c>
      <c r="O146" s="356">
        <v>1305340.9736900001</v>
      </c>
      <c r="P146" s="356">
        <v>6444615.0638599982</v>
      </c>
      <c r="Q146" s="356">
        <v>2978071.6683500004</v>
      </c>
      <c r="R146" s="846">
        <v>9422686.7322099991</v>
      </c>
    </row>
    <row r="147" spans="1:18">
      <c r="A147" s="288"/>
      <c r="B147" s="288"/>
      <c r="C147" s="844" t="s">
        <v>399</v>
      </c>
      <c r="D147" s="845">
        <v>41619.935440000001</v>
      </c>
      <c r="E147" s="356">
        <v>0</v>
      </c>
      <c r="F147" s="356">
        <v>41619.935440000001</v>
      </c>
      <c r="G147" s="356">
        <v>0</v>
      </c>
      <c r="H147" s="356">
        <v>0</v>
      </c>
      <c r="I147" s="356">
        <v>0</v>
      </c>
      <c r="J147" s="356">
        <v>2996.0753</v>
      </c>
      <c r="K147" s="356">
        <v>380.3972</v>
      </c>
      <c r="L147" s="356">
        <v>3376.4724999999999</v>
      </c>
      <c r="M147" s="356">
        <v>1242.0538700000002</v>
      </c>
      <c r="N147" s="356">
        <v>50.325000000000003</v>
      </c>
      <c r="O147" s="356">
        <v>1292.37887</v>
      </c>
      <c r="P147" s="356">
        <v>4238.1291700000002</v>
      </c>
      <c r="Q147" s="356">
        <v>430.72219999999999</v>
      </c>
      <c r="R147" s="846">
        <v>4668.8513700000003</v>
      </c>
    </row>
    <row r="148" spans="1:18">
      <c r="A148" s="288"/>
      <c r="B148" s="288"/>
      <c r="C148" s="844" t="s">
        <v>460</v>
      </c>
      <c r="D148" s="845">
        <v>8435.1615700000002</v>
      </c>
      <c r="E148" s="356">
        <v>0</v>
      </c>
      <c r="F148" s="356">
        <v>8435.1615700000002</v>
      </c>
      <c r="G148" s="356">
        <v>0</v>
      </c>
      <c r="H148" s="356">
        <v>0</v>
      </c>
      <c r="I148" s="356">
        <v>0</v>
      </c>
      <c r="J148" s="356">
        <v>1151.0051000000001</v>
      </c>
      <c r="K148" s="356">
        <v>0</v>
      </c>
      <c r="L148" s="356">
        <v>1151.0051000000001</v>
      </c>
      <c r="M148" s="356">
        <v>0</v>
      </c>
      <c r="N148" s="356">
        <v>0</v>
      </c>
      <c r="O148" s="356">
        <v>0</v>
      </c>
      <c r="P148" s="356">
        <v>1151.0051000000001</v>
      </c>
      <c r="Q148" s="356">
        <v>0</v>
      </c>
      <c r="R148" s="846">
        <v>1151.0051000000001</v>
      </c>
    </row>
    <row r="149" spans="1:18">
      <c r="A149" s="288"/>
      <c r="B149" s="283" t="s">
        <v>400</v>
      </c>
      <c r="C149" s="283" t="s">
        <v>400</v>
      </c>
      <c r="D149" s="840">
        <v>76822.229849999989</v>
      </c>
      <c r="E149" s="841">
        <v>0</v>
      </c>
      <c r="F149" s="841">
        <v>76822.229849999989</v>
      </c>
      <c r="G149" s="841">
        <v>0</v>
      </c>
      <c r="H149" s="841">
        <v>0</v>
      </c>
      <c r="I149" s="841">
        <v>0</v>
      </c>
      <c r="J149" s="841">
        <v>7301.4536399999997</v>
      </c>
      <c r="K149" s="841">
        <v>237.03742</v>
      </c>
      <c r="L149" s="841">
        <v>7538.4910599999994</v>
      </c>
      <c r="M149" s="841">
        <v>2740.0914199999997</v>
      </c>
      <c r="N149" s="841">
        <v>101.94587</v>
      </c>
      <c r="O149" s="841">
        <v>2842.0372900000002</v>
      </c>
      <c r="P149" s="841">
        <v>10041.545059999999</v>
      </c>
      <c r="Q149" s="841">
        <v>338.98328999999995</v>
      </c>
      <c r="R149" s="842">
        <v>10380.528350000001</v>
      </c>
    </row>
    <row r="150" spans="1:18">
      <c r="A150" s="288"/>
      <c r="B150" s="283" t="s">
        <v>257</v>
      </c>
      <c r="C150" s="283" t="s">
        <v>257</v>
      </c>
      <c r="D150" s="840">
        <v>129162.63541</v>
      </c>
      <c r="E150" s="841">
        <v>1213.1782700000001</v>
      </c>
      <c r="F150" s="841">
        <v>130375.81367999999</v>
      </c>
      <c r="G150" s="841">
        <v>30309.341619999996</v>
      </c>
      <c r="H150" s="841">
        <v>2987.1491099999998</v>
      </c>
      <c r="I150" s="841">
        <v>33296.490729999998</v>
      </c>
      <c r="J150" s="841">
        <v>111975.24609999999</v>
      </c>
      <c r="K150" s="841">
        <v>19778.15295</v>
      </c>
      <c r="L150" s="841">
        <v>131753.39905000001</v>
      </c>
      <c r="M150" s="841">
        <v>37223.659149999999</v>
      </c>
      <c r="N150" s="841">
        <v>9586.7459199999994</v>
      </c>
      <c r="O150" s="841">
        <v>46810.405070000001</v>
      </c>
      <c r="P150" s="841">
        <v>179508.24687</v>
      </c>
      <c r="Q150" s="841">
        <v>32352.047980000003</v>
      </c>
      <c r="R150" s="842">
        <v>211860.29485000003</v>
      </c>
    </row>
    <row r="151" spans="1:18">
      <c r="A151" s="288"/>
      <c r="B151" s="283" t="s">
        <v>401</v>
      </c>
      <c r="C151" s="283" t="s">
        <v>401</v>
      </c>
      <c r="D151" s="840">
        <v>15804.45168</v>
      </c>
      <c r="E151" s="841">
        <v>0</v>
      </c>
      <c r="F151" s="841">
        <v>15804.45168</v>
      </c>
      <c r="G151" s="841">
        <v>0</v>
      </c>
      <c r="H151" s="841">
        <v>0</v>
      </c>
      <c r="I151" s="841">
        <v>0</v>
      </c>
      <c r="J151" s="841">
        <v>836.24777000000006</v>
      </c>
      <c r="K151" s="841">
        <v>2.3521000000000001</v>
      </c>
      <c r="L151" s="841">
        <v>838.59987000000001</v>
      </c>
      <c r="M151" s="841">
        <v>190.19513000000001</v>
      </c>
      <c r="N151" s="841">
        <v>0</v>
      </c>
      <c r="O151" s="841">
        <v>190.19513000000001</v>
      </c>
      <c r="P151" s="841">
        <v>1026.4429</v>
      </c>
      <c r="Q151" s="841">
        <v>2.3521000000000001</v>
      </c>
      <c r="R151" s="842">
        <v>1028.7950000000001</v>
      </c>
    </row>
    <row r="152" spans="1:18">
      <c r="A152" s="288"/>
      <c r="B152" s="283" t="s">
        <v>324</v>
      </c>
      <c r="C152" s="283" t="s">
        <v>325</v>
      </c>
      <c r="D152" s="840">
        <v>1058.45425</v>
      </c>
      <c r="E152" s="841">
        <v>0.10155</v>
      </c>
      <c r="F152" s="841">
        <v>1058.5558000000001</v>
      </c>
      <c r="G152" s="841">
        <v>20058.120640000001</v>
      </c>
      <c r="H152" s="841">
        <v>4951.9681500000006</v>
      </c>
      <c r="I152" s="841">
        <v>25010.088789999998</v>
      </c>
      <c r="J152" s="841">
        <v>156509.33312999998</v>
      </c>
      <c r="K152" s="841">
        <v>49758.899079999996</v>
      </c>
      <c r="L152" s="841">
        <v>206268.23221000002</v>
      </c>
      <c r="M152" s="841">
        <v>27301.542710000002</v>
      </c>
      <c r="N152" s="841">
        <v>3187.6154900000001</v>
      </c>
      <c r="O152" s="841">
        <v>30489.158199999998</v>
      </c>
      <c r="P152" s="841">
        <v>203868.99648</v>
      </c>
      <c r="Q152" s="841">
        <v>57898.48272</v>
      </c>
      <c r="R152" s="842">
        <v>261767.4792</v>
      </c>
    </row>
    <row r="153" spans="1:18">
      <c r="A153" s="283" t="s">
        <v>966</v>
      </c>
      <c r="B153" s="843"/>
      <c r="C153" s="843"/>
      <c r="D153" s="840">
        <v>8634198.4277700018</v>
      </c>
      <c r="E153" s="841">
        <v>1302394.7581899997</v>
      </c>
      <c r="F153" s="841">
        <v>9936593.1859599985</v>
      </c>
      <c r="G153" s="841">
        <v>2214114.8660899992</v>
      </c>
      <c r="H153" s="841">
        <v>1271354.6416300004</v>
      </c>
      <c r="I153" s="841">
        <v>3485469.5077200001</v>
      </c>
      <c r="J153" s="841">
        <v>4153767.2037599999</v>
      </c>
      <c r="K153" s="841">
        <v>1479281.6702100004</v>
      </c>
      <c r="L153" s="841">
        <v>5633048.8739700019</v>
      </c>
      <c r="M153" s="841">
        <v>1097570.11775</v>
      </c>
      <c r="N153" s="841">
        <v>377633.98287000001</v>
      </c>
      <c r="O153" s="841">
        <v>1475204.1006199999</v>
      </c>
      <c r="P153" s="841">
        <v>7465452.1875999989</v>
      </c>
      <c r="Q153" s="841">
        <v>3128270.29471</v>
      </c>
      <c r="R153" s="842">
        <v>10593722.482310001</v>
      </c>
    </row>
    <row r="154" spans="1:18">
      <c r="A154" s="283" t="s">
        <v>15</v>
      </c>
      <c r="B154" s="283" t="s">
        <v>258</v>
      </c>
      <c r="C154" s="283" t="s">
        <v>402</v>
      </c>
      <c r="D154" s="840">
        <v>29680.843639999999</v>
      </c>
      <c r="E154" s="841">
        <v>0</v>
      </c>
      <c r="F154" s="841">
        <v>29680.843639999999</v>
      </c>
      <c r="G154" s="841">
        <v>0</v>
      </c>
      <c r="H154" s="841">
        <v>0</v>
      </c>
      <c r="I154" s="841">
        <v>0</v>
      </c>
      <c r="J154" s="841">
        <v>2290.3522200000002</v>
      </c>
      <c r="K154" s="841">
        <v>33.556890000000003</v>
      </c>
      <c r="L154" s="841">
        <v>2323.9091100000001</v>
      </c>
      <c r="M154" s="841">
        <v>6780.9553699999997</v>
      </c>
      <c r="N154" s="841">
        <v>0</v>
      </c>
      <c r="O154" s="841">
        <v>6780.9553699999997</v>
      </c>
      <c r="P154" s="841">
        <v>9071.3075900000003</v>
      </c>
      <c r="Q154" s="841">
        <v>33.556890000000003</v>
      </c>
      <c r="R154" s="842">
        <v>9104.8644800000002</v>
      </c>
    </row>
    <row r="155" spans="1:18">
      <c r="A155" s="288"/>
      <c r="B155" s="288"/>
      <c r="C155" s="844" t="s">
        <v>258</v>
      </c>
      <c r="D155" s="845">
        <v>4868226.0320599992</v>
      </c>
      <c r="E155" s="356">
        <v>354786.13997000002</v>
      </c>
      <c r="F155" s="356">
        <v>5223012.1720300019</v>
      </c>
      <c r="G155" s="356">
        <v>970605.77241999982</v>
      </c>
      <c r="H155" s="356">
        <v>395052.33662999998</v>
      </c>
      <c r="I155" s="356">
        <v>1365658.1090500001</v>
      </c>
      <c r="J155" s="356">
        <v>1820367.6613500002</v>
      </c>
      <c r="K155" s="356">
        <v>480790.75945000001</v>
      </c>
      <c r="L155" s="356">
        <v>2301158.420799999</v>
      </c>
      <c r="M155" s="356">
        <v>511800.98612000002</v>
      </c>
      <c r="N155" s="356">
        <v>280779.44774999999</v>
      </c>
      <c r="O155" s="356">
        <v>792580.43386999983</v>
      </c>
      <c r="P155" s="356">
        <v>3302774.4198900005</v>
      </c>
      <c r="Q155" s="356">
        <v>1156622.5438299999</v>
      </c>
      <c r="R155" s="846">
        <v>4459396.9637200013</v>
      </c>
    </row>
    <row r="156" spans="1:18">
      <c r="A156" s="288"/>
      <c r="B156" s="288"/>
      <c r="C156" s="844" t="s">
        <v>259</v>
      </c>
      <c r="D156" s="845">
        <v>271992.01484000002</v>
      </c>
      <c r="E156" s="356">
        <v>3610.87032</v>
      </c>
      <c r="F156" s="356">
        <v>275602.88516000001</v>
      </c>
      <c r="G156" s="356">
        <v>36914.502959999998</v>
      </c>
      <c r="H156" s="356">
        <v>5572.5836600000002</v>
      </c>
      <c r="I156" s="356">
        <v>42487.086620000002</v>
      </c>
      <c r="J156" s="356">
        <v>87053.454550000009</v>
      </c>
      <c r="K156" s="356">
        <v>5796.6167299999997</v>
      </c>
      <c r="L156" s="356">
        <v>92850.071280000004</v>
      </c>
      <c r="M156" s="356">
        <v>14852.068310000001</v>
      </c>
      <c r="N156" s="356">
        <v>1181.9096000000002</v>
      </c>
      <c r="O156" s="356">
        <v>16033.97791</v>
      </c>
      <c r="P156" s="356">
        <v>138820.02581999998</v>
      </c>
      <c r="Q156" s="356">
        <v>12551.109989999999</v>
      </c>
      <c r="R156" s="846">
        <v>151371.13581000001</v>
      </c>
    </row>
    <row r="157" spans="1:18">
      <c r="A157" s="288"/>
      <c r="B157" s="288"/>
      <c r="C157" s="844" t="s">
        <v>58</v>
      </c>
      <c r="D157" s="845">
        <v>79983.380909999993</v>
      </c>
      <c r="E157" s="356">
        <v>0</v>
      </c>
      <c r="F157" s="356">
        <v>79983.380909999993</v>
      </c>
      <c r="G157" s="356">
        <v>0</v>
      </c>
      <c r="H157" s="356">
        <v>0</v>
      </c>
      <c r="I157" s="356">
        <v>0</v>
      </c>
      <c r="J157" s="356">
        <v>8006.5512800000006</v>
      </c>
      <c r="K157" s="356">
        <v>98.278829999999999</v>
      </c>
      <c r="L157" s="356">
        <v>8104.8301100000008</v>
      </c>
      <c r="M157" s="356">
        <v>4717.1808000000001</v>
      </c>
      <c r="N157" s="356">
        <v>432.41590000000002</v>
      </c>
      <c r="O157" s="356">
        <v>5149.5967000000001</v>
      </c>
      <c r="P157" s="356">
        <v>12723.73208</v>
      </c>
      <c r="Q157" s="356">
        <v>530.69472999999994</v>
      </c>
      <c r="R157" s="846">
        <v>13254.426810000001</v>
      </c>
    </row>
    <row r="158" spans="1:18">
      <c r="A158" s="288"/>
      <c r="B158" s="288"/>
      <c r="C158" s="844" t="s">
        <v>403</v>
      </c>
      <c r="D158" s="845">
        <v>25690.842720000001</v>
      </c>
      <c r="E158" s="356">
        <v>0</v>
      </c>
      <c r="F158" s="356">
        <v>25690.842720000001</v>
      </c>
      <c r="G158" s="356">
        <v>0</v>
      </c>
      <c r="H158" s="356">
        <v>0</v>
      </c>
      <c r="I158" s="356">
        <v>0</v>
      </c>
      <c r="J158" s="356">
        <v>924.94970999999998</v>
      </c>
      <c r="K158" s="356">
        <v>78.511210000000005</v>
      </c>
      <c r="L158" s="356">
        <v>1003.46092</v>
      </c>
      <c r="M158" s="356">
        <v>477.90371999999996</v>
      </c>
      <c r="N158" s="356">
        <v>0</v>
      </c>
      <c r="O158" s="356">
        <v>477.90371999999996</v>
      </c>
      <c r="P158" s="356">
        <v>1402.8534299999999</v>
      </c>
      <c r="Q158" s="356">
        <v>78.511210000000005</v>
      </c>
      <c r="R158" s="846">
        <v>1481.36464</v>
      </c>
    </row>
    <row r="159" spans="1:18">
      <c r="A159" s="288"/>
      <c r="B159" s="288"/>
      <c r="C159" s="844" t="s">
        <v>404</v>
      </c>
      <c r="D159" s="845">
        <v>24798.57202</v>
      </c>
      <c r="E159" s="356">
        <v>0</v>
      </c>
      <c r="F159" s="356">
        <v>24798.57202</v>
      </c>
      <c r="G159" s="356">
        <v>0</v>
      </c>
      <c r="H159" s="356">
        <v>0</v>
      </c>
      <c r="I159" s="356">
        <v>0</v>
      </c>
      <c r="J159" s="356">
        <v>1016.78803</v>
      </c>
      <c r="K159" s="356">
        <v>4.743E-2</v>
      </c>
      <c r="L159" s="356">
        <v>1016.83546</v>
      </c>
      <c r="M159" s="356">
        <v>295.71656000000002</v>
      </c>
      <c r="N159" s="356">
        <v>0</v>
      </c>
      <c r="O159" s="356">
        <v>295.71656000000002</v>
      </c>
      <c r="P159" s="356">
        <v>1312.50459</v>
      </c>
      <c r="Q159" s="356">
        <v>4.743E-2</v>
      </c>
      <c r="R159" s="846">
        <v>1312.5520200000001</v>
      </c>
    </row>
    <row r="160" spans="1:18">
      <c r="A160" s="288"/>
      <c r="B160" s="288"/>
      <c r="C160" s="844" t="s">
        <v>405</v>
      </c>
      <c r="D160" s="845">
        <v>8837.831900000001</v>
      </c>
      <c r="E160" s="356">
        <v>0</v>
      </c>
      <c r="F160" s="356">
        <v>8837.831900000001</v>
      </c>
      <c r="G160" s="356">
        <v>0</v>
      </c>
      <c r="H160" s="356">
        <v>0</v>
      </c>
      <c r="I160" s="356">
        <v>0</v>
      </c>
      <c r="J160" s="356">
        <v>161.85545000000002</v>
      </c>
      <c r="K160" s="356">
        <v>5.8909999999999997E-2</v>
      </c>
      <c r="L160" s="356">
        <v>161.91435999999999</v>
      </c>
      <c r="M160" s="356">
        <v>0.35947000000000001</v>
      </c>
      <c r="N160" s="356">
        <v>0</v>
      </c>
      <c r="O160" s="356">
        <v>0.35947000000000001</v>
      </c>
      <c r="P160" s="356">
        <v>162.21492000000001</v>
      </c>
      <c r="Q160" s="356">
        <v>5.8909999999999997E-2</v>
      </c>
      <c r="R160" s="846">
        <v>162.27382999999998</v>
      </c>
    </row>
    <row r="161" spans="1:18">
      <c r="A161" s="288"/>
      <c r="B161" s="288"/>
      <c r="C161" s="844" t="s">
        <v>406</v>
      </c>
      <c r="D161" s="845">
        <v>15184.310529999999</v>
      </c>
      <c r="E161" s="356">
        <v>0</v>
      </c>
      <c r="F161" s="356">
        <v>15184.310529999999</v>
      </c>
      <c r="G161" s="356">
        <v>0</v>
      </c>
      <c r="H161" s="356">
        <v>0</v>
      </c>
      <c r="I161" s="356">
        <v>0</v>
      </c>
      <c r="J161" s="356">
        <v>377.38918000000001</v>
      </c>
      <c r="K161" s="356">
        <v>1.74E-3</v>
      </c>
      <c r="L161" s="356">
        <v>377.39091999999999</v>
      </c>
      <c r="M161" s="356">
        <v>185.09926000000002</v>
      </c>
      <c r="N161" s="356">
        <v>0</v>
      </c>
      <c r="O161" s="356">
        <v>185.09926000000002</v>
      </c>
      <c r="P161" s="356">
        <v>562.48843999999997</v>
      </c>
      <c r="Q161" s="356">
        <v>1.74E-3</v>
      </c>
      <c r="R161" s="846">
        <v>562.49018000000001</v>
      </c>
    </row>
    <row r="162" spans="1:18">
      <c r="A162" s="288"/>
      <c r="B162" s="283" t="s">
        <v>15</v>
      </c>
      <c r="C162" s="283" t="s">
        <v>15</v>
      </c>
      <c r="D162" s="840">
        <v>297068.46961999993</v>
      </c>
      <c r="E162" s="841">
        <v>931.89499000000001</v>
      </c>
      <c r="F162" s="841">
        <v>298000.36460999993</v>
      </c>
      <c r="G162" s="841">
        <v>32038.044999999998</v>
      </c>
      <c r="H162" s="841">
        <v>8200.2852000000003</v>
      </c>
      <c r="I162" s="841">
        <v>40238.330200000004</v>
      </c>
      <c r="J162" s="841">
        <v>165021.42470999999</v>
      </c>
      <c r="K162" s="841">
        <v>16463.804749999999</v>
      </c>
      <c r="L162" s="841">
        <v>181485.22945999997</v>
      </c>
      <c r="M162" s="841">
        <v>21858.170280000002</v>
      </c>
      <c r="N162" s="841">
        <v>4379.3342599999987</v>
      </c>
      <c r="O162" s="841">
        <v>26237.504539999998</v>
      </c>
      <c r="P162" s="841">
        <v>218917.63998999997</v>
      </c>
      <c r="Q162" s="841">
        <v>29043.424210000001</v>
      </c>
      <c r="R162" s="842">
        <v>247961.06419999999</v>
      </c>
    </row>
    <row r="163" spans="1:18">
      <c r="A163" s="288"/>
      <c r="B163" s="288"/>
      <c r="C163" s="844" t="s">
        <v>407</v>
      </c>
      <c r="D163" s="845">
        <v>109764.12422999999</v>
      </c>
      <c r="E163" s="356">
        <v>0</v>
      </c>
      <c r="F163" s="356">
        <v>109764.12422999999</v>
      </c>
      <c r="G163" s="356">
        <v>0.24881</v>
      </c>
      <c r="H163" s="356">
        <v>0.43830000000000002</v>
      </c>
      <c r="I163" s="356">
        <v>0.68711</v>
      </c>
      <c r="J163" s="356">
        <v>5380.5429399999994</v>
      </c>
      <c r="K163" s="356">
        <v>216.93236999999999</v>
      </c>
      <c r="L163" s="356">
        <v>5597.4753099999998</v>
      </c>
      <c r="M163" s="356">
        <v>1903.95553</v>
      </c>
      <c r="N163" s="356">
        <v>1E-4</v>
      </c>
      <c r="O163" s="356">
        <v>1903.9556300000002</v>
      </c>
      <c r="P163" s="356">
        <v>7284.7472799999996</v>
      </c>
      <c r="Q163" s="356">
        <v>217.37076999999999</v>
      </c>
      <c r="R163" s="846">
        <v>7502.11805</v>
      </c>
    </row>
    <row r="164" spans="1:18">
      <c r="A164" s="288"/>
      <c r="B164" s="288"/>
      <c r="C164" s="844" t="s">
        <v>408</v>
      </c>
      <c r="D164" s="845">
        <v>86637.875489999991</v>
      </c>
      <c r="E164" s="356">
        <v>0</v>
      </c>
      <c r="F164" s="356">
        <v>86637.875489999991</v>
      </c>
      <c r="G164" s="356">
        <v>10.47607</v>
      </c>
      <c r="H164" s="356">
        <v>0</v>
      </c>
      <c r="I164" s="356">
        <v>10.47607</v>
      </c>
      <c r="J164" s="356">
        <v>3118.1637599999999</v>
      </c>
      <c r="K164" s="356">
        <v>1.63846</v>
      </c>
      <c r="L164" s="356">
        <v>3119.80222</v>
      </c>
      <c r="M164" s="356">
        <v>1572.7934700000001</v>
      </c>
      <c r="N164" s="356">
        <v>0</v>
      </c>
      <c r="O164" s="356">
        <v>1572.7934700000001</v>
      </c>
      <c r="P164" s="356">
        <v>4701.4332999999997</v>
      </c>
      <c r="Q164" s="356">
        <v>1.63846</v>
      </c>
      <c r="R164" s="846">
        <v>4703.0717599999998</v>
      </c>
    </row>
    <row r="165" spans="1:18">
      <c r="A165" s="288"/>
      <c r="B165" s="288"/>
      <c r="C165" s="844" t="s">
        <v>409</v>
      </c>
      <c r="D165" s="845">
        <v>77724.248819999993</v>
      </c>
      <c r="E165" s="356">
        <v>0</v>
      </c>
      <c r="F165" s="356">
        <v>77724.248819999993</v>
      </c>
      <c r="G165" s="356">
        <v>1.9226800000000002</v>
      </c>
      <c r="H165" s="356">
        <v>0</v>
      </c>
      <c r="I165" s="356">
        <v>1.9226800000000002</v>
      </c>
      <c r="J165" s="356">
        <v>2463.7114700000002</v>
      </c>
      <c r="K165" s="356">
        <v>48.714129999999997</v>
      </c>
      <c r="L165" s="356">
        <v>2512.4256</v>
      </c>
      <c r="M165" s="356">
        <v>1760.92092</v>
      </c>
      <c r="N165" s="356">
        <v>0</v>
      </c>
      <c r="O165" s="356">
        <v>1760.92092</v>
      </c>
      <c r="P165" s="356">
        <v>4226.5550700000003</v>
      </c>
      <c r="Q165" s="356">
        <v>48.714129999999997</v>
      </c>
      <c r="R165" s="846">
        <v>4275.2692000000006</v>
      </c>
    </row>
    <row r="166" spans="1:18">
      <c r="A166" s="288"/>
      <c r="B166" s="283" t="s">
        <v>410</v>
      </c>
      <c r="C166" s="283" t="s">
        <v>410</v>
      </c>
      <c r="D166" s="840">
        <v>55388.354479999995</v>
      </c>
      <c r="E166" s="841">
        <v>0</v>
      </c>
      <c r="F166" s="841">
        <v>55388.354479999995</v>
      </c>
      <c r="G166" s="841">
        <v>3.9740600000000001</v>
      </c>
      <c r="H166" s="841">
        <v>0</v>
      </c>
      <c r="I166" s="841">
        <v>3.9740600000000001</v>
      </c>
      <c r="J166" s="841">
        <v>6274.5434399999995</v>
      </c>
      <c r="K166" s="841">
        <v>59.798739999999995</v>
      </c>
      <c r="L166" s="841">
        <v>6334.3421799999996</v>
      </c>
      <c r="M166" s="841">
        <v>3302.36798</v>
      </c>
      <c r="N166" s="841">
        <v>1E-4</v>
      </c>
      <c r="O166" s="841">
        <v>3302.3680800000002</v>
      </c>
      <c r="P166" s="841">
        <v>9580.8854800000008</v>
      </c>
      <c r="Q166" s="841">
        <v>59.798839999999998</v>
      </c>
      <c r="R166" s="842">
        <v>9640.6843200000003</v>
      </c>
    </row>
    <row r="167" spans="1:18">
      <c r="A167" s="283" t="s">
        <v>967</v>
      </c>
      <c r="B167" s="843"/>
      <c r="C167" s="843"/>
      <c r="D167" s="840">
        <v>5950976.9012599979</v>
      </c>
      <c r="E167" s="841">
        <v>359328.90528000001</v>
      </c>
      <c r="F167" s="841">
        <v>6310305.8065400003</v>
      </c>
      <c r="G167" s="841">
        <v>1039574.9419999998</v>
      </c>
      <c r="H167" s="841">
        <v>408825.64379</v>
      </c>
      <c r="I167" s="841">
        <v>1448400.5857899999</v>
      </c>
      <c r="J167" s="841">
        <v>2102457.3880900005</v>
      </c>
      <c r="K167" s="841">
        <v>503588.71963999997</v>
      </c>
      <c r="L167" s="841">
        <v>2606046.1077299993</v>
      </c>
      <c r="M167" s="841">
        <v>569508.47778999992</v>
      </c>
      <c r="N167" s="841">
        <v>286773.10771000001</v>
      </c>
      <c r="O167" s="841">
        <v>856281.58549999993</v>
      </c>
      <c r="P167" s="841">
        <v>3711540.8078800011</v>
      </c>
      <c r="Q167" s="841">
        <v>1199187.4711400003</v>
      </c>
      <c r="R167" s="842">
        <v>4910728.2790200021</v>
      </c>
    </row>
    <row r="168" spans="1:18">
      <c r="A168" s="283" t="s">
        <v>16</v>
      </c>
      <c r="B168" s="283" t="s">
        <v>260</v>
      </c>
      <c r="C168" s="283" t="s">
        <v>260</v>
      </c>
      <c r="D168" s="840">
        <v>408757.33827000001</v>
      </c>
      <c r="E168" s="841">
        <v>6939.8016499999994</v>
      </c>
      <c r="F168" s="841">
        <v>415697.13991999993</v>
      </c>
      <c r="G168" s="841">
        <v>70032.344649999985</v>
      </c>
      <c r="H168" s="841">
        <v>15027.138100000002</v>
      </c>
      <c r="I168" s="841">
        <v>85059.482749999981</v>
      </c>
      <c r="J168" s="841">
        <v>316429.0698</v>
      </c>
      <c r="K168" s="841">
        <v>78538.127540000016</v>
      </c>
      <c r="L168" s="841">
        <v>394967.19733999996</v>
      </c>
      <c r="M168" s="841">
        <v>96769.585850000018</v>
      </c>
      <c r="N168" s="841">
        <v>27634.633310000001</v>
      </c>
      <c r="O168" s="841">
        <v>124404.21915999999</v>
      </c>
      <c r="P168" s="841">
        <v>483231.00030000001</v>
      </c>
      <c r="Q168" s="841">
        <v>121199.89895000002</v>
      </c>
      <c r="R168" s="842">
        <v>604430.8992499999</v>
      </c>
    </row>
    <row r="169" spans="1:18">
      <c r="A169" s="288"/>
      <c r="B169" s="283" t="s">
        <v>261</v>
      </c>
      <c r="C169" s="283" t="s">
        <v>393</v>
      </c>
      <c r="D169" s="840">
        <v>29634.626929999999</v>
      </c>
      <c r="E169" s="841">
        <v>0</v>
      </c>
      <c r="F169" s="841">
        <v>29634.626929999999</v>
      </c>
      <c r="G169" s="841">
        <v>0</v>
      </c>
      <c r="H169" s="841">
        <v>0</v>
      </c>
      <c r="I169" s="841">
        <v>0</v>
      </c>
      <c r="J169" s="841">
        <v>4875.9145899999994</v>
      </c>
      <c r="K169" s="841">
        <v>174.09460999999999</v>
      </c>
      <c r="L169" s="841">
        <v>5050.0092000000004</v>
      </c>
      <c r="M169" s="841">
        <v>2545.0740799999999</v>
      </c>
      <c r="N169" s="841">
        <v>0</v>
      </c>
      <c r="O169" s="841">
        <v>2545.0740799999999</v>
      </c>
      <c r="P169" s="841">
        <v>7420.9886699999997</v>
      </c>
      <c r="Q169" s="841">
        <v>174.09460999999999</v>
      </c>
      <c r="R169" s="842">
        <v>7595.0832799999998</v>
      </c>
    </row>
    <row r="170" spans="1:18">
      <c r="A170" s="288"/>
      <c r="B170" s="288"/>
      <c r="C170" s="844" t="s">
        <v>262</v>
      </c>
      <c r="D170" s="845">
        <v>12.543149999999999</v>
      </c>
      <c r="E170" s="356">
        <v>5.8139999999999997E-2</v>
      </c>
      <c r="F170" s="356">
        <v>12.601290000000001</v>
      </c>
      <c r="G170" s="356">
        <v>8130.0427399999999</v>
      </c>
      <c r="H170" s="356">
        <v>3310.6697799999997</v>
      </c>
      <c r="I170" s="356">
        <v>11440.712519999999</v>
      </c>
      <c r="J170" s="356">
        <v>59181.195270000004</v>
      </c>
      <c r="K170" s="356">
        <v>4736.9197800000002</v>
      </c>
      <c r="L170" s="356">
        <v>63918.11505</v>
      </c>
      <c r="M170" s="356">
        <v>3093.4674</v>
      </c>
      <c r="N170" s="356">
        <v>532.28876000000002</v>
      </c>
      <c r="O170" s="356">
        <v>3625.7561600000004</v>
      </c>
      <c r="P170" s="356">
        <v>70404.70541000001</v>
      </c>
      <c r="Q170" s="356">
        <v>8579.8783199999998</v>
      </c>
      <c r="R170" s="846">
        <v>78984.583729999998</v>
      </c>
    </row>
    <row r="171" spans="1:18">
      <c r="A171" s="288"/>
      <c r="B171" s="288"/>
      <c r="C171" s="844" t="s">
        <v>263</v>
      </c>
      <c r="D171" s="845">
        <v>97967.754879999993</v>
      </c>
      <c r="E171" s="356">
        <v>380.71461999999997</v>
      </c>
      <c r="F171" s="356">
        <v>98348.469500000007</v>
      </c>
      <c r="G171" s="356">
        <v>15393.517159999999</v>
      </c>
      <c r="H171" s="356">
        <v>288.47342000000003</v>
      </c>
      <c r="I171" s="356">
        <v>15681.990580000002</v>
      </c>
      <c r="J171" s="356">
        <v>84729.250599999999</v>
      </c>
      <c r="K171" s="356">
        <v>10414.94644</v>
      </c>
      <c r="L171" s="356">
        <v>95144.197040000014</v>
      </c>
      <c r="M171" s="356">
        <v>20086.550380000001</v>
      </c>
      <c r="N171" s="356">
        <v>3746.7496799999999</v>
      </c>
      <c r="O171" s="356">
        <v>23833.300060000001</v>
      </c>
      <c r="P171" s="356">
        <v>120209.31814</v>
      </c>
      <c r="Q171" s="356">
        <v>14450.169539999999</v>
      </c>
      <c r="R171" s="846">
        <v>134659.48768000002</v>
      </c>
    </row>
    <row r="172" spans="1:18">
      <c r="A172" s="288"/>
      <c r="B172" s="288"/>
      <c r="C172" s="844" t="s">
        <v>264</v>
      </c>
      <c r="D172" s="845">
        <v>453533.02048000001</v>
      </c>
      <c r="E172" s="356">
        <v>6429.2333199999994</v>
      </c>
      <c r="F172" s="356">
        <v>459962.25380000001</v>
      </c>
      <c r="G172" s="356">
        <v>91533.364669999995</v>
      </c>
      <c r="H172" s="356">
        <v>11644.705040000001</v>
      </c>
      <c r="I172" s="356">
        <v>103178.06971000001</v>
      </c>
      <c r="J172" s="356">
        <v>285515.77182999998</v>
      </c>
      <c r="K172" s="356">
        <v>74572.210810000004</v>
      </c>
      <c r="L172" s="356">
        <v>360087.98263999994</v>
      </c>
      <c r="M172" s="356">
        <v>64260.599120000006</v>
      </c>
      <c r="N172" s="356">
        <v>20767.413540000001</v>
      </c>
      <c r="O172" s="356">
        <v>85028.012660000008</v>
      </c>
      <c r="P172" s="356">
        <v>441309.73562000005</v>
      </c>
      <c r="Q172" s="356">
        <v>106984.32938999998</v>
      </c>
      <c r="R172" s="846">
        <v>548294.06501000002</v>
      </c>
    </row>
    <row r="173" spans="1:18">
      <c r="A173" s="288"/>
      <c r="B173" s="288"/>
      <c r="C173" s="844" t="s">
        <v>265</v>
      </c>
      <c r="D173" s="845">
        <v>1.1915</v>
      </c>
      <c r="E173" s="356">
        <v>7.8370000000000009E-2</v>
      </c>
      <c r="F173" s="356">
        <v>1.2698699999999998</v>
      </c>
      <c r="G173" s="356">
        <v>985.93899999999996</v>
      </c>
      <c r="H173" s="356">
        <v>151.42460999999997</v>
      </c>
      <c r="I173" s="356">
        <v>1137.3636100000001</v>
      </c>
      <c r="J173" s="356">
        <v>6569.1153599999998</v>
      </c>
      <c r="K173" s="356">
        <v>7325.5804699999999</v>
      </c>
      <c r="L173" s="356">
        <v>13894.695830000001</v>
      </c>
      <c r="M173" s="356">
        <v>149.75145999999998</v>
      </c>
      <c r="N173" s="356">
        <v>0</v>
      </c>
      <c r="O173" s="356">
        <v>149.75145999999998</v>
      </c>
      <c r="P173" s="356">
        <v>7704.8058199999996</v>
      </c>
      <c r="Q173" s="356">
        <v>7477.0050799999999</v>
      </c>
      <c r="R173" s="846">
        <v>15181.8109</v>
      </c>
    </row>
    <row r="174" spans="1:18">
      <c r="A174" s="288"/>
      <c r="B174" s="283" t="s">
        <v>266</v>
      </c>
      <c r="C174" s="283" t="s">
        <v>266</v>
      </c>
      <c r="D174" s="840">
        <v>418151.06948000001</v>
      </c>
      <c r="E174" s="841">
        <v>6383.7471000000005</v>
      </c>
      <c r="F174" s="841">
        <v>424534.81657999993</v>
      </c>
      <c r="G174" s="841">
        <v>65303.317849999999</v>
      </c>
      <c r="H174" s="841">
        <v>22666.819640000002</v>
      </c>
      <c r="I174" s="841">
        <v>87970.137489999994</v>
      </c>
      <c r="J174" s="841">
        <v>283352.50091</v>
      </c>
      <c r="K174" s="841">
        <v>75234.790609999996</v>
      </c>
      <c r="L174" s="841">
        <v>358587.29152000003</v>
      </c>
      <c r="M174" s="841">
        <v>101120.85175999999</v>
      </c>
      <c r="N174" s="841">
        <v>35686.364059999993</v>
      </c>
      <c r="O174" s="841">
        <v>136807.21581999998</v>
      </c>
      <c r="P174" s="841">
        <v>449776.67051999999</v>
      </c>
      <c r="Q174" s="841">
        <v>133587.97430999999</v>
      </c>
      <c r="R174" s="842">
        <v>583364.64482999989</v>
      </c>
    </row>
    <row r="175" spans="1:18">
      <c r="A175" s="288"/>
      <c r="B175" s="288"/>
      <c r="C175" s="844" t="s">
        <v>267</v>
      </c>
      <c r="D175" s="845">
        <v>85748.019830000005</v>
      </c>
      <c r="E175" s="356">
        <v>1336.4106800000002</v>
      </c>
      <c r="F175" s="356">
        <v>87084.430510000006</v>
      </c>
      <c r="G175" s="356">
        <v>17977.3577</v>
      </c>
      <c r="H175" s="356">
        <v>1417.4347</v>
      </c>
      <c r="I175" s="356">
        <v>19394.792399999998</v>
      </c>
      <c r="J175" s="356">
        <v>118714.23613999999</v>
      </c>
      <c r="K175" s="356">
        <v>25993.248590000003</v>
      </c>
      <c r="L175" s="356">
        <v>144707.48473</v>
      </c>
      <c r="M175" s="356">
        <v>38625.611770000003</v>
      </c>
      <c r="N175" s="356">
        <v>14198.65497</v>
      </c>
      <c r="O175" s="356">
        <v>52824.266739999999</v>
      </c>
      <c r="P175" s="356">
        <v>175317.20560999998</v>
      </c>
      <c r="Q175" s="356">
        <v>41609.338259999997</v>
      </c>
      <c r="R175" s="846">
        <v>216926.54386999999</v>
      </c>
    </row>
    <row r="176" spans="1:18">
      <c r="A176" s="288"/>
      <c r="B176" s="283" t="s">
        <v>268</v>
      </c>
      <c r="C176" s="283" t="s">
        <v>269</v>
      </c>
      <c r="D176" s="840">
        <v>777767.7535799999</v>
      </c>
      <c r="E176" s="841">
        <v>16388.231940000001</v>
      </c>
      <c r="F176" s="841">
        <v>794155.98551999987</v>
      </c>
      <c r="G176" s="841">
        <v>142582.8426</v>
      </c>
      <c r="H176" s="841">
        <v>41351.60949000001</v>
      </c>
      <c r="I176" s="841">
        <v>183934.45208999998</v>
      </c>
      <c r="J176" s="841">
        <v>511851.61219000007</v>
      </c>
      <c r="K176" s="841">
        <v>95542.133509999985</v>
      </c>
      <c r="L176" s="841">
        <v>607393.74569999997</v>
      </c>
      <c r="M176" s="841">
        <v>149759.51203000001</v>
      </c>
      <c r="N176" s="841">
        <v>37964.88536</v>
      </c>
      <c r="O176" s="841">
        <v>187724.39739000003</v>
      </c>
      <c r="P176" s="841">
        <v>804193.96681999997</v>
      </c>
      <c r="Q176" s="841">
        <v>174858.62836</v>
      </c>
      <c r="R176" s="842">
        <v>979052.59518000006</v>
      </c>
    </row>
    <row r="177" spans="1:18">
      <c r="A177" s="288"/>
      <c r="B177" s="283" t="s">
        <v>16</v>
      </c>
      <c r="C177" s="283" t="s">
        <v>270</v>
      </c>
      <c r="D177" s="840">
        <v>1619754.71746</v>
      </c>
      <c r="E177" s="841">
        <v>61088.85974</v>
      </c>
      <c r="F177" s="841">
        <v>1680843.5771999997</v>
      </c>
      <c r="G177" s="841">
        <v>268001.03038999997</v>
      </c>
      <c r="H177" s="841">
        <v>91024.398250000013</v>
      </c>
      <c r="I177" s="841">
        <v>359025.42864000006</v>
      </c>
      <c r="J177" s="841">
        <v>1071695.6869400002</v>
      </c>
      <c r="K177" s="841">
        <v>302061.61940000003</v>
      </c>
      <c r="L177" s="841">
        <v>1373757.3063400001</v>
      </c>
      <c r="M177" s="841">
        <v>433315.98142000008</v>
      </c>
      <c r="N177" s="841">
        <v>109441.02681</v>
      </c>
      <c r="O177" s="841">
        <v>542757.00823000004</v>
      </c>
      <c r="P177" s="841">
        <v>1773012.6987500002</v>
      </c>
      <c r="Q177" s="841">
        <v>502527.04445999989</v>
      </c>
      <c r="R177" s="842">
        <v>2275539.7432099995</v>
      </c>
    </row>
    <row r="178" spans="1:18">
      <c r="A178" s="288"/>
      <c r="B178" s="288"/>
      <c r="C178" s="844" t="s">
        <v>76</v>
      </c>
      <c r="D178" s="845">
        <v>273511.07426999998</v>
      </c>
      <c r="E178" s="356">
        <v>1211.2663900000002</v>
      </c>
      <c r="F178" s="356">
        <v>274722.34066000005</v>
      </c>
      <c r="G178" s="356">
        <v>35096.055190000006</v>
      </c>
      <c r="H178" s="356">
        <v>17150.920300000002</v>
      </c>
      <c r="I178" s="356">
        <v>52246.975490000012</v>
      </c>
      <c r="J178" s="356">
        <v>194803.954</v>
      </c>
      <c r="K178" s="356">
        <v>57989.847969999995</v>
      </c>
      <c r="L178" s="356">
        <v>252793.80197</v>
      </c>
      <c r="M178" s="356">
        <v>59922.100490000004</v>
      </c>
      <c r="N178" s="356">
        <v>12392.887110000001</v>
      </c>
      <c r="O178" s="356">
        <v>72314.987600000008</v>
      </c>
      <c r="P178" s="356">
        <v>289822.10967999999</v>
      </c>
      <c r="Q178" s="356">
        <v>87533.655379999997</v>
      </c>
      <c r="R178" s="846">
        <v>377355.76506000001</v>
      </c>
    </row>
    <row r="179" spans="1:18">
      <c r="A179" s="288"/>
      <c r="B179" s="288"/>
      <c r="C179" s="844" t="s">
        <v>75</v>
      </c>
      <c r="D179" s="845">
        <v>1495019.4115399998</v>
      </c>
      <c r="E179" s="356">
        <v>32174.583200000001</v>
      </c>
      <c r="F179" s="356">
        <v>1527193.9947399998</v>
      </c>
      <c r="G179" s="356">
        <v>280482.28664999991</v>
      </c>
      <c r="H179" s="356">
        <v>153606.98647999999</v>
      </c>
      <c r="I179" s="356">
        <v>434089.27312999987</v>
      </c>
      <c r="J179" s="356">
        <v>1085241.5366000002</v>
      </c>
      <c r="K179" s="356">
        <v>268437.72679000004</v>
      </c>
      <c r="L179" s="356">
        <v>1353679.2633899995</v>
      </c>
      <c r="M179" s="356">
        <v>387560.96821999998</v>
      </c>
      <c r="N179" s="356">
        <v>94722.271330000003</v>
      </c>
      <c r="O179" s="356">
        <v>482283.23955000006</v>
      </c>
      <c r="P179" s="356">
        <v>1753284.7914700001</v>
      </c>
      <c r="Q179" s="356">
        <v>516766.98459999991</v>
      </c>
      <c r="R179" s="846">
        <v>2270051.7760699997</v>
      </c>
    </row>
    <row r="180" spans="1:18">
      <c r="A180" s="288"/>
      <c r="B180" s="288"/>
      <c r="C180" s="844" t="s">
        <v>271</v>
      </c>
      <c r="D180" s="845">
        <v>3060362.87414</v>
      </c>
      <c r="E180" s="356">
        <v>121330.9951</v>
      </c>
      <c r="F180" s="356">
        <v>3181693.8692399999</v>
      </c>
      <c r="G180" s="356">
        <v>521795.08788000001</v>
      </c>
      <c r="H180" s="356">
        <v>277245.1090900001</v>
      </c>
      <c r="I180" s="356">
        <v>799040.19696999993</v>
      </c>
      <c r="J180" s="356">
        <v>1772690.8228899997</v>
      </c>
      <c r="K180" s="356">
        <v>876130.17505000019</v>
      </c>
      <c r="L180" s="356">
        <v>2648820.9979399997</v>
      </c>
      <c r="M180" s="356">
        <v>972989.93929999985</v>
      </c>
      <c r="N180" s="356">
        <v>580790.60680999991</v>
      </c>
      <c r="O180" s="356">
        <v>1553780.5461100002</v>
      </c>
      <c r="P180" s="356">
        <v>3267475.8500700002</v>
      </c>
      <c r="Q180" s="356">
        <v>1734165.8909500001</v>
      </c>
      <c r="R180" s="846">
        <v>5001641.7410200015</v>
      </c>
    </row>
    <row r="181" spans="1:18">
      <c r="A181" s="288"/>
      <c r="B181" s="288"/>
      <c r="C181" s="844" t="s">
        <v>80</v>
      </c>
      <c r="D181" s="845">
        <v>1865697.8706200004</v>
      </c>
      <c r="E181" s="356">
        <v>446013.5744000001</v>
      </c>
      <c r="F181" s="356">
        <v>2311711.44502</v>
      </c>
      <c r="G181" s="356">
        <v>1440011.6197300002</v>
      </c>
      <c r="H181" s="356">
        <v>1674282.1362000001</v>
      </c>
      <c r="I181" s="356">
        <v>3114293.7559299995</v>
      </c>
      <c r="J181" s="356">
        <v>1703304.5542899994</v>
      </c>
      <c r="K181" s="356">
        <v>1572530.5048700005</v>
      </c>
      <c r="L181" s="356">
        <v>3275835.0591600002</v>
      </c>
      <c r="M181" s="356">
        <v>9719226.4885900002</v>
      </c>
      <c r="N181" s="356">
        <v>7532524.6096599996</v>
      </c>
      <c r="O181" s="356">
        <v>17251751.098250005</v>
      </c>
      <c r="P181" s="356">
        <v>12862542.662609998</v>
      </c>
      <c r="Q181" s="356">
        <v>10779337.25073</v>
      </c>
      <c r="R181" s="846">
        <v>23641879.913340002</v>
      </c>
    </row>
    <row r="182" spans="1:18">
      <c r="A182" s="288"/>
      <c r="B182" s="288"/>
      <c r="C182" s="844" t="s">
        <v>58</v>
      </c>
      <c r="D182" s="845">
        <v>5609703.1463199994</v>
      </c>
      <c r="E182" s="356">
        <v>3108230.45212</v>
      </c>
      <c r="F182" s="356">
        <v>8717933.5984400008</v>
      </c>
      <c r="G182" s="356">
        <v>5562103.1346899997</v>
      </c>
      <c r="H182" s="356">
        <v>3989808.4000800001</v>
      </c>
      <c r="I182" s="356">
        <v>9551911.5347699989</v>
      </c>
      <c r="J182" s="356">
        <v>10540916.570830004</v>
      </c>
      <c r="K182" s="356">
        <v>4064516.7454400002</v>
      </c>
      <c r="L182" s="356">
        <v>14605433.316270001</v>
      </c>
      <c r="M182" s="356">
        <v>9849667.5322700012</v>
      </c>
      <c r="N182" s="356">
        <v>3217152.32919</v>
      </c>
      <c r="O182" s="356">
        <v>13066819.86146</v>
      </c>
      <c r="P182" s="356">
        <v>25952687.237789996</v>
      </c>
      <c r="Q182" s="356">
        <v>11271477.474709999</v>
      </c>
      <c r="R182" s="846">
        <v>37224164.712499991</v>
      </c>
    </row>
    <row r="183" spans="1:18">
      <c r="A183" s="288"/>
      <c r="B183" s="288"/>
      <c r="C183" s="844" t="s">
        <v>16</v>
      </c>
      <c r="D183" s="845">
        <v>61180276.101790011</v>
      </c>
      <c r="E183" s="356">
        <v>29662416.460970007</v>
      </c>
      <c r="F183" s="356">
        <v>90842692.562760025</v>
      </c>
      <c r="G183" s="356">
        <v>10946007.182550006</v>
      </c>
      <c r="H183" s="356">
        <v>6043345.2921100017</v>
      </c>
      <c r="I183" s="356">
        <v>16989352.474659994</v>
      </c>
      <c r="J183" s="356">
        <v>7574290.2560699973</v>
      </c>
      <c r="K183" s="356">
        <v>3597085.3460600013</v>
      </c>
      <c r="L183" s="356">
        <v>11171375.60213</v>
      </c>
      <c r="M183" s="356">
        <v>3468900.3841999997</v>
      </c>
      <c r="N183" s="356">
        <v>2210575.662870001</v>
      </c>
      <c r="O183" s="356">
        <v>5679476.0470700003</v>
      </c>
      <c r="P183" s="356">
        <v>21989197.822820008</v>
      </c>
      <c r="Q183" s="356">
        <v>11851006.301039999</v>
      </c>
      <c r="R183" s="846">
        <v>33840204.123860009</v>
      </c>
    </row>
    <row r="184" spans="1:18">
      <c r="A184" s="288"/>
      <c r="B184" s="288"/>
      <c r="C184" s="844" t="s">
        <v>59</v>
      </c>
      <c r="D184" s="845">
        <v>988282.72888000007</v>
      </c>
      <c r="E184" s="356">
        <v>45924.567849999999</v>
      </c>
      <c r="F184" s="356">
        <v>1034207.2967299999</v>
      </c>
      <c r="G184" s="356">
        <v>204539.03258999999</v>
      </c>
      <c r="H184" s="356">
        <v>134083.79619000002</v>
      </c>
      <c r="I184" s="356">
        <v>338622.82878000004</v>
      </c>
      <c r="J184" s="356">
        <v>528800.50503</v>
      </c>
      <c r="K184" s="356">
        <v>284674.74028000003</v>
      </c>
      <c r="L184" s="356">
        <v>813475.24530999991</v>
      </c>
      <c r="M184" s="356">
        <v>127661.44849</v>
      </c>
      <c r="N184" s="356">
        <v>87524.144830000005</v>
      </c>
      <c r="O184" s="356">
        <v>215185.59331999999</v>
      </c>
      <c r="P184" s="356">
        <v>861000.98611000006</v>
      </c>
      <c r="Q184" s="356">
        <v>506282.68129999994</v>
      </c>
      <c r="R184" s="846">
        <v>1367283.6674099998</v>
      </c>
    </row>
    <row r="185" spans="1:18">
      <c r="A185" s="288"/>
      <c r="B185" s="288"/>
      <c r="C185" s="844" t="s">
        <v>60</v>
      </c>
      <c r="D185" s="845">
        <v>1558194.2078900002</v>
      </c>
      <c r="E185" s="356">
        <v>37108.983540000001</v>
      </c>
      <c r="F185" s="356">
        <v>1595303.1914300001</v>
      </c>
      <c r="G185" s="356">
        <v>404366.98394000006</v>
      </c>
      <c r="H185" s="356">
        <v>223111.49408</v>
      </c>
      <c r="I185" s="356">
        <v>627478.47802000004</v>
      </c>
      <c r="J185" s="356">
        <v>1330108.4682000002</v>
      </c>
      <c r="K185" s="356">
        <v>419770.8346399999</v>
      </c>
      <c r="L185" s="356">
        <v>1749879.3028399998</v>
      </c>
      <c r="M185" s="356">
        <v>574883.38184000005</v>
      </c>
      <c r="N185" s="356">
        <v>154385.30934000001</v>
      </c>
      <c r="O185" s="356">
        <v>729268.69118000008</v>
      </c>
      <c r="P185" s="356">
        <v>2309358.8339800006</v>
      </c>
      <c r="Q185" s="356">
        <v>797267.63806000003</v>
      </c>
      <c r="R185" s="846">
        <v>3106626.4720400004</v>
      </c>
    </row>
    <row r="186" spans="1:18">
      <c r="A186" s="288"/>
      <c r="B186" s="288"/>
      <c r="C186" s="844" t="s">
        <v>272</v>
      </c>
      <c r="D186" s="845">
        <v>188854.85425999999</v>
      </c>
      <c r="E186" s="356">
        <v>1373.8945000000001</v>
      </c>
      <c r="F186" s="356">
        <v>190228.74876000002</v>
      </c>
      <c r="G186" s="356">
        <v>16319.229650000001</v>
      </c>
      <c r="H186" s="356">
        <v>8731.694489999998</v>
      </c>
      <c r="I186" s="356">
        <v>25050.924139999999</v>
      </c>
      <c r="J186" s="356">
        <v>181012.87237999999</v>
      </c>
      <c r="K186" s="356">
        <v>61745.818229999997</v>
      </c>
      <c r="L186" s="356">
        <v>242758.69060999999</v>
      </c>
      <c r="M186" s="356">
        <v>82082.365780000007</v>
      </c>
      <c r="N186" s="356">
        <v>19478.65972</v>
      </c>
      <c r="O186" s="356">
        <v>101561.0255</v>
      </c>
      <c r="P186" s="356">
        <v>279414.46780999994</v>
      </c>
      <c r="Q186" s="356">
        <v>89956.172439999995</v>
      </c>
      <c r="R186" s="846">
        <v>369370.64025</v>
      </c>
    </row>
    <row r="187" spans="1:18">
      <c r="A187" s="288"/>
      <c r="B187" s="288"/>
      <c r="C187" s="844" t="s">
        <v>273</v>
      </c>
      <c r="D187" s="845">
        <v>372541.674</v>
      </c>
      <c r="E187" s="356">
        <v>5053.7073</v>
      </c>
      <c r="F187" s="356">
        <v>377595.38130000007</v>
      </c>
      <c r="G187" s="356">
        <v>56377.54161</v>
      </c>
      <c r="H187" s="356">
        <v>21254.356170000003</v>
      </c>
      <c r="I187" s="356">
        <v>77631.897779999985</v>
      </c>
      <c r="J187" s="356">
        <v>249369.51567999998</v>
      </c>
      <c r="K187" s="356">
        <v>59898.694770000002</v>
      </c>
      <c r="L187" s="356">
        <v>309268.21045000007</v>
      </c>
      <c r="M187" s="356">
        <v>82271.650229999985</v>
      </c>
      <c r="N187" s="356">
        <v>25277.170760000001</v>
      </c>
      <c r="O187" s="356">
        <v>107548.82099000001</v>
      </c>
      <c r="P187" s="356">
        <v>388018.70752</v>
      </c>
      <c r="Q187" s="356">
        <v>106430.22169999999</v>
      </c>
      <c r="R187" s="846">
        <v>494448.92922000005</v>
      </c>
    </row>
    <row r="188" spans="1:18">
      <c r="A188" s="288"/>
      <c r="B188" s="288"/>
      <c r="C188" s="844" t="s">
        <v>274</v>
      </c>
      <c r="D188" s="845">
        <v>1357700.3701999998</v>
      </c>
      <c r="E188" s="356">
        <v>424552.08419000002</v>
      </c>
      <c r="F188" s="356">
        <v>1782252.4543900001</v>
      </c>
      <c r="G188" s="356">
        <v>523256.44201</v>
      </c>
      <c r="H188" s="356">
        <v>358430.67631000001</v>
      </c>
      <c r="I188" s="356">
        <v>881687.11831999989</v>
      </c>
      <c r="J188" s="356">
        <v>624548.1145100001</v>
      </c>
      <c r="K188" s="356">
        <v>474921.53692000004</v>
      </c>
      <c r="L188" s="356">
        <v>1099469.6514300003</v>
      </c>
      <c r="M188" s="356">
        <v>270027.77155</v>
      </c>
      <c r="N188" s="356">
        <v>155740.42103999999</v>
      </c>
      <c r="O188" s="356">
        <v>425768.19259000005</v>
      </c>
      <c r="P188" s="356">
        <v>1417832.3280700003</v>
      </c>
      <c r="Q188" s="356">
        <v>989092.63426999981</v>
      </c>
      <c r="R188" s="846">
        <v>2406924.9623400001</v>
      </c>
    </row>
    <row r="189" spans="1:18">
      <c r="A189" s="288"/>
      <c r="B189" s="288"/>
      <c r="C189" s="844" t="s">
        <v>62</v>
      </c>
      <c r="D189" s="845">
        <v>16880188.076869998</v>
      </c>
      <c r="E189" s="356">
        <v>8883597.9313600026</v>
      </c>
      <c r="F189" s="356">
        <v>25763786.008230004</v>
      </c>
      <c r="G189" s="356">
        <v>4233734.15527</v>
      </c>
      <c r="H189" s="356">
        <v>3382942.9887999999</v>
      </c>
      <c r="I189" s="356">
        <v>7616677.1440700013</v>
      </c>
      <c r="J189" s="356">
        <v>5844595.8375600008</v>
      </c>
      <c r="K189" s="356">
        <v>4208861.6785599999</v>
      </c>
      <c r="L189" s="356">
        <v>10053457.516119998</v>
      </c>
      <c r="M189" s="356">
        <v>4067496.1409699991</v>
      </c>
      <c r="N189" s="356">
        <v>2329341.37702</v>
      </c>
      <c r="O189" s="356">
        <v>6396837.5179900005</v>
      </c>
      <c r="P189" s="356">
        <v>14145826.133799998</v>
      </c>
      <c r="Q189" s="356">
        <v>9921146.0443799999</v>
      </c>
      <c r="R189" s="846">
        <v>24066972.178179998</v>
      </c>
    </row>
    <row r="190" spans="1:18">
      <c r="A190" s="288"/>
      <c r="B190" s="288"/>
      <c r="C190" s="844" t="s">
        <v>84</v>
      </c>
      <c r="D190" s="845">
        <v>655119.73022999975</v>
      </c>
      <c r="E190" s="356">
        <v>18398.64157</v>
      </c>
      <c r="F190" s="356">
        <v>673518.37179999996</v>
      </c>
      <c r="G190" s="356">
        <v>109244.44151999999</v>
      </c>
      <c r="H190" s="356">
        <v>56504.569729999988</v>
      </c>
      <c r="I190" s="356">
        <v>165749.01124999998</v>
      </c>
      <c r="J190" s="356">
        <v>504941.18354</v>
      </c>
      <c r="K190" s="356">
        <v>96659.486119999987</v>
      </c>
      <c r="L190" s="356">
        <v>601600.66966000001</v>
      </c>
      <c r="M190" s="356">
        <v>190123.35224999997</v>
      </c>
      <c r="N190" s="356">
        <v>26899.409130000004</v>
      </c>
      <c r="O190" s="356">
        <v>217022.76137999998</v>
      </c>
      <c r="P190" s="356">
        <v>804308.97730999999</v>
      </c>
      <c r="Q190" s="356">
        <v>180063.46498000002</v>
      </c>
      <c r="R190" s="846">
        <v>984372.4422899998</v>
      </c>
    </row>
    <row r="191" spans="1:18">
      <c r="A191" s="288"/>
      <c r="B191" s="288"/>
      <c r="C191" s="844" t="s">
        <v>69</v>
      </c>
      <c r="D191" s="845">
        <v>4424953.3768800003</v>
      </c>
      <c r="E191" s="356">
        <v>195527.18285000004</v>
      </c>
      <c r="F191" s="356">
        <v>4620480.5597300008</v>
      </c>
      <c r="G191" s="356">
        <v>815471.45108000003</v>
      </c>
      <c r="H191" s="356">
        <v>540812.11794000003</v>
      </c>
      <c r="I191" s="356">
        <v>1356283.5690200003</v>
      </c>
      <c r="J191" s="356">
        <v>2155319.1758400002</v>
      </c>
      <c r="K191" s="356">
        <v>1410779.1384700004</v>
      </c>
      <c r="L191" s="356">
        <v>3566098.3143099998</v>
      </c>
      <c r="M191" s="356">
        <v>1494343.0147899999</v>
      </c>
      <c r="N191" s="356">
        <v>757064.46470999985</v>
      </c>
      <c r="O191" s="356">
        <v>2251407.4794999999</v>
      </c>
      <c r="P191" s="356">
        <v>4465133.6417100001</v>
      </c>
      <c r="Q191" s="356">
        <v>2708655.7211199999</v>
      </c>
      <c r="R191" s="846">
        <v>7173789.3628299991</v>
      </c>
    </row>
    <row r="192" spans="1:18">
      <c r="A192" s="288"/>
      <c r="B192" s="288"/>
      <c r="C192" s="844" t="s">
        <v>65</v>
      </c>
      <c r="D192" s="845">
        <v>81492133.445449993</v>
      </c>
      <c r="E192" s="356">
        <v>42501138.586749986</v>
      </c>
      <c r="F192" s="356">
        <v>123993272.03219998</v>
      </c>
      <c r="G192" s="356">
        <v>33031578.250300005</v>
      </c>
      <c r="H192" s="356">
        <v>24090807.22236</v>
      </c>
      <c r="I192" s="356">
        <v>57122385.472660005</v>
      </c>
      <c r="J192" s="356">
        <v>9780401.8937300015</v>
      </c>
      <c r="K192" s="356">
        <v>7276912.1857999992</v>
      </c>
      <c r="L192" s="356">
        <v>17057314.079530004</v>
      </c>
      <c r="M192" s="356">
        <v>27172031.848010007</v>
      </c>
      <c r="N192" s="356">
        <v>18215214.540649999</v>
      </c>
      <c r="O192" s="356">
        <v>45387246.388660006</v>
      </c>
      <c r="P192" s="356">
        <v>69984011.992039993</v>
      </c>
      <c r="Q192" s="356">
        <v>49582933.948810004</v>
      </c>
      <c r="R192" s="846">
        <v>119566945.94085003</v>
      </c>
    </row>
    <row r="193" spans="1:18">
      <c r="A193" s="288"/>
      <c r="B193" s="288"/>
      <c r="C193" s="844" t="s">
        <v>66</v>
      </c>
      <c r="D193" s="845">
        <v>1886471.5905700005</v>
      </c>
      <c r="E193" s="356">
        <v>73114.940610000005</v>
      </c>
      <c r="F193" s="356">
        <v>1959586.5311800002</v>
      </c>
      <c r="G193" s="356">
        <v>465045.19913000014</v>
      </c>
      <c r="H193" s="356">
        <v>191051.85416999995</v>
      </c>
      <c r="I193" s="356">
        <v>656097.0532999998</v>
      </c>
      <c r="J193" s="356">
        <v>1852352.4236700002</v>
      </c>
      <c r="K193" s="356">
        <v>445024.03295000002</v>
      </c>
      <c r="L193" s="356">
        <v>2297376.4566200003</v>
      </c>
      <c r="M193" s="356">
        <v>850127.38047999993</v>
      </c>
      <c r="N193" s="356">
        <v>181657.54056999995</v>
      </c>
      <c r="O193" s="356">
        <v>1031784.9210500001</v>
      </c>
      <c r="P193" s="356">
        <v>3167525.0032799994</v>
      </c>
      <c r="Q193" s="356">
        <v>817733.42768999981</v>
      </c>
      <c r="R193" s="846">
        <v>3985258.4309700001</v>
      </c>
    </row>
    <row r="194" spans="1:18">
      <c r="A194" s="288"/>
      <c r="B194" s="288"/>
      <c r="C194" s="844" t="s">
        <v>86</v>
      </c>
      <c r="D194" s="845">
        <v>1161802.8505899999</v>
      </c>
      <c r="E194" s="356">
        <v>49569.80444</v>
      </c>
      <c r="F194" s="356">
        <v>1211372.6550300003</v>
      </c>
      <c r="G194" s="356">
        <v>157427.70368999999</v>
      </c>
      <c r="H194" s="356">
        <v>62439.075140000001</v>
      </c>
      <c r="I194" s="356">
        <v>219866.77883000002</v>
      </c>
      <c r="J194" s="356">
        <v>945446.77836000011</v>
      </c>
      <c r="K194" s="356">
        <v>241517.94133</v>
      </c>
      <c r="L194" s="356">
        <v>1186964.7196900002</v>
      </c>
      <c r="M194" s="356">
        <v>463871.74031000008</v>
      </c>
      <c r="N194" s="356">
        <v>89342.897660000002</v>
      </c>
      <c r="O194" s="356">
        <v>553214.63797000004</v>
      </c>
      <c r="P194" s="356">
        <v>1566746.2223599995</v>
      </c>
      <c r="Q194" s="356">
        <v>393299.91413000005</v>
      </c>
      <c r="R194" s="846">
        <v>1960046.1364899997</v>
      </c>
    </row>
    <row r="195" spans="1:18">
      <c r="A195" s="288"/>
      <c r="B195" s="288"/>
      <c r="C195" s="844" t="s">
        <v>275</v>
      </c>
      <c r="D195" s="845">
        <v>1281861.8755399999</v>
      </c>
      <c r="E195" s="356">
        <v>75472.714859999993</v>
      </c>
      <c r="F195" s="356">
        <v>1357334.5903999999</v>
      </c>
      <c r="G195" s="356">
        <v>374036.46386000002</v>
      </c>
      <c r="H195" s="356">
        <v>205568.06550000003</v>
      </c>
      <c r="I195" s="356">
        <v>579604.52935999993</v>
      </c>
      <c r="J195" s="356">
        <v>1093495.5350299997</v>
      </c>
      <c r="K195" s="356">
        <v>399326.18069000012</v>
      </c>
      <c r="L195" s="356">
        <v>1492821.71572</v>
      </c>
      <c r="M195" s="356">
        <v>593889.03468000004</v>
      </c>
      <c r="N195" s="356">
        <v>215932.16990999997</v>
      </c>
      <c r="O195" s="356">
        <v>809821.2045900001</v>
      </c>
      <c r="P195" s="356">
        <v>2061421.0335699997</v>
      </c>
      <c r="Q195" s="356">
        <v>820826.41609999991</v>
      </c>
      <c r="R195" s="846">
        <v>2882247.4496699995</v>
      </c>
    </row>
    <row r="196" spans="1:18">
      <c r="A196" s="288"/>
      <c r="B196" s="288"/>
      <c r="C196" s="844" t="s">
        <v>70</v>
      </c>
      <c r="D196" s="845">
        <v>1821649.0910900005</v>
      </c>
      <c r="E196" s="356">
        <v>83034.935649999985</v>
      </c>
      <c r="F196" s="356">
        <v>1904684.0267400001</v>
      </c>
      <c r="G196" s="356">
        <v>344895.98422999989</v>
      </c>
      <c r="H196" s="356">
        <v>310902.24654999992</v>
      </c>
      <c r="I196" s="356">
        <v>655798.2307800001</v>
      </c>
      <c r="J196" s="356">
        <v>1583767.5649499996</v>
      </c>
      <c r="K196" s="356">
        <v>726582.6886799999</v>
      </c>
      <c r="L196" s="356">
        <v>2310350.2536300002</v>
      </c>
      <c r="M196" s="356">
        <v>921243.83907000034</v>
      </c>
      <c r="N196" s="356">
        <v>397669.60204999999</v>
      </c>
      <c r="O196" s="356">
        <v>1318913.4411200001</v>
      </c>
      <c r="P196" s="356">
        <v>2849907.3882499994</v>
      </c>
      <c r="Q196" s="356">
        <v>1435154.5372800003</v>
      </c>
      <c r="R196" s="846">
        <v>4285061.9255299997</v>
      </c>
    </row>
    <row r="197" spans="1:18">
      <c r="A197" s="288"/>
      <c r="B197" s="288"/>
      <c r="C197" s="844" t="s">
        <v>85</v>
      </c>
      <c r="D197" s="845">
        <v>1043058.3493300001</v>
      </c>
      <c r="E197" s="356">
        <v>97643.022400000016</v>
      </c>
      <c r="F197" s="356">
        <v>1140701.37173</v>
      </c>
      <c r="G197" s="356">
        <v>530771.04570999998</v>
      </c>
      <c r="H197" s="356">
        <v>294744.05526000005</v>
      </c>
      <c r="I197" s="356">
        <v>825515.10097000003</v>
      </c>
      <c r="J197" s="356">
        <v>1105077.3393999999</v>
      </c>
      <c r="K197" s="356">
        <v>366676.34983999998</v>
      </c>
      <c r="L197" s="356">
        <v>1471753.6892400002</v>
      </c>
      <c r="M197" s="356">
        <v>456822.01756999991</v>
      </c>
      <c r="N197" s="356">
        <v>161781.15079999997</v>
      </c>
      <c r="O197" s="356">
        <v>618603.16836999997</v>
      </c>
      <c r="P197" s="356">
        <v>2092670.4026800001</v>
      </c>
      <c r="Q197" s="356">
        <v>823201.5558999998</v>
      </c>
      <c r="R197" s="846">
        <v>2915871.9585799999</v>
      </c>
    </row>
    <row r="198" spans="1:18">
      <c r="A198" s="288"/>
      <c r="B198" s="288"/>
      <c r="C198" s="844" t="s">
        <v>71</v>
      </c>
      <c r="D198" s="845">
        <v>5416228.5351399994</v>
      </c>
      <c r="E198" s="356">
        <v>1220729.2007899997</v>
      </c>
      <c r="F198" s="356">
        <v>6636957.7359299986</v>
      </c>
      <c r="G198" s="356">
        <v>2014607.3124799994</v>
      </c>
      <c r="H198" s="356">
        <v>1841694.38531</v>
      </c>
      <c r="I198" s="356">
        <v>3856301.6977900006</v>
      </c>
      <c r="J198" s="356">
        <v>3981718.2092800001</v>
      </c>
      <c r="K198" s="356">
        <v>3693035.3903599996</v>
      </c>
      <c r="L198" s="356">
        <v>7674753.5996400015</v>
      </c>
      <c r="M198" s="356">
        <v>2212271.0467900001</v>
      </c>
      <c r="N198" s="356">
        <v>2207541.2841100004</v>
      </c>
      <c r="O198" s="356">
        <v>4419812.3309000004</v>
      </c>
      <c r="P198" s="356">
        <v>8208596.56855</v>
      </c>
      <c r="Q198" s="356">
        <v>7742271.0597799988</v>
      </c>
      <c r="R198" s="846">
        <v>15950867.628329998</v>
      </c>
    </row>
    <row r="199" spans="1:18">
      <c r="A199" s="288"/>
      <c r="B199" s="288"/>
      <c r="C199" s="844" t="s">
        <v>88</v>
      </c>
      <c r="D199" s="845">
        <v>859962.56396000006</v>
      </c>
      <c r="E199" s="356">
        <v>16617.756140000001</v>
      </c>
      <c r="F199" s="356">
        <v>876580.3200999999</v>
      </c>
      <c r="G199" s="356">
        <v>210411.22659999999</v>
      </c>
      <c r="H199" s="356">
        <v>56692.018499999991</v>
      </c>
      <c r="I199" s="356">
        <v>267103.24509999994</v>
      </c>
      <c r="J199" s="356">
        <v>810385.97539000004</v>
      </c>
      <c r="K199" s="356">
        <v>144904.22500000001</v>
      </c>
      <c r="L199" s="356">
        <v>955290.20039000001</v>
      </c>
      <c r="M199" s="356">
        <v>266276.65341000003</v>
      </c>
      <c r="N199" s="356">
        <v>44697.966769999999</v>
      </c>
      <c r="O199" s="356">
        <v>310974.62018000003</v>
      </c>
      <c r="P199" s="356">
        <v>1287073.8554</v>
      </c>
      <c r="Q199" s="356">
        <v>246294.21026999998</v>
      </c>
      <c r="R199" s="846">
        <v>1533368.0656700002</v>
      </c>
    </row>
    <row r="200" spans="1:18">
      <c r="A200" s="288"/>
      <c r="B200" s="288"/>
      <c r="C200" s="844" t="s">
        <v>276</v>
      </c>
      <c r="D200" s="845">
        <v>552795.3134199999</v>
      </c>
      <c r="E200" s="356">
        <v>2667.4618799999998</v>
      </c>
      <c r="F200" s="356">
        <v>555462.7753000001</v>
      </c>
      <c r="G200" s="356">
        <v>56375.987440000012</v>
      </c>
      <c r="H200" s="356">
        <v>24855.072030000003</v>
      </c>
      <c r="I200" s="356">
        <v>81231.059470000007</v>
      </c>
      <c r="J200" s="356">
        <v>390966.70565000008</v>
      </c>
      <c r="K200" s="356">
        <v>72015.383720000013</v>
      </c>
      <c r="L200" s="356">
        <v>462982.08936999994</v>
      </c>
      <c r="M200" s="356">
        <v>223207.61559999999</v>
      </c>
      <c r="N200" s="356">
        <v>21097.730339999995</v>
      </c>
      <c r="O200" s="356">
        <v>244305.34594</v>
      </c>
      <c r="P200" s="356">
        <v>670550.30868999998</v>
      </c>
      <c r="Q200" s="356">
        <v>117968.18609</v>
      </c>
      <c r="R200" s="846">
        <v>788518.49477999983</v>
      </c>
    </row>
    <row r="201" spans="1:18">
      <c r="A201" s="288"/>
      <c r="B201" s="288"/>
      <c r="C201" s="844" t="s">
        <v>79</v>
      </c>
      <c r="D201" s="845">
        <v>1300168.7538099999</v>
      </c>
      <c r="E201" s="356">
        <v>256563.86502999996</v>
      </c>
      <c r="F201" s="356">
        <v>1556732.6188399999</v>
      </c>
      <c r="G201" s="356">
        <v>393327.65962000005</v>
      </c>
      <c r="H201" s="356">
        <v>217987.74812</v>
      </c>
      <c r="I201" s="356">
        <v>611315.40774000005</v>
      </c>
      <c r="J201" s="356">
        <v>1329507.9966499999</v>
      </c>
      <c r="K201" s="356">
        <v>367328.53078999999</v>
      </c>
      <c r="L201" s="356">
        <v>1696836.5274399996</v>
      </c>
      <c r="M201" s="356">
        <v>694876.45724000013</v>
      </c>
      <c r="N201" s="356">
        <v>192861.14661000005</v>
      </c>
      <c r="O201" s="356">
        <v>887737.60385000007</v>
      </c>
      <c r="P201" s="356">
        <v>2417712.1135099996</v>
      </c>
      <c r="Q201" s="356">
        <v>778177.42551999993</v>
      </c>
      <c r="R201" s="846">
        <v>3195889.5390299996</v>
      </c>
    </row>
    <row r="202" spans="1:18">
      <c r="A202" s="288"/>
      <c r="B202" s="288"/>
      <c r="C202" s="844" t="s">
        <v>83</v>
      </c>
      <c r="D202" s="845">
        <v>168720.97897000003</v>
      </c>
      <c r="E202" s="356">
        <v>10.310120000000001</v>
      </c>
      <c r="F202" s="356">
        <v>168731.28909000001</v>
      </c>
      <c r="G202" s="356">
        <v>20217.475430000002</v>
      </c>
      <c r="H202" s="356">
        <v>8825.3778899999998</v>
      </c>
      <c r="I202" s="356">
        <v>29042.853320000002</v>
      </c>
      <c r="J202" s="356">
        <v>69876.373340000006</v>
      </c>
      <c r="K202" s="356">
        <v>19020.097420000002</v>
      </c>
      <c r="L202" s="356">
        <v>88896.470760000026</v>
      </c>
      <c r="M202" s="356">
        <v>23195.064900000001</v>
      </c>
      <c r="N202" s="356">
        <v>371.05459999999999</v>
      </c>
      <c r="O202" s="356">
        <v>23566.119500000004</v>
      </c>
      <c r="P202" s="356">
        <v>113288.91367000001</v>
      </c>
      <c r="Q202" s="356">
        <v>28216.529910000001</v>
      </c>
      <c r="R202" s="846">
        <v>141505.44358000002</v>
      </c>
    </row>
    <row r="203" spans="1:18">
      <c r="A203" s="288"/>
      <c r="B203" s="288"/>
      <c r="C203" s="844" t="s">
        <v>55</v>
      </c>
      <c r="D203" s="845">
        <v>439849.22696999996</v>
      </c>
      <c r="E203" s="356">
        <v>27726.31553</v>
      </c>
      <c r="F203" s="356">
        <v>467575.54249999998</v>
      </c>
      <c r="G203" s="356">
        <v>137402.77499000001</v>
      </c>
      <c r="H203" s="356">
        <v>97623.910780000006</v>
      </c>
      <c r="I203" s="356">
        <v>235026.68576999998</v>
      </c>
      <c r="J203" s="356">
        <v>461979.51393000007</v>
      </c>
      <c r="K203" s="356">
        <v>189535.42855000001</v>
      </c>
      <c r="L203" s="356">
        <v>651514.94247999997</v>
      </c>
      <c r="M203" s="356">
        <v>161338.27377999999</v>
      </c>
      <c r="N203" s="356">
        <v>59260.779020000002</v>
      </c>
      <c r="O203" s="356">
        <v>220599.05279999998</v>
      </c>
      <c r="P203" s="356">
        <v>760720.56269999989</v>
      </c>
      <c r="Q203" s="356">
        <v>346420.11835</v>
      </c>
      <c r="R203" s="846">
        <v>1107140.68105</v>
      </c>
    </row>
    <row r="204" spans="1:18">
      <c r="A204" s="288"/>
      <c r="B204" s="288"/>
      <c r="C204" s="844" t="s">
        <v>277</v>
      </c>
      <c r="D204" s="845">
        <v>822047.80645000003</v>
      </c>
      <c r="E204" s="356">
        <v>32867.664859999997</v>
      </c>
      <c r="F204" s="356">
        <v>854915.47131000005</v>
      </c>
      <c r="G204" s="356">
        <v>180022.08745000002</v>
      </c>
      <c r="H204" s="356">
        <v>128697.31001999999</v>
      </c>
      <c r="I204" s="356">
        <v>308719.39747000003</v>
      </c>
      <c r="J204" s="356">
        <v>538684.06357999996</v>
      </c>
      <c r="K204" s="356">
        <v>336988.65775999997</v>
      </c>
      <c r="L204" s="356">
        <v>875672.72134000016</v>
      </c>
      <c r="M204" s="356">
        <v>219088.73191999999</v>
      </c>
      <c r="N204" s="356">
        <v>163263.45591999998</v>
      </c>
      <c r="O204" s="356">
        <v>382352.18783999997</v>
      </c>
      <c r="P204" s="356">
        <v>937794.88295</v>
      </c>
      <c r="Q204" s="356">
        <v>628949.42370000004</v>
      </c>
      <c r="R204" s="846">
        <v>1566744.3066500002</v>
      </c>
    </row>
    <row r="205" spans="1:18">
      <c r="A205" s="288"/>
      <c r="B205" s="288"/>
      <c r="C205" s="844" t="s">
        <v>56</v>
      </c>
      <c r="D205" s="845">
        <v>1036798.21143</v>
      </c>
      <c r="E205" s="356">
        <v>94791.40763999999</v>
      </c>
      <c r="F205" s="356">
        <v>1131589.6190699998</v>
      </c>
      <c r="G205" s="356">
        <v>235919.25397999995</v>
      </c>
      <c r="H205" s="356">
        <v>137877.30876999997</v>
      </c>
      <c r="I205" s="356">
        <v>373796.56274999992</v>
      </c>
      <c r="J205" s="356">
        <v>1053373.9848300002</v>
      </c>
      <c r="K205" s="356">
        <v>498781.97667</v>
      </c>
      <c r="L205" s="356">
        <v>1552155.9615</v>
      </c>
      <c r="M205" s="356">
        <v>507938.84290000005</v>
      </c>
      <c r="N205" s="356">
        <v>223585.43685000006</v>
      </c>
      <c r="O205" s="356">
        <v>731524.27974999987</v>
      </c>
      <c r="P205" s="356">
        <v>1797232.0817099998</v>
      </c>
      <c r="Q205" s="356">
        <v>860244.72229000006</v>
      </c>
      <c r="R205" s="846">
        <v>2657476.804</v>
      </c>
    </row>
    <row r="206" spans="1:18">
      <c r="A206" s="288"/>
      <c r="B206" s="288"/>
      <c r="C206" s="844" t="s">
        <v>278</v>
      </c>
      <c r="D206" s="845">
        <v>307952.09350000002</v>
      </c>
      <c r="E206" s="356">
        <v>6184.9673000000003</v>
      </c>
      <c r="F206" s="356">
        <v>314137.06080000004</v>
      </c>
      <c r="G206" s="356">
        <v>129416.46304000002</v>
      </c>
      <c r="H206" s="356">
        <v>30184.64574</v>
      </c>
      <c r="I206" s="356">
        <v>159601.10878000001</v>
      </c>
      <c r="J206" s="356">
        <v>267317.38173999998</v>
      </c>
      <c r="K206" s="356">
        <v>82884.017040000006</v>
      </c>
      <c r="L206" s="356">
        <v>350201.39877999999</v>
      </c>
      <c r="M206" s="356">
        <v>88951.357969999997</v>
      </c>
      <c r="N206" s="356">
        <v>22090.826789999999</v>
      </c>
      <c r="O206" s="356">
        <v>111042.18476</v>
      </c>
      <c r="P206" s="356">
        <v>485685.20274999994</v>
      </c>
      <c r="Q206" s="356">
        <v>135159.48956999998</v>
      </c>
      <c r="R206" s="846">
        <v>620844.69231999991</v>
      </c>
    </row>
    <row r="207" spans="1:18">
      <c r="A207" s="288"/>
      <c r="B207" s="288"/>
      <c r="C207" s="844" t="s">
        <v>54</v>
      </c>
      <c r="D207" s="845">
        <v>513170.86896999995</v>
      </c>
      <c r="E207" s="356">
        <v>28818.96514</v>
      </c>
      <c r="F207" s="356">
        <v>541989.83411000005</v>
      </c>
      <c r="G207" s="356">
        <v>103589.42262</v>
      </c>
      <c r="H207" s="356">
        <v>82754.881540000017</v>
      </c>
      <c r="I207" s="356">
        <v>186344.30416</v>
      </c>
      <c r="J207" s="356">
        <v>280008.98684000003</v>
      </c>
      <c r="K207" s="356">
        <v>216023.78739000001</v>
      </c>
      <c r="L207" s="356">
        <v>496032.77422999998</v>
      </c>
      <c r="M207" s="356">
        <v>100404.82562999999</v>
      </c>
      <c r="N207" s="356">
        <v>84616.100010000009</v>
      </c>
      <c r="O207" s="356">
        <v>185020.92564</v>
      </c>
      <c r="P207" s="356">
        <v>484003.23509000009</v>
      </c>
      <c r="Q207" s="356">
        <v>383394.76893999998</v>
      </c>
      <c r="R207" s="846">
        <v>867398.00403000007</v>
      </c>
    </row>
    <row r="208" spans="1:18">
      <c r="A208" s="288"/>
      <c r="B208" s="288"/>
      <c r="C208" s="844" t="s">
        <v>78</v>
      </c>
      <c r="D208" s="845">
        <v>195873.55364999999</v>
      </c>
      <c r="E208" s="356">
        <v>1358.56484</v>
      </c>
      <c r="F208" s="356">
        <v>197232.11848999999</v>
      </c>
      <c r="G208" s="356">
        <v>31492.106319999995</v>
      </c>
      <c r="H208" s="356">
        <v>11737.774789999999</v>
      </c>
      <c r="I208" s="356">
        <v>43229.881110000002</v>
      </c>
      <c r="J208" s="356">
        <v>196156.85243999999</v>
      </c>
      <c r="K208" s="356">
        <v>36522.488319999997</v>
      </c>
      <c r="L208" s="356">
        <v>232679.34076000002</v>
      </c>
      <c r="M208" s="356">
        <v>92744.782979999989</v>
      </c>
      <c r="N208" s="356">
        <v>13524.97566</v>
      </c>
      <c r="O208" s="356">
        <v>106269.75864</v>
      </c>
      <c r="P208" s="356">
        <v>320393.74174000003</v>
      </c>
      <c r="Q208" s="356">
        <v>61785.238770000011</v>
      </c>
      <c r="R208" s="846">
        <v>382178.98050999996</v>
      </c>
    </row>
    <row r="209" spans="1:18">
      <c r="A209" s="288"/>
      <c r="B209" s="288"/>
      <c r="C209" s="844" t="s">
        <v>279</v>
      </c>
      <c r="D209" s="845">
        <v>205643.22886999999</v>
      </c>
      <c r="E209" s="356">
        <v>10796.807559999999</v>
      </c>
      <c r="F209" s="356">
        <v>216440.03643000001</v>
      </c>
      <c r="G209" s="356">
        <v>171495.07895000002</v>
      </c>
      <c r="H209" s="356">
        <v>149781.49985000002</v>
      </c>
      <c r="I209" s="356">
        <v>321276.57880000002</v>
      </c>
      <c r="J209" s="356">
        <v>309183.25915999996</v>
      </c>
      <c r="K209" s="356">
        <v>158100.17983000001</v>
      </c>
      <c r="L209" s="356">
        <v>467283.43899</v>
      </c>
      <c r="M209" s="356">
        <v>90902.778999999995</v>
      </c>
      <c r="N209" s="356">
        <v>42642.379329999996</v>
      </c>
      <c r="O209" s="356">
        <v>133545.15833000001</v>
      </c>
      <c r="P209" s="356">
        <v>571581.11710999999</v>
      </c>
      <c r="Q209" s="356">
        <v>350524.05900999997</v>
      </c>
      <c r="R209" s="846">
        <v>922105.17611999996</v>
      </c>
    </row>
    <row r="210" spans="1:18">
      <c r="A210" s="288"/>
      <c r="B210" s="288"/>
      <c r="C210" s="844" t="s">
        <v>411</v>
      </c>
      <c r="D210" s="845">
        <v>31371.299870000003</v>
      </c>
      <c r="E210" s="356">
        <v>0</v>
      </c>
      <c r="F210" s="356">
        <v>31371.299870000003</v>
      </c>
      <c r="G210" s="356">
        <v>0</v>
      </c>
      <c r="H210" s="356">
        <v>0</v>
      </c>
      <c r="I210" s="356">
        <v>0</v>
      </c>
      <c r="J210" s="356">
        <v>5182.5947100000003</v>
      </c>
      <c r="K210" s="356">
        <v>628.37257</v>
      </c>
      <c r="L210" s="356">
        <v>5810.9672799999998</v>
      </c>
      <c r="M210" s="356">
        <v>5985.1402199999993</v>
      </c>
      <c r="N210" s="356">
        <v>3.2850000000000004E-2</v>
      </c>
      <c r="O210" s="356">
        <v>5985.1730700000007</v>
      </c>
      <c r="P210" s="356">
        <v>11167.734930000001</v>
      </c>
      <c r="Q210" s="356">
        <v>628.40541999999994</v>
      </c>
      <c r="R210" s="846">
        <v>11796.14035</v>
      </c>
    </row>
    <row r="211" spans="1:18">
      <c r="A211" s="288"/>
      <c r="B211" s="288"/>
      <c r="C211" s="844" t="s">
        <v>72</v>
      </c>
      <c r="D211" s="845">
        <v>447429.02477999998</v>
      </c>
      <c r="E211" s="356">
        <v>18309.6168</v>
      </c>
      <c r="F211" s="356">
        <v>465738.64158</v>
      </c>
      <c r="G211" s="356">
        <v>248455.76310999997</v>
      </c>
      <c r="H211" s="356">
        <v>257572.83309999999</v>
      </c>
      <c r="I211" s="356">
        <v>506028.59620999999</v>
      </c>
      <c r="J211" s="356">
        <v>618977.15885000001</v>
      </c>
      <c r="K211" s="356">
        <v>301425.08168999996</v>
      </c>
      <c r="L211" s="356">
        <v>920402.2405399998</v>
      </c>
      <c r="M211" s="356">
        <v>4463621.4427700005</v>
      </c>
      <c r="N211" s="356">
        <v>63094.433019999997</v>
      </c>
      <c r="O211" s="356">
        <v>4526715.8757900009</v>
      </c>
      <c r="P211" s="356">
        <v>5331054.3647300005</v>
      </c>
      <c r="Q211" s="356">
        <v>622092.34781000018</v>
      </c>
      <c r="R211" s="846">
        <v>5953146.7125399988</v>
      </c>
    </row>
    <row r="212" spans="1:18">
      <c r="A212" s="288"/>
      <c r="B212" s="288"/>
      <c r="C212" s="844" t="s">
        <v>77</v>
      </c>
      <c r="D212" s="845">
        <v>9.6863700000000001</v>
      </c>
      <c r="E212" s="356">
        <v>4.3986400000000003</v>
      </c>
      <c r="F212" s="356">
        <v>14.08501</v>
      </c>
      <c r="G212" s="356">
        <v>16552.28469</v>
      </c>
      <c r="H212" s="356">
        <v>14114.67751</v>
      </c>
      <c r="I212" s="356">
        <v>30666.962199999998</v>
      </c>
      <c r="J212" s="356">
        <v>76424.581049999993</v>
      </c>
      <c r="K212" s="356">
        <v>38992.085049999994</v>
      </c>
      <c r="L212" s="356">
        <v>115416.66609999999</v>
      </c>
      <c r="M212" s="356">
        <v>2149.4905800000001</v>
      </c>
      <c r="N212" s="356">
        <v>1894.4634199999998</v>
      </c>
      <c r="O212" s="356">
        <v>4043.9540000000002</v>
      </c>
      <c r="P212" s="356">
        <v>95126.356319999992</v>
      </c>
      <c r="Q212" s="356">
        <v>55001.225979999996</v>
      </c>
      <c r="R212" s="846">
        <v>150127.58230000001</v>
      </c>
    </row>
    <row r="213" spans="1:18">
      <c r="A213" s="288"/>
      <c r="B213" s="288"/>
      <c r="C213" s="844" t="s">
        <v>89</v>
      </c>
      <c r="D213" s="845">
        <v>1149.95759</v>
      </c>
      <c r="E213" s="356">
        <v>0</v>
      </c>
      <c r="F213" s="356">
        <v>1149.95759</v>
      </c>
      <c r="G213" s="356">
        <v>0</v>
      </c>
      <c r="H213" s="356">
        <v>0</v>
      </c>
      <c r="I213" s="356">
        <v>0</v>
      </c>
      <c r="J213" s="356">
        <v>2305.09789</v>
      </c>
      <c r="K213" s="356">
        <v>35.100110000000001</v>
      </c>
      <c r="L213" s="356">
        <v>2340.1979999999999</v>
      </c>
      <c r="M213" s="356">
        <v>112.40832</v>
      </c>
      <c r="N213" s="356">
        <v>20.170900000000003</v>
      </c>
      <c r="O213" s="356">
        <v>132.57921999999999</v>
      </c>
      <c r="P213" s="356">
        <v>2417.50621</v>
      </c>
      <c r="Q213" s="356">
        <v>55.271010000000004</v>
      </c>
      <c r="R213" s="846">
        <v>2472.7772200000004</v>
      </c>
    </row>
    <row r="214" spans="1:18">
      <c r="A214" s="288"/>
      <c r="B214" s="283" t="s">
        <v>412</v>
      </c>
      <c r="C214" s="283" t="s">
        <v>413</v>
      </c>
      <c r="D214" s="840">
        <v>108100.7028</v>
      </c>
      <c r="E214" s="841">
        <v>0</v>
      </c>
      <c r="F214" s="841">
        <v>108100.7028</v>
      </c>
      <c r="G214" s="841">
        <v>12.65028</v>
      </c>
      <c r="H214" s="841">
        <v>0</v>
      </c>
      <c r="I214" s="841">
        <v>12.65028</v>
      </c>
      <c r="J214" s="841">
        <v>13772.270199999999</v>
      </c>
      <c r="K214" s="841">
        <v>411.79081000000002</v>
      </c>
      <c r="L214" s="841">
        <v>14184.061009999998</v>
      </c>
      <c r="M214" s="841">
        <v>13294.6505</v>
      </c>
      <c r="N214" s="841">
        <v>44.683990000000001</v>
      </c>
      <c r="O214" s="841">
        <v>13339.334490000001</v>
      </c>
      <c r="P214" s="841">
        <v>27079.570980000004</v>
      </c>
      <c r="Q214" s="841">
        <v>456.47480000000002</v>
      </c>
      <c r="R214" s="842">
        <v>27536.04578</v>
      </c>
    </row>
    <row r="215" spans="1:18">
      <c r="A215" s="283" t="s">
        <v>968</v>
      </c>
      <c r="B215" s="843"/>
      <c r="C215" s="843"/>
      <c r="D215" s="840">
        <v>204895982.54256994</v>
      </c>
      <c r="E215" s="841">
        <v>87679282.767879978</v>
      </c>
      <c r="F215" s="841">
        <v>292575265.31044996</v>
      </c>
      <c r="G215" s="841">
        <v>64681796.595040016</v>
      </c>
      <c r="H215" s="841">
        <v>45284105.173929989</v>
      </c>
      <c r="I215" s="841">
        <v>109965901.76897003</v>
      </c>
      <c r="J215" s="841">
        <v>63799220.261720002</v>
      </c>
      <c r="K215" s="841">
        <v>33741267.918300003</v>
      </c>
      <c r="L215" s="841">
        <v>97540488.180019975</v>
      </c>
      <c r="M215" s="841">
        <v>71881228.948870003</v>
      </c>
      <c r="N215" s="841">
        <v>39856046.161840007</v>
      </c>
      <c r="O215" s="841">
        <v>111737275.11071001</v>
      </c>
      <c r="P215" s="841">
        <v>200362245.80563</v>
      </c>
      <c r="Q215" s="841">
        <v>118881419.25407001</v>
      </c>
      <c r="R215" s="842">
        <v>319243665.05970013</v>
      </c>
    </row>
    <row r="216" spans="1:18">
      <c r="A216" s="283" t="s">
        <v>17</v>
      </c>
      <c r="B216" s="283" t="s">
        <v>280</v>
      </c>
      <c r="C216" s="283" t="s">
        <v>281</v>
      </c>
      <c r="D216" s="840">
        <v>205673.77596</v>
      </c>
      <c r="E216" s="841">
        <v>397.66683</v>
      </c>
      <c r="F216" s="841">
        <v>206071.44279</v>
      </c>
      <c r="G216" s="841">
        <v>43825.37174000001</v>
      </c>
      <c r="H216" s="841">
        <v>295.64915000000002</v>
      </c>
      <c r="I216" s="841">
        <v>44121.02089</v>
      </c>
      <c r="J216" s="841">
        <v>104219.55378999999</v>
      </c>
      <c r="K216" s="841">
        <v>7501.9391699999996</v>
      </c>
      <c r="L216" s="841">
        <v>111721.49295999999</v>
      </c>
      <c r="M216" s="841">
        <v>14076.746630000001</v>
      </c>
      <c r="N216" s="841">
        <v>5296.73434</v>
      </c>
      <c r="O216" s="841">
        <v>19373.480970000004</v>
      </c>
      <c r="P216" s="841">
        <v>162121.67216000002</v>
      </c>
      <c r="Q216" s="841">
        <v>13094.32266</v>
      </c>
      <c r="R216" s="842">
        <v>175215.99481999999</v>
      </c>
    </row>
    <row r="217" spans="1:18">
      <c r="A217" s="288"/>
      <c r="B217" s="283" t="s">
        <v>282</v>
      </c>
      <c r="C217" s="283" t="s">
        <v>283</v>
      </c>
      <c r="D217" s="840">
        <v>1745820.7490899998</v>
      </c>
      <c r="E217" s="841">
        <v>31439.931780000006</v>
      </c>
      <c r="F217" s="841">
        <v>1777260.6808699998</v>
      </c>
      <c r="G217" s="841">
        <v>308751.13534000004</v>
      </c>
      <c r="H217" s="841">
        <v>110050.80656999999</v>
      </c>
      <c r="I217" s="841">
        <v>418801.94191000005</v>
      </c>
      <c r="J217" s="841">
        <v>490439.9246599999</v>
      </c>
      <c r="K217" s="841">
        <v>95785.419170000008</v>
      </c>
      <c r="L217" s="841">
        <v>586225.34383000003</v>
      </c>
      <c r="M217" s="841">
        <v>137494.45521999997</v>
      </c>
      <c r="N217" s="841">
        <v>44847.798359999993</v>
      </c>
      <c r="O217" s="841">
        <v>182342.25357999999</v>
      </c>
      <c r="P217" s="841">
        <v>936685.51522000018</v>
      </c>
      <c r="Q217" s="841">
        <v>250684.02410000001</v>
      </c>
      <c r="R217" s="842">
        <v>1187369.5393200002</v>
      </c>
    </row>
    <row r="218" spans="1:18">
      <c r="A218" s="288"/>
      <c r="B218" s="288"/>
      <c r="C218" s="844" t="s">
        <v>284</v>
      </c>
      <c r="D218" s="845">
        <v>22791.94256</v>
      </c>
      <c r="E218" s="356">
        <v>0</v>
      </c>
      <c r="F218" s="356">
        <v>22791.94256</v>
      </c>
      <c r="G218" s="356">
        <v>0</v>
      </c>
      <c r="H218" s="356">
        <v>0</v>
      </c>
      <c r="I218" s="356">
        <v>0</v>
      </c>
      <c r="J218" s="356">
        <v>4404.1775800000005</v>
      </c>
      <c r="K218" s="356">
        <v>273.04626000000002</v>
      </c>
      <c r="L218" s="356">
        <v>4677.2238399999997</v>
      </c>
      <c r="M218" s="356">
        <v>59.102959999999996</v>
      </c>
      <c r="N218" s="356">
        <v>83.875129999999999</v>
      </c>
      <c r="O218" s="356">
        <v>142.97809000000001</v>
      </c>
      <c r="P218" s="356">
        <v>4463.2805399999997</v>
      </c>
      <c r="Q218" s="356">
        <v>356.92139000000003</v>
      </c>
      <c r="R218" s="846">
        <v>4820.2019299999993</v>
      </c>
    </row>
    <row r="219" spans="1:18">
      <c r="A219" s="283" t="s">
        <v>969</v>
      </c>
      <c r="B219" s="843"/>
      <c r="C219" s="843"/>
      <c r="D219" s="840">
        <v>1974286.4676099999</v>
      </c>
      <c r="E219" s="841">
        <v>31837.598610000005</v>
      </c>
      <c r="F219" s="841">
        <v>2006124.0662199997</v>
      </c>
      <c r="G219" s="841">
        <v>352576.50708000007</v>
      </c>
      <c r="H219" s="841">
        <v>110346.45572</v>
      </c>
      <c r="I219" s="841">
        <v>462922.96280000004</v>
      </c>
      <c r="J219" s="841">
        <v>599063.65602999995</v>
      </c>
      <c r="K219" s="841">
        <v>103560.40460000001</v>
      </c>
      <c r="L219" s="841">
        <v>702624.06063000008</v>
      </c>
      <c r="M219" s="841">
        <v>151630.30480999997</v>
      </c>
      <c r="N219" s="841">
        <v>50228.407829999989</v>
      </c>
      <c r="O219" s="841">
        <v>201858.71263999998</v>
      </c>
      <c r="P219" s="841">
        <v>1103270.46792</v>
      </c>
      <c r="Q219" s="841">
        <v>264135.26815000002</v>
      </c>
      <c r="R219" s="842">
        <v>1367405.7360700001</v>
      </c>
    </row>
    <row r="220" spans="1:18">
      <c r="A220" s="283" t="s">
        <v>18</v>
      </c>
      <c r="B220" s="283" t="s">
        <v>285</v>
      </c>
      <c r="C220" s="283" t="s">
        <v>285</v>
      </c>
      <c r="D220" s="840">
        <v>447144.23046999995</v>
      </c>
      <c r="E220" s="841">
        <v>3053.8109699999995</v>
      </c>
      <c r="F220" s="841">
        <v>450198.04144</v>
      </c>
      <c r="G220" s="841">
        <v>181114.88791999998</v>
      </c>
      <c r="H220" s="841">
        <v>36393.959299999995</v>
      </c>
      <c r="I220" s="841">
        <v>217508.84721999997</v>
      </c>
      <c r="J220" s="841">
        <v>330186.02244999999</v>
      </c>
      <c r="K220" s="841">
        <v>50689.476960000007</v>
      </c>
      <c r="L220" s="841">
        <v>380875.49940999999</v>
      </c>
      <c r="M220" s="841">
        <v>43266.997380000001</v>
      </c>
      <c r="N220" s="841">
        <v>15643.921920000001</v>
      </c>
      <c r="O220" s="841">
        <v>58910.919300000001</v>
      </c>
      <c r="P220" s="841">
        <v>554567.90775000001</v>
      </c>
      <c r="Q220" s="841">
        <v>102727.35818</v>
      </c>
      <c r="R220" s="842">
        <v>657295.26593000011</v>
      </c>
    </row>
    <row r="221" spans="1:18">
      <c r="A221" s="283" t="s">
        <v>970</v>
      </c>
      <c r="B221" s="843"/>
      <c r="C221" s="843"/>
      <c r="D221" s="840">
        <v>447144.23046999995</v>
      </c>
      <c r="E221" s="841">
        <v>3053.8109699999995</v>
      </c>
      <c r="F221" s="841">
        <v>450198.04144</v>
      </c>
      <c r="G221" s="841">
        <v>181114.88791999998</v>
      </c>
      <c r="H221" s="841">
        <v>36393.959299999995</v>
      </c>
      <c r="I221" s="841">
        <v>217508.84721999997</v>
      </c>
      <c r="J221" s="841">
        <v>330186.02244999999</v>
      </c>
      <c r="K221" s="841">
        <v>50689.476960000007</v>
      </c>
      <c r="L221" s="841">
        <v>380875.49940999999</v>
      </c>
      <c r="M221" s="841">
        <v>43266.997380000001</v>
      </c>
      <c r="N221" s="841">
        <v>15643.921920000001</v>
      </c>
      <c r="O221" s="841">
        <v>58910.919300000001</v>
      </c>
      <c r="P221" s="841">
        <v>554567.90775000001</v>
      </c>
      <c r="Q221" s="841">
        <v>102727.35818</v>
      </c>
      <c r="R221" s="842">
        <v>657295.26593000011</v>
      </c>
    </row>
    <row r="222" spans="1:18">
      <c r="A222" s="283" t="s">
        <v>19</v>
      </c>
      <c r="B222" s="283" t="s">
        <v>286</v>
      </c>
      <c r="C222" s="283" t="s">
        <v>286</v>
      </c>
      <c r="D222" s="840">
        <v>346269.42061000003</v>
      </c>
      <c r="E222" s="841">
        <v>13054.924199999999</v>
      </c>
      <c r="F222" s="841">
        <v>359324.34480999998</v>
      </c>
      <c r="G222" s="841">
        <v>96606.990239999999</v>
      </c>
      <c r="H222" s="841">
        <v>28016.888839999996</v>
      </c>
      <c r="I222" s="841">
        <v>124623.87908000001</v>
      </c>
      <c r="J222" s="841">
        <v>257727.04853999999</v>
      </c>
      <c r="K222" s="841">
        <v>83250.397389999998</v>
      </c>
      <c r="L222" s="841">
        <v>340977.44592999999</v>
      </c>
      <c r="M222" s="841">
        <v>132759.989</v>
      </c>
      <c r="N222" s="841">
        <v>33915.382279999998</v>
      </c>
      <c r="O222" s="841">
        <v>166675.37127999999</v>
      </c>
      <c r="P222" s="841">
        <v>487094.02777999995</v>
      </c>
      <c r="Q222" s="841">
        <v>145182.66850999999</v>
      </c>
      <c r="R222" s="842">
        <v>632276.69628999999</v>
      </c>
    </row>
    <row r="223" spans="1:18">
      <c r="A223" s="288"/>
      <c r="B223" s="288"/>
      <c r="C223" s="844" t="s">
        <v>287</v>
      </c>
      <c r="D223" s="845">
        <v>3.07809</v>
      </c>
      <c r="E223" s="356">
        <v>8.3709999999999993E-2</v>
      </c>
      <c r="F223" s="356">
        <v>3.1618000000000004</v>
      </c>
      <c r="G223" s="356">
        <v>14345.898740000001</v>
      </c>
      <c r="H223" s="356">
        <v>1428.7980400000001</v>
      </c>
      <c r="I223" s="356">
        <v>15774.69678</v>
      </c>
      <c r="J223" s="356">
        <v>54081.934090000002</v>
      </c>
      <c r="K223" s="356">
        <v>27102.49958</v>
      </c>
      <c r="L223" s="356">
        <v>81184.433669999999</v>
      </c>
      <c r="M223" s="356">
        <v>4511.76685</v>
      </c>
      <c r="N223" s="356">
        <v>572.49897999999996</v>
      </c>
      <c r="O223" s="356">
        <v>5084.2658300000003</v>
      </c>
      <c r="P223" s="356">
        <v>72939.599679999999</v>
      </c>
      <c r="Q223" s="356">
        <v>29103.796599999998</v>
      </c>
      <c r="R223" s="846">
        <v>102043.39628</v>
      </c>
    </row>
    <row r="224" spans="1:18">
      <c r="A224" s="288"/>
      <c r="B224" s="283" t="s">
        <v>288</v>
      </c>
      <c r="C224" s="283" t="s">
        <v>19</v>
      </c>
      <c r="D224" s="840">
        <v>361820.93044000003</v>
      </c>
      <c r="E224" s="841">
        <v>7448.1980199999998</v>
      </c>
      <c r="F224" s="841">
        <v>369269.12845999998</v>
      </c>
      <c r="G224" s="841">
        <v>87222.848830000003</v>
      </c>
      <c r="H224" s="841">
        <v>31787.85282</v>
      </c>
      <c r="I224" s="841">
        <v>119010.70164999999</v>
      </c>
      <c r="J224" s="841">
        <v>304513.95376999996</v>
      </c>
      <c r="K224" s="841">
        <v>69508.240049999993</v>
      </c>
      <c r="L224" s="841">
        <v>374022.19381999999</v>
      </c>
      <c r="M224" s="841">
        <v>74667.980129999996</v>
      </c>
      <c r="N224" s="841">
        <v>17113.447629999999</v>
      </c>
      <c r="O224" s="841">
        <v>91781.427759999977</v>
      </c>
      <c r="P224" s="841">
        <v>466404.78272999992</v>
      </c>
      <c r="Q224" s="841">
        <v>118409.54050000002</v>
      </c>
      <c r="R224" s="842">
        <v>584814.32322999986</v>
      </c>
    </row>
    <row r="225" spans="1:18">
      <c r="A225" s="288"/>
      <c r="B225" s="288"/>
      <c r="C225" s="844" t="s">
        <v>289</v>
      </c>
      <c r="D225" s="845">
        <v>2.5870000000000001E-2</v>
      </c>
      <c r="E225" s="356">
        <v>0</v>
      </c>
      <c r="F225" s="356">
        <v>2.5870000000000001E-2</v>
      </c>
      <c r="G225" s="356">
        <v>235.40293</v>
      </c>
      <c r="H225" s="356">
        <v>18.103580000000001</v>
      </c>
      <c r="I225" s="356">
        <v>253.50651000000002</v>
      </c>
      <c r="J225" s="356">
        <v>22855.937719999998</v>
      </c>
      <c r="K225" s="356">
        <v>4164.0476099999996</v>
      </c>
      <c r="L225" s="356">
        <v>27019.98533</v>
      </c>
      <c r="M225" s="356">
        <v>563.89705000000004</v>
      </c>
      <c r="N225" s="356">
        <v>268.72892999999999</v>
      </c>
      <c r="O225" s="356">
        <v>832.62598000000003</v>
      </c>
      <c r="P225" s="356">
        <v>23655.237699999998</v>
      </c>
      <c r="Q225" s="356">
        <v>4450.8801199999998</v>
      </c>
      <c r="R225" s="846">
        <v>28106.117819999999</v>
      </c>
    </row>
    <row r="226" spans="1:18">
      <c r="A226" s="283" t="s">
        <v>971</v>
      </c>
      <c r="B226" s="843"/>
      <c r="C226" s="843"/>
      <c r="D226" s="840">
        <v>708093.45501000003</v>
      </c>
      <c r="E226" s="841">
        <v>20503.20593</v>
      </c>
      <c r="F226" s="841">
        <v>728596.66093999997</v>
      </c>
      <c r="G226" s="841">
        <v>198411.14074</v>
      </c>
      <c r="H226" s="841">
        <v>61251.643279999997</v>
      </c>
      <c r="I226" s="841">
        <v>259662.78401999999</v>
      </c>
      <c r="J226" s="841">
        <v>639178.87412000005</v>
      </c>
      <c r="K226" s="841">
        <v>184025.18463</v>
      </c>
      <c r="L226" s="841">
        <v>823204.05875000008</v>
      </c>
      <c r="M226" s="841">
        <v>212503.63303000003</v>
      </c>
      <c r="N226" s="841">
        <v>51870.057820000002</v>
      </c>
      <c r="O226" s="841">
        <v>264373.69085000001</v>
      </c>
      <c r="P226" s="841">
        <v>1050093.6478899999</v>
      </c>
      <c r="Q226" s="841">
        <v>297146.88573000004</v>
      </c>
      <c r="R226" s="842">
        <v>1347240.5336199997</v>
      </c>
    </row>
    <row r="227" spans="1:18">
      <c r="A227" s="283" t="s">
        <v>20</v>
      </c>
      <c r="B227" s="283" t="s">
        <v>290</v>
      </c>
      <c r="C227" s="283" t="s">
        <v>290</v>
      </c>
      <c r="D227" s="840">
        <v>89168.035489999995</v>
      </c>
      <c r="E227" s="841">
        <v>293.01234999999997</v>
      </c>
      <c r="F227" s="841">
        <v>89461.047839999999</v>
      </c>
      <c r="G227" s="841">
        <v>14781.50008</v>
      </c>
      <c r="H227" s="841">
        <v>1939.2853700000001</v>
      </c>
      <c r="I227" s="841">
        <v>16720.785449999999</v>
      </c>
      <c r="J227" s="841">
        <v>87907.054170000003</v>
      </c>
      <c r="K227" s="841">
        <v>15992.937900000001</v>
      </c>
      <c r="L227" s="841">
        <v>103899.99206999999</v>
      </c>
      <c r="M227" s="841">
        <v>2319.5419900000002</v>
      </c>
      <c r="N227" s="841">
        <v>55.172629999999998</v>
      </c>
      <c r="O227" s="841">
        <v>2374.7146200000002</v>
      </c>
      <c r="P227" s="841">
        <v>105008.09624</v>
      </c>
      <c r="Q227" s="841">
        <v>17987.395900000003</v>
      </c>
      <c r="R227" s="842">
        <v>122995.49214</v>
      </c>
    </row>
    <row r="228" spans="1:18">
      <c r="A228" s="288"/>
      <c r="B228" s="288"/>
      <c r="C228" s="844" t="s">
        <v>414</v>
      </c>
      <c r="D228" s="845">
        <v>34148.252860000001</v>
      </c>
      <c r="E228" s="356">
        <v>0</v>
      </c>
      <c r="F228" s="356">
        <v>34148.252860000001</v>
      </c>
      <c r="G228" s="356">
        <v>0</v>
      </c>
      <c r="H228" s="356">
        <v>0</v>
      </c>
      <c r="I228" s="356">
        <v>0</v>
      </c>
      <c r="J228" s="356">
        <v>4581.1310100000001</v>
      </c>
      <c r="K228" s="356">
        <v>27.405990000000003</v>
      </c>
      <c r="L228" s="356">
        <v>4608.5370000000003</v>
      </c>
      <c r="M228" s="356">
        <v>2916.0577799999996</v>
      </c>
      <c r="N228" s="356">
        <v>0</v>
      </c>
      <c r="O228" s="356">
        <v>2916.0577799999996</v>
      </c>
      <c r="P228" s="356">
        <v>7497.1887899999992</v>
      </c>
      <c r="Q228" s="356">
        <v>27.405990000000003</v>
      </c>
      <c r="R228" s="846">
        <v>7524.5947800000004</v>
      </c>
    </row>
    <row r="229" spans="1:18">
      <c r="A229" s="288"/>
      <c r="B229" s="283" t="s">
        <v>20</v>
      </c>
      <c r="C229" s="283" t="s">
        <v>291</v>
      </c>
      <c r="D229" s="840">
        <v>122150.72408</v>
      </c>
      <c r="E229" s="841">
        <v>2644.0926199999994</v>
      </c>
      <c r="F229" s="841">
        <v>124794.8167</v>
      </c>
      <c r="G229" s="841">
        <v>42227.147280000005</v>
      </c>
      <c r="H229" s="841">
        <v>43283.453630000004</v>
      </c>
      <c r="I229" s="841">
        <v>85510.600909999994</v>
      </c>
      <c r="J229" s="841">
        <v>142532.50065</v>
      </c>
      <c r="K229" s="841">
        <v>28024.749800000001</v>
      </c>
      <c r="L229" s="841">
        <v>170557.25044999999</v>
      </c>
      <c r="M229" s="841">
        <v>16157.42417</v>
      </c>
      <c r="N229" s="841">
        <v>3300.5466499999998</v>
      </c>
      <c r="O229" s="841">
        <v>19457.970819999999</v>
      </c>
      <c r="P229" s="841">
        <v>200917.07209999996</v>
      </c>
      <c r="Q229" s="841">
        <v>74608.750080000013</v>
      </c>
      <c r="R229" s="842">
        <v>275525.82218000002</v>
      </c>
    </row>
    <row r="230" spans="1:18">
      <c r="A230" s="288"/>
      <c r="B230" s="288"/>
      <c r="C230" s="844" t="s">
        <v>326</v>
      </c>
      <c r="D230" s="845">
        <v>179126.13050999999</v>
      </c>
      <c r="E230" s="356">
        <v>12599.9126</v>
      </c>
      <c r="F230" s="356">
        <v>191726.04311</v>
      </c>
      <c r="G230" s="356">
        <v>54183.581189999997</v>
      </c>
      <c r="H230" s="356">
        <v>31820.518829999997</v>
      </c>
      <c r="I230" s="356">
        <v>86004.100020000013</v>
      </c>
      <c r="J230" s="356">
        <v>143479.06078999999</v>
      </c>
      <c r="K230" s="356">
        <v>29731.329579999998</v>
      </c>
      <c r="L230" s="356">
        <v>173210.39037000001</v>
      </c>
      <c r="M230" s="356">
        <v>66876.02648</v>
      </c>
      <c r="N230" s="356">
        <v>12038.75936</v>
      </c>
      <c r="O230" s="356">
        <v>78914.785839999997</v>
      </c>
      <c r="P230" s="356">
        <v>264538.66845999996</v>
      </c>
      <c r="Q230" s="356">
        <v>73590.607770000017</v>
      </c>
      <c r="R230" s="846">
        <v>338129.27623000002</v>
      </c>
    </row>
    <row r="231" spans="1:18">
      <c r="A231" s="283" t="s">
        <v>972</v>
      </c>
      <c r="B231" s="843"/>
      <c r="C231" s="843"/>
      <c r="D231" s="840">
        <v>424593.14293999999</v>
      </c>
      <c r="E231" s="841">
        <v>15537.01757</v>
      </c>
      <c r="F231" s="841">
        <v>440130.16051000002</v>
      </c>
      <c r="G231" s="841">
        <v>111192.22855</v>
      </c>
      <c r="H231" s="841">
        <v>77043.257830000002</v>
      </c>
      <c r="I231" s="841">
        <v>188235.48637999999</v>
      </c>
      <c r="J231" s="841">
        <v>378499.74661999999</v>
      </c>
      <c r="K231" s="841">
        <v>73776.423269999999</v>
      </c>
      <c r="L231" s="841">
        <v>452276.16988999996</v>
      </c>
      <c r="M231" s="841">
        <v>88269.050419999985</v>
      </c>
      <c r="N231" s="841">
        <v>15394.478639999999</v>
      </c>
      <c r="O231" s="841">
        <v>103663.52906</v>
      </c>
      <c r="P231" s="841">
        <v>577961.02558999986</v>
      </c>
      <c r="Q231" s="841">
        <v>166214.15974</v>
      </c>
      <c r="R231" s="842">
        <v>744175.18533000001</v>
      </c>
    </row>
    <row r="232" spans="1:18">
      <c r="A232" s="283" t="s">
        <v>21</v>
      </c>
      <c r="B232" s="283" t="s">
        <v>415</v>
      </c>
      <c r="C232" s="283" t="s">
        <v>415</v>
      </c>
      <c r="D232" s="840">
        <v>19105.33985</v>
      </c>
      <c r="E232" s="841">
        <v>0</v>
      </c>
      <c r="F232" s="841">
        <v>19105.33985</v>
      </c>
      <c r="G232" s="841">
        <v>0</v>
      </c>
      <c r="H232" s="841">
        <v>0</v>
      </c>
      <c r="I232" s="841">
        <v>0</v>
      </c>
      <c r="J232" s="841">
        <v>1645.3333</v>
      </c>
      <c r="K232" s="841">
        <v>77.998539999999991</v>
      </c>
      <c r="L232" s="841">
        <v>1723.3318400000001</v>
      </c>
      <c r="M232" s="841">
        <v>1530.46353</v>
      </c>
      <c r="N232" s="841">
        <v>0</v>
      </c>
      <c r="O232" s="841">
        <v>1530.46353</v>
      </c>
      <c r="P232" s="841">
        <v>3175.7968300000002</v>
      </c>
      <c r="Q232" s="841">
        <v>77.998539999999991</v>
      </c>
      <c r="R232" s="842">
        <v>3253.7953700000003</v>
      </c>
    </row>
    <row r="233" spans="1:18">
      <c r="A233" s="288"/>
      <c r="B233" s="288"/>
      <c r="C233" s="844" t="s">
        <v>416</v>
      </c>
      <c r="D233" s="845">
        <v>14007.34942</v>
      </c>
      <c r="E233" s="356">
        <v>0</v>
      </c>
      <c r="F233" s="356">
        <v>14007.34942</v>
      </c>
      <c r="G233" s="356">
        <v>0</v>
      </c>
      <c r="H233" s="356">
        <v>0</v>
      </c>
      <c r="I233" s="356">
        <v>0</v>
      </c>
      <c r="J233" s="356">
        <v>113.81241</v>
      </c>
      <c r="K233" s="356">
        <v>3.7909999999999999E-2</v>
      </c>
      <c r="L233" s="356">
        <v>113.85032000000001</v>
      </c>
      <c r="M233" s="356">
        <v>62.288470000000004</v>
      </c>
      <c r="N233" s="356">
        <v>0</v>
      </c>
      <c r="O233" s="356">
        <v>62.288470000000004</v>
      </c>
      <c r="P233" s="356">
        <v>176.10088000000002</v>
      </c>
      <c r="Q233" s="356">
        <v>3.7909999999999999E-2</v>
      </c>
      <c r="R233" s="846">
        <v>176.13879</v>
      </c>
    </row>
    <row r="234" spans="1:18">
      <c r="A234" s="288"/>
      <c r="B234" s="283" t="s">
        <v>417</v>
      </c>
      <c r="C234" s="283" t="s">
        <v>417</v>
      </c>
      <c r="D234" s="840">
        <v>23605.341579999997</v>
      </c>
      <c r="E234" s="841">
        <v>0</v>
      </c>
      <c r="F234" s="841">
        <v>23605.341579999997</v>
      </c>
      <c r="G234" s="841">
        <v>197.69317999999998</v>
      </c>
      <c r="H234" s="841">
        <v>0</v>
      </c>
      <c r="I234" s="841">
        <v>197.69317999999998</v>
      </c>
      <c r="J234" s="841">
        <v>2683.4063200000001</v>
      </c>
      <c r="K234" s="841">
        <v>19.344380000000001</v>
      </c>
      <c r="L234" s="841">
        <v>2702.7507000000001</v>
      </c>
      <c r="M234" s="841">
        <v>2879.96594</v>
      </c>
      <c r="N234" s="841">
        <v>0</v>
      </c>
      <c r="O234" s="841">
        <v>2879.96594</v>
      </c>
      <c r="P234" s="841">
        <v>5761.0654399999994</v>
      </c>
      <c r="Q234" s="841">
        <v>19.344380000000001</v>
      </c>
      <c r="R234" s="842">
        <v>5780.4098199999999</v>
      </c>
    </row>
    <row r="235" spans="1:18">
      <c r="A235" s="288"/>
      <c r="B235" s="283" t="s">
        <v>292</v>
      </c>
      <c r="C235" s="283" t="s">
        <v>293</v>
      </c>
      <c r="D235" s="840">
        <v>86429.775389999995</v>
      </c>
      <c r="E235" s="841">
        <v>0.71729999999999994</v>
      </c>
      <c r="F235" s="841">
        <v>86430.492690000014</v>
      </c>
      <c r="G235" s="841">
        <v>2857.39509</v>
      </c>
      <c r="H235" s="841">
        <v>1451.08591</v>
      </c>
      <c r="I235" s="841">
        <v>4308.4809999999998</v>
      </c>
      <c r="J235" s="841">
        <v>28173.808070000003</v>
      </c>
      <c r="K235" s="841">
        <v>2094.1498200000001</v>
      </c>
      <c r="L235" s="841">
        <v>30267.957890000001</v>
      </c>
      <c r="M235" s="841">
        <v>5913.1609600000002</v>
      </c>
      <c r="N235" s="841">
        <v>92.45038000000001</v>
      </c>
      <c r="O235" s="841">
        <v>6005.6113399999995</v>
      </c>
      <c r="P235" s="841">
        <v>36944.364119999998</v>
      </c>
      <c r="Q235" s="841">
        <v>3637.6861100000006</v>
      </c>
      <c r="R235" s="842">
        <v>40582.050229999993</v>
      </c>
    </row>
    <row r="236" spans="1:18">
      <c r="A236" s="288"/>
      <c r="B236" s="288"/>
      <c r="C236" s="844" t="s">
        <v>292</v>
      </c>
      <c r="D236" s="845">
        <v>33552.710359999997</v>
      </c>
      <c r="E236" s="356">
        <v>0</v>
      </c>
      <c r="F236" s="356">
        <v>33552.710359999997</v>
      </c>
      <c r="G236" s="356">
        <v>3.61469</v>
      </c>
      <c r="H236" s="356">
        <v>0</v>
      </c>
      <c r="I236" s="356">
        <v>3.61469</v>
      </c>
      <c r="J236" s="356">
        <v>1443.6353700000002</v>
      </c>
      <c r="K236" s="356">
        <v>1.3066099999999998</v>
      </c>
      <c r="L236" s="356">
        <v>1444.9419800000001</v>
      </c>
      <c r="M236" s="356">
        <v>2055.8915499999998</v>
      </c>
      <c r="N236" s="356">
        <v>0</v>
      </c>
      <c r="O236" s="356">
        <v>2055.8915499999998</v>
      </c>
      <c r="P236" s="356">
        <v>3503.1416100000001</v>
      </c>
      <c r="Q236" s="356">
        <v>1.3066099999999998</v>
      </c>
      <c r="R236" s="846">
        <v>3504.4482200000002</v>
      </c>
    </row>
    <row r="237" spans="1:18">
      <c r="A237" s="288"/>
      <c r="B237" s="288"/>
      <c r="C237" s="844" t="s">
        <v>418</v>
      </c>
      <c r="D237" s="845">
        <v>7865.1857699999991</v>
      </c>
      <c r="E237" s="356">
        <v>0</v>
      </c>
      <c r="F237" s="356">
        <v>7865.1857699999991</v>
      </c>
      <c r="G237" s="356">
        <v>0</v>
      </c>
      <c r="H237" s="356">
        <v>0</v>
      </c>
      <c r="I237" s="356">
        <v>0</v>
      </c>
      <c r="J237" s="356">
        <v>134.75049999999999</v>
      </c>
      <c r="K237" s="356">
        <v>0</v>
      </c>
      <c r="L237" s="356">
        <v>134.75049999999999</v>
      </c>
      <c r="M237" s="356">
        <v>67.221410000000006</v>
      </c>
      <c r="N237" s="356">
        <v>0</v>
      </c>
      <c r="O237" s="356">
        <v>67.221410000000006</v>
      </c>
      <c r="P237" s="356">
        <v>201.97191000000001</v>
      </c>
      <c r="Q237" s="356">
        <v>0</v>
      </c>
      <c r="R237" s="846">
        <v>201.97191000000001</v>
      </c>
    </row>
    <row r="238" spans="1:18">
      <c r="A238" s="288"/>
      <c r="B238" s="283" t="s">
        <v>294</v>
      </c>
      <c r="C238" s="283" t="s">
        <v>294</v>
      </c>
      <c r="D238" s="840">
        <v>176954.28255</v>
      </c>
      <c r="E238" s="841">
        <v>17612.83798</v>
      </c>
      <c r="F238" s="841">
        <v>194567.12053000001</v>
      </c>
      <c r="G238" s="841">
        <v>67476.584199999998</v>
      </c>
      <c r="H238" s="841">
        <v>45422.299330000002</v>
      </c>
      <c r="I238" s="841">
        <v>112898.88352999999</v>
      </c>
      <c r="J238" s="841">
        <v>160387.89739</v>
      </c>
      <c r="K238" s="841">
        <v>19479.121899999995</v>
      </c>
      <c r="L238" s="841">
        <v>179867.01929</v>
      </c>
      <c r="M238" s="841">
        <v>33859.792240000002</v>
      </c>
      <c r="N238" s="841">
        <v>4862.7519699999993</v>
      </c>
      <c r="O238" s="841">
        <v>38722.54421</v>
      </c>
      <c r="P238" s="841">
        <v>261724.27382999999</v>
      </c>
      <c r="Q238" s="841">
        <v>69764.173200000005</v>
      </c>
      <c r="R238" s="842">
        <v>331488.44703000004</v>
      </c>
    </row>
    <row r="239" spans="1:18">
      <c r="A239" s="288"/>
      <c r="B239" s="288"/>
      <c r="C239" s="844" t="s">
        <v>419</v>
      </c>
      <c r="D239" s="845">
        <v>5564.6240800000005</v>
      </c>
      <c r="E239" s="356">
        <v>0</v>
      </c>
      <c r="F239" s="356">
        <v>5564.6240800000005</v>
      </c>
      <c r="G239" s="356">
        <v>0</v>
      </c>
      <c r="H239" s="356">
        <v>0</v>
      </c>
      <c r="I239" s="356">
        <v>0</v>
      </c>
      <c r="J239" s="356">
        <v>110.35947999999999</v>
      </c>
      <c r="K239" s="356">
        <v>1.8380000000000001E-2</v>
      </c>
      <c r="L239" s="356">
        <v>110.37786</v>
      </c>
      <c r="M239" s="356">
        <v>10.24273</v>
      </c>
      <c r="N239" s="356">
        <v>0</v>
      </c>
      <c r="O239" s="356">
        <v>10.24273</v>
      </c>
      <c r="P239" s="356">
        <v>120.60220999999999</v>
      </c>
      <c r="Q239" s="356">
        <v>1.8380000000000001E-2</v>
      </c>
      <c r="R239" s="846">
        <v>120.62058999999999</v>
      </c>
    </row>
    <row r="240" spans="1:18">
      <c r="A240" s="288"/>
      <c r="B240" s="283" t="s">
        <v>21</v>
      </c>
      <c r="C240" s="283" t="s">
        <v>295</v>
      </c>
      <c r="D240" s="840">
        <v>345373.54194999998</v>
      </c>
      <c r="E240" s="841">
        <v>3719.3283899999997</v>
      </c>
      <c r="F240" s="841">
        <v>349092.87034000002</v>
      </c>
      <c r="G240" s="841">
        <v>29049.232570000004</v>
      </c>
      <c r="H240" s="841">
        <v>6615.74863</v>
      </c>
      <c r="I240" s="841">
        <v>35664.981200000002</v>
      </c>
      <c r="J240" s="841">
        <v>151031.42239000002</v>
      </c>
      <c r="K240" s="841">
        <v>36166.667710000002</v>
      </c>
      <c r="L240" s="841">
        <v>187198.09010000003</v>
      </c>
      <c r="M240" s="841">
        <v>52729.599969999996</v>
      </c>
      <c r="N240" s="841">
        <v>12625.624010000001</v>
      </c>
      <c r="O240" s="841">
        <v>65355.223980000002</v>
      </c>
      <c r="P240" s="841">
        <v>232810.25492999997</v>
      </c>
      <c r="Q240" s="841">
        <v>55408.04035000001</v>
      </c>
      <c r="R240" s="842">
        <v>288218.29527999996</v>
      </c>
    </row>
    <row r="241" spans="1:18">
      <c r="A241" s="288"/>
      <c r="B241" s="288"/>
      <c r="C241" s="844" t="s">
        <v>388</v>
      </c>
      <c r="D241" s="845">
        <v>53589.41893</v>
      </c>
      <c r="E241" s="356">
        <v>0</v>
      </c>
      <c r="F241" s="356">
        <v>53589.41893</v>
      </c>
      <c r="G241" s="356">
        <v>0</v>
      </c>
      <c r="H241" s="356">
        <v>0</v>
      </c>
      <c r="I241" s="356">
        <v>0</v>
      </c>
      <c r="J241" s="356">
        <v>2922.7453700000001</v>
      </c>
      <c r="K241" s="356">
        <v>3.2960500000000001</v>
      </c>
      <c r="L241" s="356">
        <v>2926.04142</v>
      </c>
      <c r="M241" s="356">
        <v>860.67758000000003</v>
      </c>
      <c r="N241" s="356">
        <v>0</v>
      </c>
      <c r="O241" s="356">
        <v>860.67758000000003</v>
      </c>
      <c r="P241" s="356">
        <v>3783.4229500000001</v>
      </c>
      <c r="Q241" s="356">
        <v>3.2960500000000001</v>
      </c>
      <c r="R241" s="846">
        <v>3786.7190000000001</v>
      </c>
    </row>
    <row r="242" spans="1:18">
      <c r="A242" s="288"/>
      <c r="B242" s="288"/>
      <c r="C242" s="844" t="s">
        <v>420</v>
      </c>
      <c r="D242" s="845">
        <v>24846.724269999999</v>
      </c>
      <c r="E242" s="356">
        <v>0</v>
      </c>
      <c r="F242" s="356">
        <v>24846.724269999999</v>
      </c>
      <c r="G242" s="356">
        <v>0</v>
      </c>
      <c r="H242" s="356">
        <v>0</v>
      </c>
      <c r="I242" s="356">
        <v>0</v>
      </c>
      <c r="J242" s="356">
        <v>1090.65425</v>
      </c>
      <c r="K242" s="356">
        <v>3.8842099999999999</v>
      </c>
      <c r="L242" s="356">
        <v>1094.53846</v>
      </c>
      <c r="M242" s="356">
        <v>967.25217000000009</v>
      </c>
      <c r="N242" s="356">
        <v>0</v>
      </c>
      <c r="O242" s="356">
        <v>967.25217000000009</v>
      </c>
      <c r="P242" s="356">
        <v>2057.9064199999998</v>
      </c>
      <c r="Q242" s="356">
        <v>3.8842099999999999</v>
      </c>
      <c r="R242" s="846">
        <v>2061.79063</v>
      </c>
    </row>
    <row r="243" spans="1:18">
      <c r="A243" s="288"/>
      <c r="B243" s="288"/>
      <c r="C243" s="844" t="s">
        <v>21</v>
      </c>
      <c r="D243" s="845">
        <v>3485161.0847999994</v>
      </c>
      <c r="E243" s="356">
        <v>1047016.55649</v>
      </c>
      <c r="F243" s="356">
        <v>4532177.6412899988</v>
      </c>
      <c r="G243" s="356">
        <v>1006209.4925300002</v>
      </c>
      <c r="H243" s="356">
        <v>562577.25656000001</v>
      </c>
      <c r="I243" s="356">
        <v>1568786.7490899998</v>
      </c>
      <c r="J243" s="356">
        <v>1324666.98789</v>
      </c>
      <c r="K243" s="356">
        <v>327597.01260999992</v>
      </c>
      <c r="L243" s="356">
        <v>1652264.0004999998</v>
      </c>
      <c r="M243" s="356">
        <v>269753.20893000002</v>
      </c>
      <c r="N243" s="356">
        <v>124653.38249</v>
      </c>
      <c r="O243" s="356">
        <v>394406.59142000001</v>
      </c>
      <c r="P243" s="356">
        <v>2600629.6893500001</v>
      </c>
      <c r="Q243" s="356">
        <v>1014827.6516599999</v>
      </c>
      <c r="R243" s="846">
        <v>3615457.3410100001</v>
      </c>
    </row>
    <row r="244" spans="1:18">
      <c r="A244" s="288"/>
      <c r="B244" s="288"/>
      <c r="C244" s="844" t="s">
        <v>296</v>
      </c>
      <c r="D244" s="845">
        <v>73556.82948</v>
      </c>
      <c r="E244" s="356">
        <v>0.29493999999999998</v>
      </c>
      <c r="F244" s="356">
        <v>73557.124420000007</v>
      </c>
      <c r="G244" s="356">
        <v>3652.2344299999995</v>
      </c>
      <c r="H244" s="356">
        <v>3726.5764800000002</v>
      </c>
      <c r="I244" s="356">
        <v>7378.8109100000001</v>
      </c>
      <c r="J244" s="356">
        <v>49850.510219999989</v>
      </c>
      <c r="K244" s="356">
        <v>2588.6505499999998</v>
      </c>
      <c r="L244" s="356">
        <v>52439.160769999988</v>
      </c>
      <c r="M244" s="356">
        <v>2798.7264700000001</v>
      </c>
      <c r="N244" s="356">
        <v>0</v>
      </c>
      <c r="O244" s="356">
        <v>2798.7264700000001</v>
      </c>
      <c r="P244" s="356">
        <v>56301.471120000002</v>
      </c>
      <c r="Q244" s="356">
        <v>6315.2270299999991</v>
      </c>
      <c r="R244" s="846">
        <v>62616.698149999997</v>
      </c>
    </row>
    <row r="245" spans="1:18">
      <c r="A245" s="288"/>
      <c r="B245" s="288"/>
      <c r="C245" s="844" t="s">
        <v>421</v>
      </c>
      <c r="D245" s="845">
        <v>38808.640149999999</v>
      </c>
      <c r="E245" s="356">
        <v>0</v>
      </c>
      <c r="F245" s="356">
        <v>38808.640149999999</v>
      </c>
      <c r="G245" s="356">
        <v>2.9748800000000002</v>
      </c>
      <c r="H245" s="356">
        <v>0</v>
      </c>
      <c r="I245" s="356">
        <v>2.9748800000000002</v>
      </c>
      <c r="J245" s="356">
        <v>1692.7313899999999</v>
      </c>
      <c r="K245" s="356">
        <v>16.396879999999999</v>
      </c>
      <c r="L245" s="356">
        <v>1709.1282699999999</v>
      </c>
      <c r="M245" s="356">
        <v>1376.52854</v>
      </c>
      <c r="N245" s="356">
        <v>6.7162700000000006</v>
      </c>
      <c r="O245" s="356">
        <v>1383.2448100000001</v>
      </c>
      <c r="P245" s="356">
        <v>3072.2348099999995</v>
      </c>
      <c r="Q245" s="356">
        <v>23.113150000000001</v>
      </c>
      <c r="R245" s="846">
        <v>3095.3479600000001</v>
      </c>
    </row>
    <row r="246" spans="1:18">
      <c r="A246" s="288"/>
      <c r="B246" s="288"/>
      <c r="C246" s="844" t="s">
        <v>449</v>
      </c>
      <c r="D246" s="845">
        <v>16100.008870000001</v>
      </c>
      <c r="E246" s="356">
        <v>0</v>
      </c>
      <c r="F246" s="356">
        <v>16100.008870000001</v>
      </c>
      <c r="G246" s="356">
        <v>0</v>
      </c>
      <c r="H246" s="356">
        <v>0</v>
      </c>
      <c r="I246" s="356">
        <v>0</v>
      </c>
      <c r="J246" s="356">
        <v>2404.3696099999997</v>
      </c>
      <c r="K246" s="356">
        <v>37.294849999999997</v>
      </c>
      <c r="L246" s="356">
        <v>2441.66446</v>
      </c>
      <c r="M246" s="356">
        <v>708.19128000000001</v>
      </c>
      <c r="N246" s="356">
        <v>2.6777600000000001</v>
      </c>
      <c r="O246" s="356">
        <v>710.86904000000004</v>
      </c>
      <c r="P246" s="356">
        <v>3112.5608900000002</v>
      </c>
      <c r="Q246" s="356">
        <v>39.972610000000003</v>
      </c>
      <c r="R246" s="846">
        <v>3152.5335</v>
      </c>
    </row>
    <row r="247" spans="1:18">
      <c r="A247" s="288"/>
      <c r="B247" s="283" t="s">
        <v>297</v>
      </c>
      <c r="C247" s="283" t="s">
        <v>297</v>
      </c>
      <c r="D247" s="840">
        <v>65984.504100000006</v>
      </c>
      <c r="E247" s="841">
        <v>2.5070799999999998</v>
      </c>
      <c r="F247" s="841">
        <v>65987.011180000001</v>
      </c>
      <c r="G247" s="841">
        <v>16026.28802</v>
      </c>
      <c r="H247" s="841">
        <v>105658.68702</v>
      </c>
      <c r="I247" s="841">
        <v>121684.97504</v>
      </c>
      <c r="J247" s="841">
        <v>46301.209390000004</v>
      </c>
      <c r="K247" s="841">
        <v>6578.2270100000005</v>
      </c>
      <c r="L247" s="841">
        <v>52879.436399999999</v>
      </c>
      <c r="M247" s="841">
        <v>1784.4783500000001</v>
      </c>
      <c r="N247" s="841">
        <v>126.28699</v>
      </c>
      <c r="O247" s="841">
        <v>1910.7653400000002</v>
      </c>
      <c r="P247" s="841">
        <v>64111.975759999994</v>
      </c>
      <c r="Q247" s="841">
        <v>112363.20101999998</v>
      </c>
      <c r="R247" s="842">
        <v>176475.17678000001</v>
      </c>
    </row>
    <row r="248" spans="1:18">
      <c r="A248" s="288"/>
      <c r="B248" s="283" t="s">
        <v>298</v>
      </c>
      <c r="C248" s="283" t="s">
        <v>298</v>
      </c>
      <c r="D248" s="840">
        <v>815660.24387000012</v>
      </c>
      <c r="E248" s="841">
        <v>10115.164609999998</v>
      </c>
      <c r="F248" s="841">
        <v>825775.40847999998</v>
      </c>
      <c r="G248" s="841">
        <v>84863.611959999995</v>
      </c>
      <c r="H248" s="841">
        <v>23482.676739999999</v>
      </c>
      <c r="I248" s="841">
        <v>108346.28869999999</v>
      </c>
      <c r="J248" s="841">
        <v>282116.38584999996</v>
      </c>
      <c r="K248" s="841">
        <v>44464.269619999999</v>
      </c>
      <c r="L248" s="841">
        <v>326580.65547000006</v>
      </c>
      <c r="M248" s="841">
        <v>63416.15408</v>
      </c>
      <c r="N248" s="841">
        <v>13229.283220000003</v>
      </c>
      <c r="O248" s="841">
        <v>76645.437300000005</v>
      </c>
      <c r="P248" s="841">
        <v>430396.15188999998</v>
      </c>
      <c r="Q248" s="841">
        <v>81176.229579999999</v>
      </c>
      <c r="R248" s="842">
        <v>511572.38147000002</v>
      </c>
    </row>
    <row r="249" spans="1:18">
      <c r="A249" s="288"/>
      <c r="B249" s="288"/>
      <c r="C249" s="844" t="s">
        <v>422</v>
      </c>
      <c r="D249" s="845">
        <v>14601.805319999999</v>
      </c>
      <c r="E249" s="356">
        <v>0</v>
      </c>
      <c r="F249" s="356">
        <v>14601.805319999999</v>
      </c>
      <c r="G249" s="356">
        <v>0</v>
      </c>
      <c r="H249" s="356">
        <v>0</v>
      </c>
      <c r="I249" s="356">
        <v>0</v>
      </c>
      <c r="J249" s="356">
        <v>934.74023</v>
      </c>
      <c r="K249" s="356">
        <v>55.714210000000001</v>
      </c>
      <c r="L249" s="356">
        <v>990.45443999999998</v>
      </c>
      <c r="M249" s="356">
        <v>1432.49152</v>
      </c>
      <c r="N249" s="356">
        <v>0</v>
      </c>
      <c r="O249" s="356">
        <v>1432.49152</v>
      </c>
      <c r="P249" s="356">
        <v>2367.2317499999999</v>
      </c>
      <c r="Q249" s="356">
        <v>55.714210000000001</v>
      </c>
      <c r="R249" s="846">
        <v>2422.94596</v>
      </c>
    </row>
    <row r="250" spans="1:18">
      <c r="A250" s="288"/>
      <c r="B250" s="288"/>
      <c r="C250" s="844" t="s">
        <v>461</v>
      </c>
      <c r="D250" s="845">
        <v>7663.7531799999997</v>
      </c>
      <c r="E250" s="356">
        <v>0</v>
      </c>
      <c r="F250" s="356">
        <v>7663.7531799999997</v>
      </c>
      <c r="G250" s="356">
        <v>0</v>
      </c>
      <c r="H250" s="356">
        <v>0</v>
      </c>
      <c r="I250" s="356">
        <v>0</v>
      </c>
      <c r="J250" s="356">
        <v>1317.93498</v>
      </c>
      <c r="K250" s="356">
        <v>3.4000000000000002E-4</v>
      </c>
      <c r="L250" s="356">
        <v>1317.93532</v>
      </c>
      <c r="M250" s="356">
        <v>601.39796999999999</v>
      </c>
      <c r="N250" s="356">
        <v>3.3750000000000002E-2</v>
      </c>
      <c r="O250" s="356">
        <v>601.43171999999993</v>
      </c>
      <c r="P250" s="356">
        <v>1919.33295</v>
      </c>
      <c r="Q250" s="356">
        <v>3.4090000000000002E-2</v>
      </c>
      <c r="R250" s="846">
        <v>1919.3670400000001</v>
      </c>
    </row>
    <row r="251" spans="1:18">
      <c r="A251" s="288"/>
      <c r="B251" s="283" t="s">
        <v>299</v>
      </c>
      <c r="C251" s="283" t="s">
        <v>423</v>
      </c>
      <c r="D251" s="840">
        <v>19966.24942</v>
      </c>
      <c r="E251" s="841">
        <v>0</v>
      </c>
      <c r="F251" s="841">
        <v>19966.24942</v>
      </c>
      <c r="G251" s="841">
        <v>0</v>
      </c>
      <c r="H251" s="841">
        <v>0</v>
      </c>
      <c r="I251" s="841">
        <v>0</v>
      </c>
      <c r="J251" s="841">
        <v>2213.3019100000001</v>
      </c>
      <c r="K251" s="841">
        <v>97.14439999999999</v>
      </c>
      <c r="L251" s="841">
        <v>2310.4463100000003</v>
      </c>
      <c r="M251" s="841">
        <v>1111.0768999999998</v>
      </c>
      <c r="N251" s="841">
        <v>0</v>
      </c>
      <c r="O251" s="841">
        <v>1111.0768999999998</v>
      </c>
      <c r="P251" s="841">
        <v>3324.3788100000002</v>
      </c>
      <c r="Q251" s="841">
        <v>97.14439999999999</v>
      </c>
      <c r="R251" s="842">
        <v>3421.5232099999998</v>
      </c>
    </row>
    <row r="252" spans="1:18">
      <c r="A252" s="288"/>
      <c r="B252" s="288"/>
      <c r="C252" s="844" t="s">
        <v>300</v>
      </c>
      <c r="D252" s="845">
        <v>254378.70174999995</v>
      </c>
      <c r="E252" s="356">
        <v>7847.0252700000001</v>
      </c>
      <c r="F252" s="356">
        <v>262225.72701999999</v>
      </c>
      <c r="G252" s="356">
        <v>49615.562430000005</v>
      </c>
      <c r="H252" s="356">
        <v>64784.849229999993</v>
      </c>
      <c r="I252" s="356">
        <v>114400.41166</v>
      </c>
      <c r="J252" s="356">
        <v>174092.31725999998</v>
      </c>
      <c r="K252" s="356">
        <v>43372.591879999993</v>
      </c>
      <c r="L252" s="356">
        <v>217464.90914</v>
      </c>
      <c r="M252" s="356">
        <v>83178.429589999985</v>
      </c>
      <c r="N252" s="356">
        <v>27901.87371</v>
      </c>
      <c r="O252" s="356">
        <v>111080.3033</v>
      </c>
      <c r="P252" s="356">
        <v>306886.30927999999</v>
      </c>
      <c r="Q252" s="356">
        <v>136059.31482</v>
      </c>
      <c r="R252" s="846">
        <v>442945.62410000007</v>
      </c>
    </row>
    <row r="253" spans="1:18">
      <c r="A253" s="288"/>
      <c r="B253" s="288"/>
      <c r="C253" s="844" t="s">
        <v>462</v>
      </c>
      <c r="D253" s="845">
        <v>8350.4582800000007</v>
      </c>
      <c r="E253" s="356">
        <v>0</v>
      </c>
      <c r="F253" s="356">
        <v>8350.4582800000007</v>
      </c>
      <c r="G253" s="356">
        <v>0</v>
      </c>
      <c r="H253" s="356">
        <v>0</v>
      </c>
      <c r="I253" s="356">
        <v>0</v>
      </c>
      <c r="J253" s="356">
        <v>1604.66824</v>
      </c>
      <c r="K253" s="356">
        <v>1.537E-2</v>
      </c>
      <c r="L253" s="356">
        <v>1604.68361</v>
      </c>
      <c r="M253" s="356">
        <v>111.92464</v>
      </c>
      <c r="N253" s="356">
        <v>0</v>
      </c>
      <c r="O253" s="356">
        <v>111.92464</v>
      </c>
      <c r="P253" s="356">
        <v>1716.5928799999999</v>
      </c>
      <c r="Q253" s="356">
        <v>1.537E-2</v>
      </c>
      <c r="R253" s="846">
        <v>1716.60825</v>
      </c>
    </row>
    <row r="254" spans="1:18">
      <c r="A254" s="283" t="s">
        <v>973</v>
      </c>
      <c r="B254" s="843"/>
      <c r="C254" s="843"/>
      <c r="D254" s="840">
        <v>5591126.5733699985</v>
      </c>
      <c r="E254" s="841">
        <v>1086314.43206</v>
      </c>
      <c r="F254" s="841">
        <v>6677441.005429999</v>
      </c>
      <c r="G254" s="841">
        <v>1259954.6839800004</v>
      </c>
      <c r="H254" s="841">
        <v>813719.1799000001</v>
      </c>
      <c r="I254" s="841">
        <v>2073673.8638800001</v>
      </c>
      <c r="J254" s="841">
        <v>2236932.9818200003</v>
      </c>
      <c r="K254" s="841">
        <v>482653.14322999981</v>
      </c>
      <c r="L254" s="841">
        <v>2719586.1250499999</v>
      </c>
      <c r="M254" s="841">
        <v>527209.16481999995</v>
      </c>
      <c r="N254" s="841">
        <v>183501.08055000004</v>
      </c>
      <c r="O254" s="841">
        <v>710710.24537000002</v>
      </c>
      <c r="P254" s="841">
        <v>4024096.8306199987</v>
      </c>
      <c r="Q254" s="841">
        <v>1479873.4036799995</v>
      </c>
      <c r="R254" s="842">
        <v>5503970.2343000006</v>
      </c>
    </row>
    <row r="255" spans="1:18">
      <c r="A255" s="283" t="s">
        <v>22</v>
      </c>
      <c r="B255" s="283" t="s">
        <v>424</v>
      </c>
      <c r="C255" s="283" t="s">
        <v>425</v>
      </c>
      <c r="D255" s="840">
        <v>27992.486230000002</v>
      </c>
      <c r="E255" s="841">
        <v>0</v>
      </c>
      <c r="F255" s="841">
        <v>27992.486230000002</v>
      </c>
      <c r="G255" s="841">
        <v>0</v>
      </c>
      <c r="H255" s="841">
        <v>0</v>
      </c>
      <c r="I255" s="841">
        <v>0</v>
      </c>
      <c r="J255" s="841">
        <v>1677.9099099999999</v>
      </c>
      <c r="K255" s="841">
        <v>833.33003000000008</v>
      </c>
      <c r="L255" s="841">
        <v>2511.2399399999999</v>
      </c>
      <c r="M255" s="841">
        <v>999.34357</v>
      </c>
      <c r="N255" s="841">
        <v>0</v>
      </c>
      <c r="O255" s="841">
        <v>999.34357</v>
      </c>
      <c r="P255" s="841">
        <v>2677.2534799999999</v>
      </c>
      <c r="Q255" s="841">
        <v>833.33003000000008</v>
      </c>
      <c r="R255" s="842">
        <v>3510.5835099999999</v>
      </c>
    </row>
    <row r="256" spans="1:18">
      <c r="A256" s="288"/>
      <c r="B256" s="288"/>
      <c r="C256" s="844" t="s">
        <v>426</v>
      </c>
      <c r="D256" s="845">
        <v>22802.290209999999</v>
      </c>
      <c r="E256" s="356">
        <v>0</v>
      </c>
      <c r="F256" s="356">
        <v>22802.290209999999</v>
      </c>
      <c r="G256" s="356">
        <v>0</v>
      </c>
      <c r="H256" s="356">
        <v>0</v>
      </c>
      <c r="I256" s="356">
        <v>0</v>
      </c>
      <c r="J256" s="356">
        <v>915.12599</v>
      </c>
      <c r="K256" s="356">
        <v>73.879949999999994</v>
      </c>
      <c r="L256" s="356">
        <v>989.0059399999999</v>
      </c>
      <c r="M256" s="356">
        <v>695.46844999999996</v>
      </c>
      <c r="N256" s="356">
        <v>0</v>
      </c>
      <c r="O256" s="356">
        <v>695.46844999999996</v>
      </c>
      <c r="P256" s="356">
        <v>1610.5944399999998</v>
      </c>
      <c r="Q256" s="356">
        <v>73.879949999999994</v>
      </c>
      <c r="R256" s="846">
        <v>1684.4743899999999</v>
      </c>
    </row>
    <row r="257" spans="1:18">
      <c r="A257" s="288"/>
      <c r="B257" s="283" t="s">
        <v>427</v>
      </c>
      <c r="C257" s="283" t="s">
        <v>428</v>
      </c>
      <c r="D257" s="840">
        <v>48227.695469999999</v>
      </c>
      <c r="E257" s="841">
        <v>0</v>
      </c>
      <c r="F257" s="841">
        <v>48227.695469999999</v>
      </c>
      <c r="G257" s="841">
        <v>0</v>
      </c>
      <c r="H257" s="841">
        <v>0</v>
      </c>
      <c r="I257" s="841">
        <v>0</v>
      </c>
      <c r="J257" s="841">
        <v>2092.13339</v>
      </c>
      <c r="K257" s="841">
        <v>77.431350000000009</v>
      </c>
      <c r="L257" s="841">
        <v>2169.5647400000003</v>
      </c>
      <c r="M257" s="841">
        <v>1048.08367</v>
      </c>
      <c r="N257" s="841">
        <v>0</v>
      </c>
      <c r="O257" s="841">
        <v>1048.08367</v>
      </c>
      <c r="P257" s="841">
        <v>3140.2170599999999</v>
      </c>
      <c r="Q257" s="841">
        <v>77.431350000000009</v>
      </c>
      <c r="R257" s="842">
        <v>3217.6484100000002</v>
      </c>
    </row>
    <row r="258" spans="1:18">
      <c r="A258" s="288"/>
      <c r="B258" s="283" t="s">
        <v>22</v>
      </c>
      <c r="C258" s="283" t="s">
        <v>22</v>
      </c>
      <c r="D258" s="840">
        <v>671321.45968999993</v>
      </c>
      <c r="E258" s="841">
        <v>14834.672429999999</v>
      </c>
      <c r="F258" s="841">
        <v>686156.13211999997</v>
      </c>
      <c r="G258" s="841">
        <v>145776.67673000001</v>
      </c>
      <c r="H258" s="841">
        <v>21487.737370000003</v>
      </c>
      <c r="I258" s="841">
        <v>167264.41410000002</v>
      </c>
      <c r="J258" s="841">
        <v>386928.52412000002</v>
      </c>
      <c r="K258" s="841">
        <v>83496.797230000011</v>
      </c>
      <c r="L258" s="841">
        <v>470425.32135000004</v>
      </c>
      <c r="M258" s="841">
        <v>127263.08518000001</v>
      </c>
      <c r="N258" s="841">
        <v>37098.150030000004</v>
      </c>
      <c r="O258" s="841">
        <v>164361.23520999998</v>
      </c>
      <c r="P258" s="841">
        <v>659968.28602999996</v>
      </c>
      <c r="Q258" s="841">
        <v>142082.68463</v>
      </c>
      <c r="R258" s="842">
        <v>802050.97065999988</v>
      </c>
    </row>
    <row r="259" spans="1:18">
      <c r="A259" s="288"/>
      <c r="B259" s="288"/>
      <c r="C259" s="844" t="s">
        <v>429</v>
      </c>
      <c r="D259" s="845">
        <v>21316.563309999998</v>
      </c>
      <c r="E259" s="356">
        <v>0</v>
      </c>
      <c r="F259" s="356">
        <v>21316.563309999998</v>
      </c>
      <c r="G259" s="356">
        <v>0</v>
      </c>
      <c r="H259" s="356">
        <v>0</v>
      </c>
      <c r="I259" s="356">
        <v>0</v>
      </c>
      <c r="J259" s="356">
        <v>741.29740000000004</v>
      </c>
      <c r="K259" s="356">
        <v>51.101669999999999</v>
      </c>
      <c r="L259" s="356">
        <v>792.39906999999994</v>
      </c>
      <c r="M259" s="356">
        <v>1024.14678</v>
      </c>
      <c r="N259" s="356">
        <v>167.75</v>
      </c>
      <c r="O259" s="356">
        <v>1191.89678</v>
      </c>
      <c r="P259" s="356">
        <v>1765.4441800000002</v>
      </c>
      <c r="Q259" s="356">
        <v>218.85166999999998</v>
      </c>
      <c r="R259" s="846">
        <v>1984.2958500000002</v>
      </c>
    </row>
    <row r="260" spans="1:18">
      <c r="A260" s="288"/>
      <c r="B260" s="283" t="s">
        <v>301</v>
      </c>
      <c r="C260" s="283" t="s">
        <v>302</v>
      </c>
      <c r="D260" s="840">
        <v>1554147.21052</v>
      </c>
      <c r="E260" s="841">
        <v>25859.586510000001</v>
      </c>
      <c r="F260" s="841">
        <v>1580006.79703</v>
      </c>
      <c r="G260" s="841">
        <v>395992.94790000009</v>
      </c>
      <c r="H260" s="841">
        <v>178832.80693000002</v>
      </c>
      <c r="I260" s="841">
        <v>574825.75482999999</v>
      </c>
      <c r="J260" s="841">
        <v>708562.76139</v>
      </c>
      <c r="K260" s="841">
        <v>144960.96185999998</v>
      </c>
      <c r="L260" s="841">
        <v>853523.72324999981</v>
      </c>
      <c r="M260" s="841">
        <v>206464.55421999999</v>
      </c>
      <c r="N260" s="841">
        <v>73913.225970000014</v>
      </c>
      <c r="O260" s="841">
        <v>280377.78018999996</v>
      </c>
      <c r="P260" s="841">
        <v>1311020.26351</v>
      </c>
      <c r="Q260" s="841">
        <v>397706.99475999997</v>
      </c>
      <c r="R260" s="842">
        <v>1708727.2582700008</v>
      </c>
    </row>
    <row r="261" spans="1:18">
      <c r="A261" s="288"/>
      <c r="B261" s="283" t="s">
        <v>430</v>
      </c>
      <c r="C261" s="283" t="s">
        <v>430</v>
      </c>
      <c r="D261" s="840">
        <v>34813.60428</v>
      </c>
      <c r="E261" s="841">
        <v>0</v>
      </c>
      <c r="F261" s="841">
        <v>34813.60428</v>
      </c>
      <c r="G261" s="841">
        <v>0</v>
      </c>
      <c r="H261" s="841">
        <v>0</v>
      </c>
      <c r="I261" s="841">
        <v>0</v>
      </c>
      <c r="J261" s="841">
        <v>2898.2227599999997</v>
      </c>
      <c r="K261" s="841">
        <v>507.44484999999997</v>
      </c>
      <c r="L261" s="841">
        <v>3405.66761</v>
      </c>
      <c r="M261" s="841">
        <v>1311.3663100000001</v>
      </c>
      <c r="N261" s="841">
        <v>31.872499999999999</v>
      </c>
      <c r="O261" s="841">
        <v>1343.2388100000001</v>
      </c>
      <c r="P261" s="841">
        <v>4209.58907</v>
      </c>
      <c r="Q261" s="841">
        <v>539.31735000000003</v>
      </c>
      <c r="R261" s="842">
        <v>4748.9064200000003</v>
      </c>
    </row>
    <row r="262" spans="1:18">
      <c r="A262" s="288"/>
      <c r="B262" s="283" t="s">
        <v>431</v>
      </c>
      <c r="C262" s="283" t="s">
        <v>432</v>
      </c>
      <c r="D262" s="840">
        <v>27453.828989999998</v>
      </c>
      <c r="E262" s="841">
        <v>0</v>
      </c>
      <c r="F262" s="841">
        <v>27453.828989999998</v>
      </c>
      <c r="G262" s="841">
        <v>0</v>
      </c>
      <c r="H262" s="841">
        <v>0</v>
      </c>
      <c r="I262" s="841">
        <v>0</v>
      </c>
      <c r="J262" s="841">
        <v>1316.5143799999998</v>
      </c>
      <c r="K262" s="841">
        <v>16.898619999999998</v>
      </c>
      <c r="L262" s="841">
        <v>1333.413</v>
      </c>
      <c r="M262" s="841">
        <v>644.71450000000004</v>
      </c>
      <c r="N262" s="841">
        <v>0</v>
      </c>
      <c r="O262" s="841">
        <v>644.71450000000004</v>
      </c>
      <c r="P262" s="841">
        <v>1961.2288799999999</v>
      </c>
      <c r="Q262" s="841">
        <v>16.898619999999998</v>
      </c>
      <c r="R262" s="842">
        <v>1978.1275000000001</v>
      </c>
    </row>
    <row r="263" spans="1:18">
      <c r="A263" s="288"/>
      <c r="B263" s="283" t="s">
        <v>433</v>
      </c>
      <c r="C263" s="283" t="s">
        <v>433</v>
      </c>
      <c r="D263" s="840">
        <v>19771.282460000002</v>
      </c>
      <c r="E263" s="841">
        <v>0</v>
      </c>
      <c r="F263" s="841">
        <v>19771.282460000002</v>
      </c>
      <c r="G263" s="841">
        <v>0</v>
      </c>
      <c r="H263" s="841">
        <v>0</v>
      </c>
      <c r="I263" s="841">
        <v>0</v>
      </c>
      <c r="J263" s="841">
        <v>611.29218999999989</v>
      </c>
      <c r="K263" s="841">
        <v>5.6009999999999997E-2</v>
      </c>
      <c r="L263" s="841">
        <v>611.34819999999991</v>
      </c>
      <c r="M263" s="841">
        <v>964.81202000000008</v>
      </c>
      <c r="N263" s="841">
        <v>0</v>
      </c>
      <c r="O263" s="841">
        <v>964.81202000000008</v>
      </c>
      <c r="P263" s="841">
        <v>1576.10421</v>
      </c>
      <c r="Q263" s="841">
        <v>5.6009999999999997E-2</v>
      </c>
      <c r="R263" s="842">
        <v>1576.16022</v>
      </c>
    </row>
    <row r="264" spans="1:18">
      <c r="A264" s="288"/>
      <c r="B264" s="283" t="s">
        <v>434</v>
      </c>
      <c r="C264" s="283" t="s">
        <v>434</v>
      </c>
      <c r="D264" s="840">
        <v>18208.252649999999</v>
      </c>
      <c r="E264" s="841">
        <v>0</v>
      </c>
      <c r="F264" s="841">
        <v>18208.252649999999</v>
      </c>
      <c r="G264" s="841">
        <v>0</v>
      </c>
      <c r="H264" s="841">
        <v>0</v>
      </c>
      <c r="I264" s="841">
        <v>0</v>
      </c>
      <c r="J264" s="841">
        <v>1301.8552</v>
      </c>
      <c r="K264" s="841">
        <v>4.7453900000000004</v>
      </c>
      <c r="L264" s="841">
        <v>1306.60059</v>
      </c>
      <c r="M264" s="841">
        <v>911.27432999999996</v>
      </c>
      <c r="N264" s="841">
        <v>0</v>
      </c>
      <c r="O264" s="841">
        <v>911.27432999999996</v>
      </c>
      <c r="P264" s="841">
        <v>2213.1295299999997</v>
      </c>
      <c r="Q264" s="841">
        <v>4.7453900000000004</v>
      </c>
      <c r="R264" s="842">
        <v>2217.8749199999997</v>
      </c>
    </row>
    <row r="265" spans="1:18">
      <c r="A265" s="288"/>
      <c r="B265" s="283" t="s">
        <v>435</v>
      </c>
      <c r="C265" s="283" t="s">
        <v>436</v>
      </c>
      <c r="D265" s="840">
        <v>23870.752929999999</v>
      </c>
      <c r="E265" s="841">
        <v>0</v>
      </c>
      <c r="F265" s="841">
        <v>23870.752929999999</v>
      </c>
      <c r="G265" s="841">
        <v>0</v>
      </c>
      <c r="H265" s="841">
        <v>0</v>
      </c>
      <c r="I265" s="841">
        <v>0</v>
      </c>
      <c r="J265" s="841">
        <v>1906.16149</v>
      </c>
      <c r="K265" s="841">
        <v>16.20468</v>
      </c>
      <c r="L265" s="841">
        <v>1922.36617</v>
      </c>
      <c r="M265" s="841">
        <v>1099.81368</v>
      </c>
      <c r="N265" s="841">
        <v>80.732869999999991</v>
      </c>
      <c r="O265" s="841">
        <v>1180.54655</v>
      </c>
      <c r="P265" s="841">
        <v>3005.9751699999997</v>
      </c>
      <c r="Q265" s="841">
        <v>96.937549999999987</v>
      </c>
      <c r="R265" s="842">
        <v>3102.9127200000003</v>
      </c>
    </row>
    <row r="266" spans="1:18">
      <c r="A266" s="283" t="s">
        <v>974</v>
      </c>
      <c r="B266" s="843"/>
      <c r="C266" s="843"/>
      <c r="D266" s="840">
        <v>2469925.4267399996</v>
      </c>
      <c r="E266" s="841">
        <v>40694.25894</v>
      </c>
      <c r="F266" s="841">
        <v>2510619.6856799996</v>
      </c>
      <c r="G266" s="841">
        <v>541769.62463000009</v>
      </c>
      <c r="H266" s="841">
        <v>200320.54430000001</v>
      </c>
      <c r="I266" s="841">
        <v>742090.16893000004</v>
      </c>
      <c r="J266" s="841">
        <v>1108951.7982200002</v>
      </c>
      <c r="K266" s="841">
        <v>230038.85163999995</v>
      </c>
      <c r="L266" s="841">
        <v>1338990.6498599998</v>
      </c>
      <c r="M266" s="841">
        <v>342426.66271</v>
      </c>
      <c r="N266" s="841">
        <v>111291.73137000002</v>
      </c>
      <c r="O266" s="841">
        <v>453718.39407999988</v>
      </c>
      <c r="P266" s="841">
        <v>1993148.08556</v>
      </c>
      <c r="Q266" s="841">
        <v>541651.12730999989</v>
      </c>
      <c r="R266" s="842">
        <v>2534799.2128700004</v>
      </c>
    </row>
    <row r="267" spans="1:18">
      <c r="A267" s="283" t="s">
        <v>303</v>
      </c>
      <c r="B267" s="283" t="s">
        <v>92</v>
      </c>
      <c r="C267" s="283" t="s">
        <v>92</v>
      </c>
      <c r="D267" s="840">
        <v>65958.294930000004</v>
      </c>
      <c r="E267" s="841">
        <v>91.70205</v>
      </c>
      <c r="F267" s="841">
        <v>66049.996979999996</v>
      </c>
      <c r="G267" s="841">
        <v>9192.8677599999992</v>
      </c>
      <c r="H267" s="841">
        <v>3578.4774600000001</v>
      </c>
      <c r="I267" s="841">
        <v>12771.345220000001</v>
      </c>
      <c r="J267" s="841">
        <v>47733.706270000002</v>
      </c>
      <c r="K267" s="841">
        <v>4013.9223400000001</v>
      </c>
      <c r="L267" s="841">
        <v>51747.62861</v>
      </c>
      <c r="M267" s="841">
        <v>4261.4780999999994</v>
      </c>
      <c r="N267" s="841">
        <v>905.94055000000003</v>
      </c>
      <c r="O267" s="841">
        <v>5167.4186500000005</v>
      </c>
      <c r="P267" s="841">
        <v>61188.052130000004</v>
      </c>
      <c r="Q267" s="841">
        <v>8498.3403500000004</v>
      </c>
      <c r="R267" s="842">
        <v>69686.39248000001</v>
      </c>
    </row>
    <row r="268" spans="1:18">
      <c r="A268" s="288"/>
      <c r="B268" s="283" t="s">
        <v>304</v>
      </c>
      <c r="C268" s="283" t="s">
        <v>305</v>
      </c>
      <c r="D268" s="840">
        <v>137750.02148</v>
      </c>
      <c r="E268" s="841">
        <v>297.42676</v>
      </c>
      <c r="F268" s="841">
        <v>138047.44824</v>
      </c>
      <c r="G268" s="841">
        <v>22692.353609999998</v>
      </c>
      <c r="H268" s="841">
        <v>2548.9550700000004</v>
      </c>
      <c r="I268" s="841">
        <v>25241.308679999998</v>
      </c>
      <c r="J268" s="841">
        <v>76829.034249999997</v>
      </c>
      <c r="K268" s="841">
        <v>4842.0668599999999</v>
      </c>
      <c r="L268" s="841">
        <v>81671.101110000003</v>
      </c>
      <c r="M268" s="841">
        <v>14486.310950000001</v>
      </c>
      <c r="N268" s="841">
        <v>3076.2489399999999</v>
      </c>
      <c r="O268" s="841">
        <v>17562.55989</v>
      </c>
      <c r="P268" s="841">
        <v>114007.69881</v>
      </c>
      <c r="Q268" s="841">
        <v>10467.270869999998</v>
      </c>
      <c r="R268" s="842">
        <v>124474.96967999999</v>
      </c>
    </row>
    <row r="269" spans="1:18">
      <c r="A269" s="288"/>
      <c r="B269" s="283" t="s">
        <v>306</v>
      </c>
      <c r="C269" s="283" t="s">
        <v>306</v>
      </c>
      <c r="D269" s="840">
        <v>617534.13737999997</v>
      </c>
      <c r="E269" s="841">
        <v>3164.3142499999999</v>
      </c>
      <c r="F269" s="841">
        <v>620698.45163000003</v>
      </c>
      <c r="G269" s="841">
        <v>154822.49872</v>
      </c>
      <c r="H269" s="841">
        <v>19884.935659999999</v>
      </c>
      <c r="I269" s="841">
        <v>174707.43437999999</v>
      </c>
      <c r="J269" s="841">
        <v>229270.91623999999</v>
      </c>
      <c r="K269" s="841">
        <v>29227.353860000003</v>
      </c>
      <c r="L269" s="841">
        <v>258498.27009999999</v>
      </c>
      <c r="M269" s="841">
        <v>38100.301639999998</v>
      </c>
      <c r="N269" s="841">
        <v>8852.4863399999995</v>
      </c>
      <c r="O269" s="841">
        <v>46952.787979999994</v>
      </c>
      <c r="P269" s="841">
        <v>422193.71659999993</v>
      </c>
      <c r="Q269" s="841">
        <v>57964.775860000009</v>
      </c>
      <c r="R269" s="842">
        <v>480158.49246000004</v>
      </c>
    </row>
    <row r="270" spans="1:18">
      <c r="A270" s="288"/>
      <c r="B270" s="283" t="s">
        <v>307</v>
      </c>
      <c r="C270" s="283" t="s">
        <v>308</v>
      </c>
      <c r="D270" s="840">
        <v>53039.328900000008</v>
      </c>
      <c r="E270" s="841">
        <v>0</v>
      </c>
      <c r="F270" s="841">
        <v>53039.328900000008</v>
      </c>
      <c r="G270" s="841">
        <v>10712.35859</v>
      </c>
      <c r="H270" s="841">
        <v>129.66149000000001</v>
      </c>
      <c r="I270" s="841">
        <v>10842.02008</v>
      </c>
      <c r="J270" s="841">
        <v>52040.190139999999</v>
      </c>
      <c r="K270" s="841">
        <v>2446.1146999999996</v>
      </c>
      <c r="L270" s="841">
        <v>54486.304840000004</v>
      </c>
      <c r="M270" s="841">
        <v>1721.8923</v>
      </c>
      <c r="N270" s="841">
        <v>1.7800000000000001E-3</v>
      </c>
      <c r="O270" s="841">
        <v>1721.89408</v>
      </c>
      <c r="P270" s="841">
        <v>64474.441030000002</v>
      </c>
      <c r="Q270" s="841">
        <v>2575.7779699999996</v>
      </c>
      <c r="R270" s="842">
        <v>67050.218999999997</v>
      </c>
    </row>
    <row r="271" spans="1:18">
      <c r="A271" s="288"/>
      <c r="B271" s="288"/>
      <c r="C271" s="844" t="s">
        <v>307</v>
      </c>
      <c r="D271" s="845">
        <v>90793.133029999997</v>
      </c>
      <c r="E271" s="356">
        <v>417.06880000000001</v>
      </c>
      <c r="F271" s="356">
        <v>91210.201830000005</v>
      </c>
      <c r="G271" s="356">
        <v>24621.297620000001</v>
      </c>
      <c r="H271" s="356">
        <v>5066.5658300000005</v>
      </c>
      <c r="I271" s="356">
        <v>29687.863450000004</v>
      </c>
      <c r="J271" s="356">
        <v>61970.503989999997</v>
      </c>
      <c r="K271" s="356">
        <v>5099.1545400000005</v>
      </c>
      <c r="L271" s="356">
        <v>67069.658530000001</v>
      </c>
      <c r="M271" s="356">
        <v>3208.32834</v>
      </c>
      <c r="N271" s="356">
        <v>1837.7026500000002</v>
      </c>
      <c r="O271" s="356">
        <v>5046.0309900000002</v>
      </c>
      <c r="P271" s="356">
        <v>89800.129949999988</v>
      </c>
      <c r="Q271" s="356">
        <v>12003.42302</v>
      </c>
      <c r="R271" s="846">
        <v>101803.55297</v>
      </c>
    </row>
    <row r="272" spans="1:18">
      <c r="A272" s="288"/>
      <c r="B272" s="283" t="s">
        <v>303</v>
      </c>
      <c r="C272" s="283" t="s">
        <v>309</v>
      </c>
      <c r="D272" s="840">
        <v>1562962.9701</v>
      </c>
      <c r="E272" s="841">
        <v>18978.636310000002</v>
      </c>
      <c r="F272" s="841">
        <v>1581941.6064100002</v>
      </c>
      <c r="G272" s="841">
        <v>331715.19699000003</v>
      </c>
      <c r="H272" s="841">
        <v>48973.765269999996</v>
      </c>
      <c r="I272" s="841">
        <v>380688.96226000006</v>
      </c>
      <c r="J272" s="841">
        <v>512767.50707999995</v>
      </c>
      <c r="K272" s="841">
        <v>85879.74115999999</v>
      </c>
      <c r="L272" s="841">
        <v>598647.24823999987</v>
      </c>
      <c r="M272" s="841">
        <v>114409.33775000001</v>
      </c>
      <c r="N272" s="841">
        <v>36296.041219999999</v>
      </c>
      <c r="O272" s="841">
        <v>150705.37896999999</v>
      </c>
      <c r="P272" s="841">
        <v>958892.04182000004</v>
      </c>
      <c r="Q272" s="841">
        <v>171149.54764999996</v>
      </c>
      <c r="R272" s="842">
        <v>1130041.58947</v>
      </c>
    </row>
    <row r="273" spans="1:18">
      <c r="A273" s="288"/>
      <c r="B273" s="283" t="s">
        <v>437</v>
      </c>
      <c r="C273" s="283" t="s">
        <v>438</v>
      </c>
      <c r="D273" s="840">
        <v>5595.4599800000005</v>
      </c>
      <c r="E273" s="841">
        <v>0</v>
      </c>
      <c r="F273" s="841">
        <v>5595.4599800000005</v>
      </c>
      <c r="G273" s="841">
        <v>0</v>
      </c>
      <c r="H273" s="841">
        <v>0</v>
      </c>
      <c r="I273" s="841">
        <v>0</v>
      </c>
      <c r="J273" s="841">
        <v>221.12639999999999</v>
      </c>
      <c r="K273" s="841">
        <v>1.3420000000000001</v>
      </c>
      <c r="L273" s="841">
        <v>222.4684</v>
      </c>
      <c r="M273" s="841">
        <v>0</v>
      </c>
      <c r="N273" s="841">
        <v>0</v>
      </c>
      <c r="O273" s="841">
        <v>0</v>
      </c>
      <c r="P273" s="841">
        <v>221.12639999999999</v>
      </c>
      <c r="Q273" s="841">
        <v>1.3420000000000001</v>
      </c>
      <c r="R273" s="842">
        <v>222.4684</v>
      </c>
    </row>
    <row r="274" spans="1:18">
      <c r="A274" s="288"/>
      <c r="B274" s="283" t="s">
        <v>439</v>
      </c>
      <c r="C274" s="283" t="s">
        <v>440</v>
      </c>
      <c r="D274" s="840">
        <v>6782.6183499999997</v>
      </c>
      <c r="E274" s="841">
        <v>0</v>
      </c>
      <c r="F274" s="841">
        <v>6782.6183499999997</v>
      </c>
      <c r="G274" s="841">
        <v>0</v>
      </c>
      <c r="H274" s="841">
        <v>0</v>
      </c>
      <c r="I274" s="841">
        <v>0</v>
      </c>
      <c r="J274" s="841">
        <v>67.193740000000005</v>
      </c>
      <c r="K274" s="841">
        <v>0</v>
      </c>
      <c r="L274" s="841">
        <v>67.193740000000005</v>
      </c>
      <c r="M274" s="841">
        <v>0</v>
      </c>
      <c r="N274" s="841">
        <v>0</v>
      </c>
      <c r="O274" s="841">
        <v>0</v>
      </c>
      <c r="P274" s="841">
        <v>67.193740000000005</v>
      </c>
      <c r="Q274" s="841">
        <v>0</v>
      </c>
      <c r="R274" s="842">
        <v>67.193740000000005</v>
      </c>
    </row>
    <row r="275" spans="1:18">
      <c r="A275" s="288"/>
      <c r="B275" s="283" t="s">
        <v>441</v>
      </c>
      <c r="C275" s="283" t="s">
        <v>441</v>
      </c>
      <c r="D275" s="840">
        <v>34752.327810000003</v>
      </c>
      <c r="E275" s="841">
        <v>0</v>
      </c>
      <c r="F275" s="841">
        <v>34752.327810000003</v>
      </c>
      <c r="G275" s="841">
        <v>1.0671400000000002</v>
      </c>
      <c r="H275" s="841">
        <v>0</v>
      </c>
      <c r="I275" s="841">
        <v>1.0671400000000002</v>
      </c>
      <c r="J275" s="841">
        <v>5413.7155599999996</v>
      </c>
      <c r="K275" s="841">
        <v>189.51680999999999</v>
      </c>
      <c r="L275" s="841">
        <v>5603.2323699999997</v>
      </c>
      <c r="M275" s="841">
        <v>2641.1616400000003</v>
      </c>
      <c r="N275" s="841">
        <v>0</v>
      </c>
      <c r="O275" s="841">
        <v>2641.1616400000003</v>
      </c>
      <c r="P275" s="841">
        <v>8055.94434</v>
      </c>
      <c r="Q275" s="841">
        <v>189.51680999999999</v>
      </c>
      <c r="R275" s="842">
        <v>8245.461150000001</v>
      </c>
    </row>
    <row r="276" spans="1:18">
      <c r="A276" s="283" t="s">
        <v>975</v>
      </c>
      <c r="B276" s="843"/>
      <c r="C276" s="843"/>
      <c r="D276" s="840">
        <v>2575168.2919600001</v>
      </c>
      <c r="E276" s="841">
        <v>22949.14817</v>
      </c>
      <c r="F276" s="841">
        <v>2598117.44013</v>
      </c>
      <c r="G276" s="841">
        <v>553757.64042999991</v>
      </c>
      <c r="H276" s="841">
        <v>80182.360780000003</v>
      </c>
      <c r="I276" s="841">
        <v>633940.00121000002</v>
      </c>
      <c r="J276" s="841">
        <v>986313.89366999979</v>
      </c>
      <c r="K276" s="841">
        <v>131699.21227000002</v>
      </c>
      <c r="L276" s="841">
        <v>1118013.1059399999</v>
      </c>
      <c r="M276" s="841">
        <v>178828.81071999998</v>
      </c>
      <c r="N276" s="841">
        <v>50968.421479999997</v>
      </c>
      <c r="O276" s="841">
        <v>229797.2322</v>
      </c>
      <c r="P276" s="841">
        <v>1718900.3448200002</v>
      </c>
      <c r="Q276" s="841">
        <v>262849.99452999997</v>
      </c>
      <c r="R276" s="842">
        <v>1981750.3393500003</v>
      </c>
    </row>
    <row r="277" spans="1:18">
      <c r="A277" s="283" t="s">
        <v>24</v>
      </c>
      <c r="B277" s="283" t="s">
        <v>24</v>
      </c>
      <c r="C277" s="283" t="s">
        <v>442</v>
      </c>
      <c r="D277" s="840">
        <v>44698.870130000003</v>
      </c>
      <c r="E277" s="841">
        <v>0</v>
      </c>
      <c r="F277" s="841">
        <v>44698.870130000003</v>
      </c>
      <c r="G277" s="841">
        <v>0</v>
      </c>
      <c r="H277" s="841">
        <v>0</v>
      </c>
      <c r="I277" s="841">
        <v>0</v>
      </c>
      <c r="J277" s="841">
        <v>2655.5826000000002</v>
      </c>
      <c r="K277" s="841">
        <v>545.25240000000008</v>
      </c>
      <c r="L277" s="841">
        <v>3200.835</v>
      </c>
      <c r="M277" s="841">
        <v>1655.1277700000001</v>
      </c>
      <c r="N277" s="841">
        <v>16.774999999999999</v>
      </c>
      <c r="O277" s="841">
        <v>1671.9027699999999</v>
      </c>
      <c r="P277" s="841">
        <v>4310.7103699999998</v>
      </c>
      <c r="Q277" s="841">
        <v>562.02740000000006</v>
      </c>
      <c r="R277" s="842">
        <v>4872.7377699999997</v>
      </c>
    </row>
    <row r="278" spans="1:18">
      <c r="A278" s="288"/>
      <c r="B278" s="288"/>
      <c r="C278" s="844" t="s">
        <v>443</v>
      </c>
      <c r="D278" s="845">
        <v>99048.622060000009</v>
      </c>
      <c r="E278" s="356">
        <v>0</v>
      </c>
      <c r="F278" s="356">
        <v>99048.622060000009</v>
      </c>
      <c r="G278" s="356">
        <v>0</v>
      </c>
      <c r="H278" s="356">
        <v>0</v>
      </c>
      <c r="I278" s="356">
        <v>0</v>
      </c>
      <c r="J278" s="356">
        <v>9011.8187600000001</v>
      </c>
      <c r="K278" s="356">
        <v>404.43308000000002</v>
      </c>
      <c r="L278" s="356">
        <v>9416.251839999999</v>
      </c>
      <c r="M278" s="356">
        <v>6816.0441000000001</v>
      </c>
      <c r="N278" s="356">
        <v>68.283550000000005</v>
      </c>
      <c r="O278" s="356">
        <v>6884.3276500000002</v>
      </c>
      <c r="P278" s="356">
        <v>15827.862859999999</v>
      </c>
      <c r="Q278" s="356">
        <v>472.71663000000001</v>
      </c>
      <c r="R278" s="846">
        <v>16300.57949</v>
      </c>
    </row>
    <row r="279" spans="1:18">
      <c r="A279" s="288"/>
      <c r="B279" s="288"/>
      <c r="C279" s="844" t="s">
        <v>24</v>
      </c>
      <c r="D279" s="845">
        <v>1463367.4046799999</v>
      </c>
      <c r="E279" s="356">
        <v>90524.004649999973</v>
      </c>
      <c r="F279" s="356">
        <v>1553891.4093299999</v>
      </c>
      <c r="G279" s="356">
        <v>329978.23222000001</v>
      </c>
      <c r="H279" s="356">
        <v>142774.96811000002</v>
      </c>
      <c r="I279" s="356">
        <v>472753.20033000002</v>
      </c>
      <c r="J279" s="356">
        <v>824369.01823000016</v>
      </c>
      <c r="K279" s="356">
        <v>335842.40990999993</v>
      </c>
      <c r="L279" s="356">
        <v>1160211.42814</v>
      </c>
      <c r="M279" s="356">
        <v>286339.44513999997</v>
      </c>
      <c r="N279" s="356">
        <v>109445.94606</v>
      </c>
      <c r="O279" s="356">
        <v>395785.39120000001</v>
      </c>
      <c r="P279" s="356">
        <v>1440686.6955899997</v>
      </c>
      <c r="Q279" s="356">
        <v>588063.32407999993</v>
      </c>
      <c r="R279" s="846">
        <v>2028750.0196700001</v>
      </c>
    </row>
    <row r="280" spans="1:18">
      <c r="A280" s="288"/>
      <c r="B280" s="283" t="s">
        <v>310</v>
      </c>
      <c r="C280" s="283" t="s">
        <v>311</v>
      </c>
      <c r="D280" s="840">
        <v>2232.5379600000001</v>
      </c>
      <c r="E280" s="841">
        <v>56.830919999999999</v>
      </c>
      <c r="F280" s="841">
        <v>2289.36888</v>
      </c>
      <c r="G280" s="841">
        <v>11370.30989</v>
      </c>
      <c r="H280" s="841">
        <v>687.25198999999998</v>
      </c>
      <c r="I280" s="841">
        <v>12057.561880000001</v>
      </c>
      <c r="J280" s="841">
        <v>46982.710079999997</v>
      </c>
      <c r="K280" s="841">
        <v>13867.71717</v>
      </c>
      <c r="L280" s="841">
        <v>60850.427250000001</v>
      </c>
      <c r="M280" s="841">
        <v>2760.1922000000004</v>
      </c>
      <c r="N280" s="841">
        <v>287.24302</v>
      </c>
      <c r="O280" s="841">
        <v>3047.4352200000003</v>
      </c>
      <c r="P280" s="841">
        <v>61113.212169999999</v>
      </c>
      <c r="Q280" s="841">
        <v>14842.21218</v>
      </c>
      <c r="R280" s="842">
        <v>75955.424350000001</v>
      </c>
    </row>
    <row r="281" spans="1:18">
      <c r="A281" s="283" t="s">
        <v>976</v>
      </c>
      <c r="B281" s="843"/>
      <c r="C281" s="843"/>
      <c r="D281" s="840">
        <v>1609347.4348299999</v>
      </c>
      <c r="E281" s="841">
        <v>90580.835569999981</v>
      </c>
      <c r="F281" s="841">
        <v>1699928.2704</v>
      </c>
      <c r="G281" s="841">
        <v>341348.54211000004</v>
      </c>
      <c r="H281" s="841">
        <v>143462.22010000004</v>
      </c>
      <c r="I281" s="841">
        <v>484810.76221000002</v>
      </c>
      <c r="J281" s="841">
        <v>883019.12967000017</v>
      </c>
      <c r="K281" s="841">
        <v>350659.81255999993</v>
      </c>
      <c r="L281" s="841">
        <v>1233678.9422299997</v>
      </c>
      <c r="M281" s="841">
        <v>297570.80920999998</v>
      </c>
      <c r="N281" s="841">
        <v>109818.24763</v>
      </c>
      <c r="O281" s="841">
        <v>407389.05684000003</v>
      </c>
      <c r="P281" s="841">
        <v>1521938.4809899998</v>
      </c>
      <c r="Q281" s="841">
        <v>603940.28028999979</v>
      </c>
      <c r="R281" s="842">
        <v>2125878.7612799997</v>
      </c>
    </row>
    <row r="282" spans="1:18">
      <c r="A282" s="283" t="s">
        <v>25</v>
      </c>
      <c r="B282" s="283" t="s">
        <v>444</v>
      </c>
      <c r="C282" s="283" t="s">
        <v>445</v>
      </c>
      <c r="D282" s="840">
        <v>7884.1245499999995</v>
      </c>
      <c r="E282" s="841">
        <v>0</v>
      </c>
      <c r="F282" s="841">
        <v>7884.1245499999995</v>
      </c>
      <c r="G282" s="841">
        <v>0</v>
      </c>
      <c r="H282" s="841">
        <v>0</v>
      </c>
      <c r="I282" s="841">
        <v>0</v>
      </c>
      <c r="J282" s="841">
        <v>320.10199999999998</v>
      </c>
      <c r="K282" s="841">
        <v>1.3390000000000001E-2</v>
      </c>
      <c r="L282" s="841">
        <v>320.11538999999999</v>
      </c>
      <c r="M282" s="841">
        <v>68.246979999999994</v>
      </c>
      <c r="N282" s="841">
        <v>33.620460000000001</v>
      </c>
      <c r="O282" s="841">
        <v>101.86744</v>
      </c>
      <c r="P282" s="841">
        <v>388.34897999999998</v>
      </c>
      <c r="Q282" s="841">
        <v>33.633849999999995</v>
      </c>
      <c r="R282" s="842">
        <v>421.98283000000004</v>
      </c>
    </row>
    <row r="283" spans="1:18" s="847" customFormat="1">
      <c r="A283" s="288"/>
      <c r="B283" s="283" t="s">
        <v>25</v>
      </c>
      <c r="C283" s="283" t="s">
        <v>25</v>
      </c>
      <c r="D283" s="840">
        <v>532568.99365999992</v>
      </c>
      <c r="E283" s="841">
        <v>8912.3505999999998</v>
      </c>
      <c r="F283" s="841">
        <v>541481.34426000004</v>
      </c>
      <c r="G283" s="841">
        <v>48227.613690000013</v>
      </c>
      <c r="H283" s="841">
        <v>22290.34578</v>
      </c>
      <c r="I283" s="841">
        <v>70517.959470000002</v>
      </c>
      <c r="J283" s="841">
        <v>179188.97649000003</v>
      </c>
      <c r="K283" s="841">
        <v>31695.61465</v>
      </c>
      <c r="L283" s="841">
        <v>210884.59114</v>
      </c>
      <c r="M283" s="841">
        <v>41060.710319999991</v>
      </c>
      <c r="N283" s="841">
        <v>13377.852200000001</v>
      </c>
      <c r="O283" s="841">
        <v>54438.562519999992</v>
      </c>
      <c r="P283" s="841">
        <v>268477.30050000001</v>
      </c>
      <c r="Q283" s="841">
        <v>67363.81263</v>
      </c>
      <c r="R283" s="842">
        <v>335841.11313000001</v>
      </c>
    </row>
    <row r="284" spans="1:18">
      <c r="A284" s="288"/>
      <c r="B284" s="283" t="s">
        <v>463</v>
      </c>
      <c r="C284" s="283" t="s">
        <v>463</v>
      </c>
      <c r="D284" s="840">
        <v>9957.8738000000012</v>
      </c>
      <c r="E284" s="841">
        <v>0</v>
      </c>
      <c r="F284" s="841">
        <v>9957.8738000000012</v>
      </c>
      <c r="G284" s="841">
        <v>0</v>
      </c>
      <c r="H284" s="841">
        <v>0</v>
      </c>
      <c r="I284" s="841">
        <v>0</v>
      </c>
      <c r="J284" s="841">
        <v>1109.2159199999999</v>
      </c>
      <c r="K284" s="841">
        <v>0</v>
      </c>
      <c r="L284" s="841">
        <v>1109.2159199999999</v>
      </c>
      <c r="M284" s="841">
        <v>256.70100000000002</v>
      </c>
      <c r="N284" s="841">
        <v>0</v>
      </c>
      <c r="O284" s="841">
        <v>256.70100000000002</v>
      </c>
      <c r="P284" s="841">
        <v>1365.9169199999999</v>
      </c>
      <c r="Q284" s="841">
        <v>0</v>
      </c>
      <c r="R284" s="842">
        <v>1365.9169199999999</v>
      </c>
    </row>
    <row r="285" spans="1:18">
      <c r="A285" s="283" t="s">
        <v>977</v>
      </c>
      <c r="B285" s="843"/>
      <c r="C285" s="843"/>
      <c r="D285" s="840">
        <v>550410.99200999993</v>
      </c>
      <c r="E285" s="841">
        <v>8912.3505999999998</v>
      </c>
      <c r="F285" s="841">
        <v>559323.34260999993</v>
      </c>
      <c r="G285" s="841">
        <v>48227.613690000013</v>
      </c>
      <c r="H285" s="841">
        <v>22290.34578</v>
      </c>
      <c r="I285" s="841">
        <v>70517.959470000002</v>
      </c>
      <c r="J285" s="841">
        <v>180618.29441000003</v>
      </c>
      <c r="K285" s="841">
        <v>31695.62804</v>
      </c>
      <c r="L285" s="841">
        <v>212313.92244999998</v>
      </c>
      <c r="M285" s="841">
        <v>41385.658299999988</v>
      </c>
      <c r="N285" s="841">
        <v>13411.472660000001</v>
      </c>
      <c r="O285" s="841">
        <v>54797.130959999995</v>
      </c>
      <c r="P285" s="841">
        <v>270231.56640000001</v>
      </c>
      <c r="Q285" s="841">
        <v>67397.446479999984</v>
      </c>
      <c r="R285" s="842">
        <v>337629.01287999999</v>
      </c>
    </row>
    <row r="286" spans="1:18">
      <c r="A286" s="283" t="s">
        <v>26</v>
      </c>
      <c r="B286" s="283" t="s">
        <v>312</v>
      </c>
      <c r="C286" s="283" t="s">
        <v>313</v>
      </c>
      <c r="D286" s="840">
        <v>94727.761469999998</v>
      </c>
      <c r="E286" s="841">
        <v>446.83499</v>
      </c>
      <c r="F286" s="841">
        <v>95174.596460000001</v>
      </c>
      <c r="G286" s="841">
        <v>21029.550500000001</v>
      </c>
      <c r="H286" s="841">
        <v>2471.62327</v>
      </c>
      <c r="I286" s="841">
        <v>23501.173770000001</v>
      </c>
      <c r="J286" s="841">
        <v>65883.25993</v>
      </c>
      <c r="K286" s="841">
        <v>6000.5915100000002</v>
      </c>
      <c r="L286" s="841">
        <v>71883.851439999999</v>
      </c>
      <c r="M286" s="841">
        <v>7053.4612900000002</v>
      </c>
      <c r="N286" s="841">
        <v>3113.3304400000006</v>
      </c>
      <c r="O286" s="841">
        <v>10166.791729999999</v>
      </c>
      <c r="P286" s="841">
        <v>93966.271720000004</v>
      </c>
      <c r="Q286" s="841">
        <v>11585.54522</v>
      </c>
      <c r="R286" s="842">
        <v>105551.81694</v>
      </c>
    </row>
    <row r="287" spans="1:18">
      <c r="A287" s="288"/>
      <c r="B287" s="288"/>
      <c r="C287" s="844" t="s">
        <v>314</v>
      </c>
      <c r="D287" s="845">
        <v>1387279.4908099999</v>
      </c>
      <c r="E287" s="356">
        <v>26333.075080000002</v>
      </c>
      <c r="F287" s="356">
        <v>1413612.56589</v>
      </c>
      <c r="G287" s="356">
        <v>381002.93670999998</v>
      </c>
      <c r="H287" s="356">
        <v>75087.221279999983</v>
      </c>
      <c r="I287" s="356">
        <v>456090.15798999998</v>
      </c>
      <c r="J287" s="356">
        <v>528525.12999000004</v>
      </c>
      <c r="K287" s="356">
        <v>77879.313609999983</v>
      </c>
      <c r="L287" s="356">
        <v>606404.44359999988</v>
      </c>
      <c r="M287" s="356">
        <v>114330.45718</v>
      </c>
      <c r="N287" s="356">
        <v>46444.637320000009</v>
      </c>
      <c r="O287" s="356">
        <v>160775.09450000001</v>
      </c>
      <c r="P287" s="356">
        <v>1023858.5238800001</v>
      </c>
      <c r="Q287" s="356">
        <v>199411.17220999999</v>
      </c>
      <c r="R287" s="846">
        <v>1223269.6960900002</v>
      </c>
    </row>
    <row r="288" spans="1:18">
      <c r="A288" s="288"/>
      <c r="B288" s="283" t="s">
        <v>446</v>
      </c>
      <c r="C288" s="283" t="s">
        <v>446</v>
      </c>
      <c r="D288" s="840">
        <v>15464.266659999999</v>
      </c>
      <c r="E288" s="841">
        <v>0</v>
      </c>
      <c r="F288" s="841">
        <v>15464.266659999999</v>
      </c>
      <c r="G288" s="841">
        <v>0</v>
      </c>
      <c r="H288" s="841">
        <v>0</v>
      </c>
      <c r="I288" s="841">
        <v>0</v>
      </c>
      <c r="J288" s="841">
        <v>139.88060000000002</v>
      </c>
      <c r="K288" s="841">
        <v>0.28826000000000002</v>
      </c>
      <c r="L288" s="841">
        <v>140.16886</v>
      </c>
      <c r="M288" s="841">
        <v>0.35452999999999996</v>
      </c>
      <c r="N288" s="841">
        <v>0</v>
      </c>
      <c r="O288" s="841">
        <v>0.35452999999999996</v>
      </c>
      <c r="P288" s="841">
        <v>140.23513</v>
      </c>
      <c r="Q288" s="841">
        <v>0.28826000000000002</v>
      </c>
      <c r="R288" s="842">
        <v>140.52339000000001</v>
      </c>
    </row>
    <row r="289" spans="1:18">
      <c r="A289" s="283" t="s">
        <v>978</v>
      </c>
      <c r="B289" s="843"/>
      <c r="C289" s="843"/>
      <c r="D289" s="840">
        <v>1497471.5189400001</v>
      </c>
      <c r="E289" s="841">
        <v>26779.910070000002</v>
      </c>
      <c r="F289" s="841">
        <v>1524251.4290100001</v>
      </c>
      <c r="G289" s="841">
        <v>402032.48720999999</v>
      </c>
      <c r="H289" s="841">
        <v>77558.84454999998</v>
      </c>
      <c r="I289" s="841">
        <v>479591.33175999991</v>
      </c>
      <c r="J289" s="841">
        <v>594548.27052000002</v>
      </c>
      <c r="K289" s="841">
        <v>83880.193379999997</v>
      </c>
      <c r="L289" s="841">
        <v>678428.46389999997</v>
      </c>
      <c r="M289" s="841">
        <v>121384.273</v>
      </c>
      <c r="N289" s="841">
        <v>49557.967760000007</v>
      </c>
      <c r="O289" s="841">
        <v>170942.24075999999</v>
      </c>
      <c r="P289" s="841">
        <v>1117965.0307300002</v>
      </c>
      <c r="Q289" s="841">
        <v>210997.00568999996</v>
      </c>
      <c r="R289" s="842">
        <v>1328962.0364200003</v>
      </c>
    </row>
    <row r="290" spans="1:18">
      <c r="A290" s="1262" t="s">
        <v>979</v>
      </c>
      <c r="B290" s="1263"/>
      <c r="C290" s="1264"/>
      <c r="D290" s="840">
        <v>274281494.35995984</v>
      </c>
      <c r="E290" s="841">
        <v>94985030.864609987</v>
      </c>
      <c r="F290" s="841">
        <v>369266525.2245701</v>
      </c>
      <c r="G290" s="841">
        <v>80377984.111230001</v>
      </c>
      <c r="H290" s="841">
        <v>52340752.854819998</v>
      </c>
      <c r="I290" s="841">
        <v>132718736.96605004</v>
      </c>
      <c r="J290" s="841">
        <v>98061247.811419964</v>
      </c>
      <c r="K290" s="841">
        <v>43841295.853400029</v>
      </c>
      <c r="L290" s="841">
        <v>141902543.66482002</v>
      </c>
      <c r="M290" s="841">
        <v>83292413.331030026</v>
      </c>
      <c r="N290" s="841">
        <v>44874994.131089985</v>
      </c>
      <c r="O290" s="841">
        <v>128167407.46211997</v>
      </c>
      <c r="P290" s="841">
        <v>261731645.25368008</v>
      </c>
      <c r="Q290" s="841">
        <v>141057042.8393099</v>
      </c>
      <c r="R290" s="842">
        <v>402788688.09299004</v>
      </c>
    </row>
    <row r="291" spans="1:18">
      <c r="A291" s="283" t="s">
        <v>980</v>
      </c>
      <c r="B291" s="843"/>
      <c r="C291" s="843"/>
      <c r="D291" s="840">
        <v>0</v>
      </c>
      <c r="E291" s="841">
        <v>828717.78908000002</v>
      </c>
      <c r="F291" s="841">
        <v>828717.78908000002</v>
      </c>
      <c r="G291" s="841">
        <v>0</v>
      </c>
      <c r="H291" s="841">
        <v>1193954.9330499999</v>
      </c>
      <c r="I291" s="841">
        <v>1193954.9330499999</v>
      </c>
      <c r="J291" s="841">
        <v>0</v>
      </c>
      <c r="K291" s="841">
        <v>0</v>
      </c>
      <c r="L291" s="841">
        <v>0</v>
      </c>
      <c r="M291" s="841">
        <v>0</v>
      </c>
      <c r="N291" s="841">
        <v>497496.34888999996</v>
      </c>
      <c r="O291" s="841">
        <v>497496.34888999996</v>
      </c>
      <c r="P291" s="841">
        <v>0</v>
      </c>
      <c r="Q291" s="841">
        <v>1691451.2819399999</v>
      </c>
      <c r="R291" s="842">
        <v>1691451.2819399999</v>
      </c>
    </row>
    <row r="292" spans="1:18">
      <c r="A292" s="293" t="s">
        <v>466</v>
      </c>
      <c r="B292" s="294"/>
      <c r="C292" s="294"/>
      <c r="D292" s="848">
        <v>274281494.35995984</v>
      </c>
      <c r="E292" s="849">
        <v>95813748.653689981</v>
      </c>
      <c r="F292" s="849">
        <v>370095243.01365012</v>
      </c>
      <c r="G292" s="849">
        <v>80377984.111230001</v>
      </c>
      <c r="H292" s="849">
        <v>53534707.787869997</v>
      </c>
      <c r="I292" s="849">
        <v>133912691.89910005</v>
      </c>
      <c r="J292" s="849">
        <v>98061247.811419964</v>
      </c>
      <c r="K292" s="849">
        <v>43841295.853400029</v>
      </c>
      <c r="L292" s="849">
        <v>141902543.66482002</v>
      </c>
      <c r="M292" s="849">
        <v>83292413.331030026</v>
      </c>
      <c r="N292" s="849">
        <v>45372490.479979984</v>
      </c>
      <c r="O292" s="849">
        <v>128664903.81100997</v>
      </c>
      <c r="P292" s="849">
        <v>261731645.25368008</v>
      </c>
      <c r="Q292" s="849">
        <v>142748494.12124991</v>
      </c>
      <c r="R292" s="850">
        <v>404480139.37493002</v>
      </c>
    </row>
    <row r="293" spans="1:18">
      <c r="A293" s="6"/>
      <c r="B293" s="6"/>
      <c r="C293" s="6"/>
      <c r="D293" s="6"/>
      <c r="E293" s="6"/>
      <c r="F293" s="6"/>
      <c r="G293" s="6"/>
      <c r="H293" s="6"/>
      <c r="I293" s="6"/>
      <c r="J293" s="6"/>
      <c r="K293" s="6"/>
      <c r="L293" s="6"/>
      <c r="M293" s="6"/>
      <c r="N293" s="6"/>
      <c r="O293" s="6"/>
      <c r="P293" s="6"/>
      <c r="Q293" s="6"/>
      <c r="R293" s="6"/>
    </row>
    <row r="294" spans="1:18">
      <c r="A294" s="6"/>
      <c r="B294" s="6"/>
      <c r="C294" s="6"/>
      <c r="D294" s="6"/>
      <c r="E294" s="6"/>
      <c r="F294" s="6"/>
      <c r="G294" s="6"/>
      <c r="H294" s="6"/>
      <c r="I294" s="6"/>
      <c r="J294" s="6"/>
      <c r="K294" s="6"/>
      <c r="L294" s="6"/>
      <c r="M294" s="6"/>
      <c r="N294" s="6"/>
      <c r="O294" s="6"/>
      <c r="P294" s="6"/>
      <c r="Q294" s="6"/>
      <c r="R294" s="6"/>
    </row>
    <row r="295" spans="1:18">
      <c r="A295" s="6"/>
      <c r="B295" s="6"/>
      <c r="C295" s="6"/>
      <c r="D295" s="6"/>
      <c r="E295" s="6"/>
      <c r="F295" s="6"/>
      <c r="G295" s="6"/>
      <c r="H295" s="6"/>
      <c r="I295" s="6"/>
      <c r="J295" s="6"/>
      <c r="K295" s="6"/>
      <c r="L295" s="6"/>
      <c r="M295" s="6"/>
      <c r="N295" s="6"/>
      <c r="O295" s="6"/>
      <c r="P295" s="6"/>
      <c r="Q295" s="6"/>
      <c r="R295" s="6"/>
    </row>
    <row r="296" spans="1:18">
      <c r="A296" s="6"/>
      <c r="B296" s="6"/>
      <c r="C296" s="6"/>
      <c r="D296" s="6"/>
      <c r="E296" s="6"/>
      <c r="F296" s="6"/>
      <c r="G296" s="6"/>
      <c r="H296" s="6"/>
      <c r="I296" s="6"/>
      <c r="J296" s="6"/>
      <c r="K296" s="6"/>
      <c r="L296" s="6"/>
      <c r="M296" s="6"/>
      <c r="N296" s="6"/>
      <c r="O296" s="6"/>
      <c r="P296" s="6"/>
      <c r="Q296" s="6"/>
      <c r="R296" s="6"/>
    </row>
    <row r="297" spans="1:18">
      <c r="A297" s="6"/>
      <c r="B297" s="6"/>
      <c r="C297" s="6"/>
      <c r="D297" s="6"/>
      <c r="E297" s="6"/>
      <c r="F297" s="6"/>
      <c r="G297" s="6"/>
      <c r="H297" s="6"/>
      <c r="I297" s="6"/>
      <c r="J297" s="6"/>
      <c r="K297" s="6"/>
      <c r="L297" s="6"/>
      <c r="M297" s="6"/>
      <c r="N297" s="6"/>
      <c r="O297" s="6"/>
      <c r="P297" s="6"/>
      <c r="Q297" s="6"/>
      <c r="R297" s="6"/>
    </row>
    <row r="298" spans="1:18">
      <c r="A298" s="6"/>
      <c r="B298" s="6"/>
      <c r="C298" s="6"/>
      <c r="D298" s="6"/>
      <c r="E298" s="6"/>
      <c r="F298" s="6"/>
      <c r="G298" s="6"/>
      <c r="H298" s="6"/>
      <c r="I298" s="6"/>
      <c r="J298" s="6"/>
      <c r="K298" s="6"/>
      <c r="L298" s="6"/>
      <c r="M298" s="6"/>
      <c r="N298" s="6"/>
      <c r="O298" s="6"/>
      <c r="P298" s="6"/>
      <c r="Q298" s="6"/>
      <c r="R298" s="6"/>
    </row>
    <row r="299" spans="1:18">
      <c r="A299" s="6"/>
      <c r="B299" s="6"/>
      <c r="C299" s="6"/>
      <c r="D299" s="6"/>
      <c r="E299" s="6"/>
      <c r="F299" s="6"/>
      <c r="G299" s="6"/>
      <c r="H299" s="6"/>
      <c r="I299" s="6"/>
      <c r="J299" s="6"/>
      <c r="K299" s="6"/>
      <c r="L299" s="6"/>
      <c r="M299" s="6"/>
      <c r="N299" s="6"/>
      <c r="O299" s="6"/>
      <c r="P299" s="6"/>
      <c r="Q299" s="6"/>
      <c r="R299" s="6"/>
    </row>
    <row r="300" spans="1:18">
      <c r="A300" s="6"/>
      <c r="B300" s="6"/>
      <c r="C300" s="6"/>
      <c r="D300" s="6"/>
      <c r="E300" s="6"/>
      <c r="F300" s="6"/>
      <c r="G300" s="6"/>
      <c r="H300" s="6"/>
      <c r="I300" s="6"/>
      <c r="J300" s="6"/>
      <c r="K300" s="6"/>
      <c r="L300" s="6"/>
      <c r="M300" s="6"/>
      <c r="N300" s="6"/>
      <c r="O300" s="6"/>
      <c r="P300" s="6"/>
      <c r="Q300" s="6"/>
      <c r="R300" s="6"/>
    </row>
    <row r="301" spans="1:18">
      <c r="A301" s="6"/>
      <c r="B301" s="6"/>
      <c r="C301" s="6"/>
      <c r="D301" s="6"/>
      <c r="E301" s="6"/>
      <c r="F301" s="6"/>
      <c r="G301" s="6"/>
      <c r="H301" s="6"/>
      <c r="I301" s="6"/>
      <c r="J301" s="6"/>
      <c r="K301" s="6"/>
      <c r="L301" s="6"/>
      <c r="M301" s="6"/>
      <c r="N301" s="6"/>
      <c r="O301" s="6"/>
      <c r="P301" s="6"/>
      <c r="Q301" s="6"/>
      <c r="R301" s="6"/>
    </row>
    <row r="302" spans="1:18">
      <c r="A302" s="6"/>
      <c r="B302" s="6"/>
      <c r="C302" s="6"/>
      <c r="D302" s="6"/>
      <c r="E302" s="6"/>
      <c r="F302" s="6"/>
      <c r="G302" s="6"/>
      <c r="H302" s="6"/>
      <c r="I302" s="6"/>
      <c r="J302" s="6"/>
      <c r="K302" s="6"/>
      <c r="L302" s="6"/>
      <c r="M302" s="6"/>
      <c r="N302" s="6"/>
      <c r="O302" s="6"/>
      <c r="P302" s="6"/>
      <c r="Q302" s="6"/>
      <c r="R302" s="6"/>
    </row>
    <row r="303" spans="1:18">
      <c r="A303" s="6"/>
      <c r="B303" s="6"/>
      <c r="C303" s="6"/>
      <c r="D303" s="6"/>
      <c r="E303" s="6"/>
      <c r="F303" s="6"/>
      <c r="G303" s="6"/>
      <c r="H303" s="6"/>
      <c r="I303" s="6"/>
      <c r="J303" s="6"/>
      <c r="K303" s="6"/>
      <c r="L303" s="6"/>
      <c r="M303" s="6"/>
      <c r="N303" s="6"/>
      <c r="O303" s="6"/>
      <c r="P303" s="6"/>
      <c r="Q303" s="6"/>
      <c r="R303" s="6"/>
    </row>
    <row r="304" spans="1:18">
      <c r="A304" s="6"/>
      <c r="B304" s="6"/>
      <c r="C304" s="6"/>
      <c r="D304" s="6"/>
      <c r="E304" s="6"/>
      <c r="F304" s="6"/>
      <c r="G304" s="6"/>
      <c r="H304" s="6"/>
      <c r="I304" s="6"/>
      <c r="J304" s="6"/>
      <c r="K304" s="6"/>
      <c r="L304" s="6"/>
      <c r="M304" s="6"/>
      <c r="N304" s="6"/>
      <c r="O304" s="6"/>
      <c r="P304" s="6"/>
      <c r="Q304" s="6"/>
      <c r="R304" s="6"/>
    </row>
    <row r="305" spans="1:18">
      <c r="A305" s="6"/>
      <c r="B305" s="6"/>
      <c r="C305" s="6"/>
      <c r="D305" s="6"/>
      <c r="E305" s="6"/>
      <c r="F305" s="6"/>
      <c r="G305" s="6"/>
      <c r="H305" s="6"/>
      <c r="I305" s="6"/>
      <c r="J305" s="6"/>
      <c r="K305" s="6"/>
      <c r="L305" s="6"/>
      <c r="M305" s="6"/>
      <c r="N305" s="6"/>
      <c r="O305" s="6"/>
      <c r="P305" s="6"/>
      <c r="Q305" s="6"/>
      <c r="R305" s="6"/>
    </row>
    <row r="306" spans="1:18">
      <c r="A306" s="6"/>
      <c r="B306" s="6"/>
      <c r="C306" s="6"/>
      <c r="D306" s="6"/>
      <c r="E306" s="6"/>
      <c r="F306" s="6"/>
      <c r="G306" s="6"/>
      <c r="H306" s="6"/>
      <c r="I306" s="6"/>
      <c r="J306" s="6"/>
      <c r="K306" s="6"/>
      <c r="L306" s="6"/>
      <c r="M306" s="6"/>
      <c r="N306" s="6"/>
      <c r="O306" s="6"/>
      <c r="P306" s="6"/>
      <c r="Q306" s="6"/>
      <c r="R306" s="6"/>
    </row>
    <row r="307" spans="1:18">
      <c r="A307" s="6"/>
      <c r="B307" s="6"/>
      <c r="C307" s="6"/>
      <c r="D307" s="6"/>
      <c r="E307" s="6"/>
      <c r="F307" s="6"/>
      <c r="G307" s="6"/>
      <c r="H307" s="6"/>
      <c r="I307" s="6"/>
      <c r="J307" s="6"/>
      <c r="K307" s="6"/>
      <c r="L307" s="6"/>
      <c r="M307" s="6"/>
      <c r="N307" s="6"/>
      <c r="O307" s="6"/>
      <c r="P307" s="6"/>
      <c r="Q307" s="6"/>
      <c r="R307" s="6"/>
    </row>
    <row r="308" spans="1:18">
      <c r="A308" s="6"/>
      <c r="B308" s="6"/>
      <c r="C308" s="6"/>
      <c r="D308" s="6"/>
      <c r="E308" s="6"/>
      <c r="F308" s="6"/>
      <c r="G308" s="6"/>
      <c r="H308" s="6"/>
      <c r="I308" s="6"/>
      <c r="J308" s="6"/>
      <c r="K308" s="6"/>
      <c r="L308" s="6"/>
      <c r="M308" s="6"/>
      <c r="N308" s="6"/>
      <c r="O308" s="6"/>
      <c r="P308" s="6"/>
      <c r="Q308" s="6"/>
      <c r="R308" s="6"/>
    </row>
    <row r="309" spans="1:18">
      <c r="A309" s="6"/>
      <c r="B309" s="6"/>
      <c r="C309" s="6"/>
      <c r="D309" s="6"/>
      <c r="E309" s="6"/>
      <c r="F309" s="6"/>
      <c r="G309" s="6"/>
      <c r="H309" s="6"/>
      <c r="I309" s="6"/>
      <c r="J309" s="6"/>
      <c r="K309" s="6"/>
      <c r="L309" s="6"/>
      <c r="M309" s="6"/>
      <c r="N309" s="6"/>
      <c r="O309" s="6"/>
      <c r="P309" s="6"/>
      <c r="Q309" s="6"/>
      <c r="R309" s="6"/>
    </row>
    <row r="310" spans="1:18">
      <c r="A310" s="6"/>
      <c r="B310" s="6"/>
      <c r="C310" s="6"/>
      <c r="D310" s="6"/>
      <c r="E310" s="6"/>
      <c r="F310" s="6"/>
      <c r="G310" s="6"/>
      <c r="H310" s="6"/>
      <c r="I310" s="6"/>
      <c r="J310" s="6"/>
      <c r="K310" s="6"/>
      <c r="L310" s="6"/>
      <c r="M310" s="6"/>
      <c r="N310" s="6"/>
      <c r="O310" s="6"/>
      <c r="P310" s="6"/>
      <c r="Q310" s="6"/>
      <c r="R310" s="6"/>
    </row>
    <row r="311" spans="1:18">
      <c r="A311" s="6"/>
      <c r="B311" s="6"/>
      <c r="C311" s="6"/>
      <c r="D311" s="6"/>
      <c r="E311" s="6"/>
      <c r="F311" s="6"/>
      <c r="G311" s="6"/>
      <c r="H311" s="6"/>
      <c r="I311" s="6"/>
      <c r="J311" s="6"/>
      <c r="K311" s="6"/>
      <c r="L311" s="6"/>
      <c r="M311" s="6"/>
      <c r="N311" s="6"/>
      <c r="O311" s="6"/>
      <c r="P311" s="6"/>
      <c r="Q311" s="6"/>
      <c r="R311" s="6"/>
    </row>
    <row r="312" spans="1:18">
      <c r="A312" s="6"/>
      <c r="B312" s="6"/>
      <c r="C312" s="6"/>
      <c r="D312" s="6"/>
      <c r="E312" s="6"/>
      <c r="F312" s="6"/>
      <c r="G312" s="6"/>
      <c r="H312" s="6"/>
      <c r="I312" s="6"/>
      <c r="J312" s="6"/>
      <c r="K312" s="6"/>
      <c r="L312" s="6"/>
      <c r="M312" s="6"/>
      <c r="N312" s="6"/>
      <c r="O312" s="6"/>
      <c r="P312" s="6"/>
      <c r="Q312" s="6"/>
      <c r="R312" s="6"/>
    </row>
    <row r="313" spans="1:18">
      <c r="A313" s="6"/>
      <c r="B313" s="6"/>
      <c r="C313" s="6"/>
      <c r="D313" s="6"/>
      <c r="E313" s="6"/>
      <c r="F313" s="6"/>
      <c r="G313" s="6"/>
      <c r="H313" s="6"/>
      <c r="I313" s="6"/>
      <c r="J313" s="6"/>
      <c r="K313" s="6"/>
      <c r="L313" s="6"/>
      <c r="M313" s="6"/>
      <c r="N313" s="6"/>
      <c r="O313" s="6"/>
      <c r="P313" s="6"/>
      <c r="Q313" s="6"/>
      <c r="R313" s="6"/>
    </row>
    <row r="314" spans="1:18">
      <c r="A314" s="6"/>
      <c r="B314" s="6"/>
      <c r="C314" s="6"/>
      <c r="D314" s="6"/>
      <c r="E314" s="6"/>
      <c r="F314" s="6"/>
      <c r="G314" s="6"/>
      <c r="H314" s="6"/>
      <c r="I314" s="6"/>
      <c r="J314" s="6"/>
      <c r="K314" s="6"/>
      <c r="L314" s="6"/>
      <c r="M314" s="6"/>
      <c r="N314" s="6"/>
      <c r="O314" s="6"/>
      <c r="P314" s="6"/>
      <c r="Q314" s="6"/>
      <c r="R314" s="6"/>
    </row>
    <row r="315" spans="1:18">
      <c r="A315" s="6"/>
      <c r="B315" s="6"/>
      <c r="C315" s="6"/>
      <c r="D315" s="6"/>
      <c r="E315" s="6"/>
      <c r="F315" s="6"/>
      <c r="G315" s="6"/>
      <c r="H315" s="6"/>
      <c r="I315" s="6"/>
      <c r="J315" s="6"/>
      <c r="K315" s="6"/>
      <c r="L315" s="6"/>
      <c r="M315" s="6"/>
      <c r="N315" s="6"/>
      <c r="O315" s="6"/>
      <c r="P315" s="6"/>
      <c r="Q315" s="6"/>
      <c r="R315" s="6"/>
    </row>
    <row r="316" spans="1:18">
      <c r="A316" s="6"/>
      <c r="B316" s="6"/>
      <c r="C316" s="6"/>
      <c r="D316" s="6"/>
      <c r="E316" s="6"/>
      <c r="F316" s="6"/>
      <c r="G316" s="6"/>
      <c r="H316" s="6"/>
      <c r="I316" s="6"/>
      <c r="J316" s="6"/>
      <c r="K316" s="6"/>
      <c r="L316" s="6"/>
      <c r="M316" s="6"/>
      <c r="N316" s="6"/>
      <c r="O316" s="6"/>
      <c r="P316" s="6"/>
      <c r="Q316" s="6"/>
      <c r="R316" s="6"/>
    </row>
    <row r="317" spans="1:18">
      <c r="A317" s="6"/>
      <c r="B317" s="6"/>
      <c r="C317" s="6"/>
      <c r="D317" s="6"/>
      <c r="E317" s="6"/>
      <c r="F317" s="6"/>
      <c r="G317" s="6"/>
      <c r="H317" s="6"/>
      <c r="I317" s="6"/>
      <c r="J317" s="6"/>
      <c r="K317" s="6"/>
      <c r="L317" s="6"/>
      <c r="M317" s="6"/>
      <c r="N317" s="6"/>
      <c r="O317" s="6"/>
      <c r="P317" s="6"/>
      <c r="Q317" s="6"/>
      <c r="R317" s="6"/>
    </row>
    <row r="318" spans="1:18">
      <c r="A318" s="6"/>
      <c r="B318" s="6"/>
      <c r="C318" s="6"/>
      <c r="D318" s="6"/>
      <c r="E318" s="6"/>
      <c r="F318" s="6"/>
      <c r="G318" s="6"/>
      <c r="H318" s="6"/>
      <c r="I318" s="6"/>
      <c r="J318" s="6"/>
      <c r="K318" s="6"/>
      <c r="L318" s="6"/>
      <c r="M318" s="6"/>
      <c r="N318" s="6"/>
      <c r="O318" s="6"/>
      <c r="P318" s="6"/>
      <c r="Q318" s="6"/>
      <c r="R318" s="6"/>
    </row>
    <row r="319" spans="1:18">
      <c r="A319" s="6"/>
      <c r="B319" s="6"/>
      <c r="C319" s="6"/>
      <c r="D319" s="6"/>
      <c r="E319" s="6"/>
      <c r="F319" s="6"/>
      <c r="G319" s="6"/>
      <c r="H319" s="6"/>
      <c r="I319" s="6"/>
      <c r="J319" s="6"/>
      <c r="K319" s="6"/>
      <c r="L319" s="6"/>
      <c r="M319" s="6"/>
      <c r="N319" s="6"/>
      <c r="O319" s="6"/>
      <c r="P319" s="6"/>
      <c r="Q319" s="6"/>
      <c r="R319" s="6"/>
    </row>
    <row r="320" spans="1:18">
      <c r="A320" s="6"/>
      <c r="B320" s="6"/>
      <c r="C320" s="6"/>
      <c r="D320" s="6"/>
      <c r="E320" s="6"/>
      <c r="F320" s="6"/>
      <c r="G320" s="6"/>
      <c r="H320" s="6"/>
      <c r="I320" s="6"/>
      <c r="J320" s="6"/>
      <c r="K320" s="6"/>
      <c r="L320" s="6"/>
      <c r="M320" s="6"/>
      <c r="N320" s="6"/>
      <c r="O320" s="6"/>
      <c r="P320" s="6"/>
      <c r="Q320" s="6"/>
      <c r="R320" s="6"/>
    </row>
    <row r="321" spans="1:18">
      <c r="A321" s="6"/>
      <c r="B321" s="6"/>
      <c r="C321" s="6"/>
      <c r="D321" s="6"/>
      <c r="E321" s="6"/>
      <c r="F321" s="6"/>
      <c r="G321" s="6"/>
      <c r="H321" s="6"/>
      <c r="I321" s="6"/>
      <c r="J321" s="6"/>
      <c r="K321" s="6"/>
      <c r="L321" s="6"/>
      <c r="M321" s="6"/>
      <c r="N321" s="6"/>
      <c r="O321" s="6"/>
      <c r="P321" s="6"/>
      <c r="Q321" s="6"/>
      <c r="R321" s="6"/>
    </row>
    <row r="322" spans="1:18">
      <c r="A322" s="6"/>
      <c r="B322" s="6"/>
      <c r="C322" s="6"/>
      <c r="D322" s="6"/>
      <c r="E322" s="6"/>
      <c r="F322" s="6"/>
      <c r="G322" s="6"/>
      <c r="H322" s="6"/>
      <c r="I322" s="6"/>
      <c r="J322" s="6"/>
      <c r="K322" s="6"/>
      <c r="L322" s="6"/>
      <c r="M322" s="6"/>
      <c r="N322" s="6"/>
      <c r="O322" s="6"/>
      <c r="P322" s="6"/>
      <c r="Q322" s="6"/>
      <c r="R322" s="6"/>
    </row>
    <row r="323" spans="1:18">
      <c r="A323" s="6"/>
      <c r="B323" s="6"/>
      <c r="C323" s="6"/>
      <c r="D323" s="6"/>
      <c r="E323" s="6"/>
      <c r="F323" s="6"/>
      <c r="G323" s="6"/>
      <c r="H323" s="6"/>
      <c r="I323" s="6"/>
      <c r="J323" s="6"/>
      <c r="K323" s="6"/>
      <c r="L323" s="6"/>
      <c r="M323" s="6"/>
      <c r="N323" s="6"/>
      <c r="O323" s="6"/>
      <c r="P323" s="6"/>
      <c r="Q323" s="6"/>
      <c r="R323" s="6"/>
    </row>
    <row r="324" spans="1:18">
      <c r="A324" s="6"/>
      <c r="B324" s="6"/>
      <c r="C324" s="6"/>
      <c r="D324" s="6"/>
      <c r="E324" s="6"/>
      <c r="F324" s="6"/>
      <c r="G324" s="6"/>
      <c r="H324" s="6"/>
      <c r="I324" s="6"/>
      <c r="J324" s="6"/>
      <c r="K324" s="6"/>
      <c r="L324" s="6"/>
      <c r="M324" s="6"/>
      <c r="N324" s="6"/>
      <c r="O324" s="6"/>
      <c r="P324" s="6"/>
      <c r="Q324" s="6"/>
      <c r="R324" s="6"/>
    </row>
    <row r="325" spans="1:18">
      <c r="A325" s="6"/>
      <c r="B325" s="6"/>
      <c r="C325" s="6"/>
      <c r="D325" s="6"/>
      <c r="E325" s="6"/>
      <c r="F325" s="6"/>
      <c r="G325" s="6"/>
      <c r="H325" s="6"/>
      <c r="I325" s="6"/>
      <c r="J325" s="6"/>
      <c r="K325" s="6"/>
      <c r="L325" s="6"/>
      <c r="M325" s="6"/>
      <c r="N325" s="6"/>
      <c r="O325" s="6"/>
      <c r="P325" s="6"/>
      <c r="Q325" s="6"/>
      <c r="R325" s="6"/>
    </row>
    <row r="326" spans="1:18">
      <c r="A326" s="6"/>
      <c r="B326" s="6"/>
      <c r="C326" s="6"/>
      <c r="D326" s="6"/>
      <c r="E326" s="6"/>
      <c r="F326" s="6"/>
      <c r="G326" s="6"/>
      <c r="H326" s="6"/>
      <c r="I326" s="6"/>
      <c r="J326" s="6"/>
      <c r="K326" s="6"/>
      <c r="L326" s="6"/>
      <c r="M326" s="6"/>
      <c r="N326" s="6"/>
      <c r="O326" s="6"/>
      <c r="P326" s="6"/>
      <c r="Q326" s="6"/>
      <c r="R326" s="6"/>
    </row>
    <row r="327" spans="1:18">
      <c r="A327" s="6"/>
      <c r="B327" s="6"/>
      <c r="C327" s="6"/>
      <c r="D327" s="6"/>
      <c r="E327" s="6"/>
      <c r="F327" s="6"/>
      <c r="G327" s="6"/>
      <c r="H327" s="6"/>
      <c r="I327" s="6"/>
      <c r="J327" s="6"/>
      <c r="K327" s="6"/>
      <c r="L327" s="6"/>
      <c r="M327" s="6"/>
      <c r="N327" s="6"/>
      <c r="O327" s="6"/>
      <c r="P327" s="6"/>
      <c r="Q327" s="6"/>
      <c r="R327" s="6"/>
    </row>
    <row r="328" spans="1:18">
      <c r="A328" s="6"/>
      <c r="B328" s="6"/>
      <c r="C328" s="6"/>
      <c r="D328" s="6"/>
      <c r="E328" s="6"/>
      <c r="F328" s="6"/>
      <c r="G328" s="6"/>
      <c r="H328" s="6"/>
      <c r="I328" s="6"/>
      <c r="J328" s="6"/>
      <c r="K328" s="6"/>
      <c r="L328" s="6"/>
      <c r="M328" s="6"/>
      <c r="N328" s="6"/>
      <c r="O328" s="6"/>
      <c r="P328" s="6"/>
      <c r="Q328" s="6"/>
      <c r="R328" s="6"/>
    </row>
    <row r="329" spans="1:18">
      <c r="A329" s="6"/>
      <c r="B329" s="6"/>
      <c r="C329" s="6"/>
      <c r="D329" s="6"/>
      <c r="E329" s="6"/>
      <c r="F329" s="6"/>
      <c r="G329" s="6"/>
      <c r="H329" s="6"/>
      <c r="I329" s="6"/>
      <c r="J329" s="6"/>
      <c r="K329" s="6"/>
      <c r="L329" s="6"/>
      <c r="M329" s="6"/>
      <c r="N329" s="6"/>
      <c r="O329" s="6"/>
      <c r="P329" s="6"/>
      <c r="Q329" s="6"/>
      <c r="R329" s="6"/>
    </row>
    <row r="330" spans="1:18">
      <c r="A330" s="6"/>
      <c r="B330" s="6"/>
      <c r="C330" s="6"/>
      <c r="D330" s="6"/>
      <c r="E330" s="6"/>
      <c r="F330" s="6"/>
      <c r="G330" s="6"/>
      <c r="H330" s="6"/>
      <c r="I330" s="6"/>
      <c r="J330" s="6"/>
      <c r="K330" s="6"/>
      <c r="L330" s="6"/>
      <c r="M330" s="6"/>
      <c r="N330" s="6"/>
      <c r="O330" s="6"/>
      <c r="P330" s="6"/>
      <c r="Q330" s="6"/>
      <c r="R330" s="6"/>
    </row>
    <row r="331" spans="1:18">
      <c r="A331" s="6"/>
      <c r="B331" s="6"/>
      <c r="C331" s="6"/>
      <c r="D331" s="6"/>
      <c r="E331" s="6"/>
      <c r="F331" s="6"/>
      <c r="G331" s="6"/>
      <c r="H331" s="6"/>
      <c r="I331" s="6"/>
      <c r="J331" s="6"/>
      <c r="K331" s="6"/>
      <c r="L331" s="6"/>
      <c r="M331" s="6"/>
      <c r="N331" s="6"/>
      <c r="O331" s="6"/>
      <c r="P331" s="6"/>
      <c r="Q331" s="6"/>
      <c r="R331" s="6"/>
    </row>
    <row r="332" spans="1:18">
      <c r="A332" s="6"/>
      <c r="B332" s="6"/>
      <c r="C332" s="6"/>
      <c r="D332" s="6"/>
      <c r="E332" s="6"/>
      <c r="F332" s="6"/>
      <c r="G332" s="6"/>
      <c r="H332" s="6"/>
      <c r="I332" s="6"/>
      <c r="J332" s="6"/>
      <c r="K332" s="6"/>
      <c r="L332" s="6"/>
      <c r="M332" s="6"/>
      <c r="N332" s="6"/>
      <c r="O332" s="6"/>
      <c r="P332" s="6"/>
      <c r="Q332" s="6"/>
      <c r="R332" s="6"/>
    </row>
    <row r="333" spans="1:18">
      <c r="A333" s="6"/>
      <c r="B333" s="6"/>
      <c r="C333" s="6"/>
      <c r="D333" s="6"/>
      <c r="E333" s="6"/>
      <c r="F333" s="6"/>
      <c r="G333" s="6"/>
      <c r="H333" s="6"/>
      <c r="I333" s="6"/>
      <c r="J333" s="6"/>
      <c r="K333" s="6"/>
      <c r="L333" s="6"/>
      <c r="M333" s="6"/>
      <c r="N333" s="6"/>
      <c r="O333" s="6"/>
      <c r="P333" s="6"/>
      <c r="Q333" s="6"/>
      <c r="R333" s="6"/>
    </row>
    <row r="334" spans="1:18">
      <c r="A334" s="6"/>
      <c r="B334" s="6"/>
      <c r="C334" s="6"/>
      <c r="D334" s="6"/>
      <c r="E334" s="6"/>
      <c r="F334" s="6"/>
      <c r="G334" s="6"/>
      <c r="H334" s="6"/>
      <c r="I334" s="6"/>
      <c r="J334" s="6"/>
      <c r="K334" s="6"/>
      <c r="L334" s="6"/>
      <c r="M334" s="6"/>
      <c r="N334" s="6"/>
      <c r="O334" s="6"/>
      <c r="P334" s="6"/>
      <c r="Q334" s="6"/>
      <c r="R334" s="6"/>
    </row>
    <row r="335" spans="1:18">
      <c r="A335" s="6"/>
      <c r="B335" s="6"/>
      <c r="C335" s="6"/>
      <c r="D335" s="6"/>
      <c r="E335" s="6"/>
      <c r="F335" s="6"/>
      <c r="G335" s="6"/>
      <c r="H335" s="6"/>
      <c r="I335" s="6"/>
      <c r="J335" s="6"/>
      <c r="K335" s="6"/>
      <c r="L335" s="6"/>
      <c r="M335" s="6"/>
      <c r="N335" s="6"/>
      <c r="O335" s="6"/>
      <c r="P335" s="6"/>
      <c r="Q335" s="6"/>
      <c r="R335" s="6"/>
    </row>
    <row r="336" spans="1:18">
      <c r="A336" s="6"/>
      <c r="B336" s="6"/>
      <c r="C336" s="6"/>
      <c r="D336" s="6"/>
      <c r="E336" s="6"/>
      <c r="F336" s="6"/>
      <c r="G336" s="6"/>
      <c r="H336" s="6"/>
      <c r="I336" s="6"/>
      <c r="J336" s="6"/>
      <c r="K336" s="6"/>
      <c r="L336" s="6"/>
      <c r="M336" s="6"/>
      <c r="N336" s="6"/>
      <c r="O336" s="6"/>
      <c r="P336" s="6"/>
      <c r="Q336" s="6"/>
      <c r="R336" s="6"/>
    </row>
    <row r="337" spans="1:18">
      <c r="A337" s="6"/>
      <c r="B337" s="6"/>
      <c r="C337" s="6"/>
      <c r="D337" s="6"/>
      <c r="E337" s="6"/>
      <c r="F337" s="6"/>
      <c r="G337" s="6"/>
      <c r="H337" s="6"/>
      <c r="I337" s="6"/>
      <c r="J337" s="6"/>
      <c r="K337" s="6"/>
      <c r="L337" s="6"/>
      <c r="M337" s="6"/>
      <c r="N337" s="6"/>
      <c r="O337" s="6"/>
      <c r="P337" s="6"/>
      <c r="Q337" s="6"/>
      <c r="R337" s="6"/>
    </row>
    <row r="338" spans="1:18">
      <c r="A338" s="6"/>
      <c r="B338" s="6"/>
      <c r="C338" s="6"/>
      <c r="D338" s="6"/>
      <c r="E338" s="6"/>
      <c r="F338" s="6"/>
      <c r="G338" s="6"/>
      <c r="H338" s="6"/>
      <c r="I338" s="6"/>
      <c r="J338" s="6"/>
      <c r="K338" s="6"/>
      <c r="L338" s="6"/>
      <c r="M338" s="6"/>
      <c r="N338" s="6"/>
      <c r="O338" s="6"/>
      <c r="P338" s="6"/>
      <c r="Q338" s="6"/>
      <c r="R338" s="6"/>
    </row>
    <row r="339" spans="1:18">
      <c r="A339" s="6"/>
      <c r="B339" s="6"/>
      <c r="C339" s="6"/>
      <c r="D339" s="6"/>
      <c r="E339" s="6"/>
      <c r="F339" s="6"/>
      <c r="G339" s="6"/>
      <c r="H339" s="6"/>
      <c r="I339" s="6"/>
      <c r="J339" s="6"/>
      <c r="K339" s="6"/>
      <c r="L339" s="6"/>
      <c r="M339" s="6"/>
      <c r="N339" s="6"/>
      <c r="O339" s="6"/>
      <c r="P339" s="6"/>
      <c r="Q339" s="6"/>
      <c r="R339" s="6"/>
    </row>
    <row r="340" spans="1:18">
      <c r="A340" s="6"/>
      <c r="B340" s="6"/>
      <c r="C340" s="6"/>
      <c r="D340" s="6"/>
      <c r="E340" s="6"/>
      <c r="F340" s="6"/>
      <c r="G340" s="6"/>
      <c r="H340" s="6"/>
      <c r="I340" s="6"/>
      <c r="J340" s="6"/>
      <c r="K340" s="6"/>
      <c r="L340" s="6"/>
      <c r="M340" s="6"/>
      <c r="N340" s="6"/>
      <c r="O340" s="6"/>
      <c r="P340" s="6"/>
      <c r="Q340" s="6"/>
      <c r="R340" s="6"/>
    </row>
    <row r="341" spans="1:18">
      <c r="A341" s="6"/>
      <c r="B341" s="6"/>
      <c r="C341" s="6"/>
      <c r="D341" s="6"/>
      <c r="E341" s="6"/>
      <c r="F341" s="6"/>
      <c r="G341" s="6"/>
      <c r="H341" s="6"/>
      <c r="I341" s="6"/>
      <c r="J341" s="6"/>
      <c r="K341" s="6"/>
      <c r="L341" s="6"/>
      <c r="M341" s="6"/>
      <c r="N341" s="6"/>
      <c r="O341" s="6"/>
      <c r="P341" s="6"/>
      <c r="Q341" s="6"/>
      <c r="R341" s="6"/>
    </row>
    <row r="342" spans="1:18">
      <c r="A342" s="6"/>
      <c r="B342" s="6"/>
      <c r="C342" s="6"/>
      <c r="D342" s="6"/>
      <c r="E342" s="6"/>
      <c r="F342" s="6"/>
      <c r="G342" s="6"/>
      <c r="H342" s="6"/>
      <c r="I342" s="6"/>
      <c r="J342" s="6"/>
      <c r="K342" s="6"/>
      <c r="L342" s="6"/>
      <c r="M342" s="6"/>
      <c r="N342" s="6"/>
      <c r="O342" s="6"/>
      <c r="P342" s="6"/>
      <c r="Q342" s="6"/>
      <c r="R342" s="6"/>
    </row>
    <row r="343" spans="1:18">
      <c r="A343" s="6"/>
      <c r="B343" s="6"/>
      <c r="C343" s="6"/>
      <c r="D343" s="6"/>
      <c r="E343" s="6"/>
      <c r="F343" s="6"/>
      <c r="G343" s="6"/>
      <c r="H343" s="6"/>
      <c r="I343" s="6"/>
      <c r="J343" s="6"/>
      <c r="K343" s="6"/>
      <c r="L343" s="6"/>
      <c r="M343" s="6"/>
      <c r="N343" s="6"/>
      <c r="O343" s="6"/>
      <c r="P343" s="6"/>
      <c r="Q343" s="6"/>
      <c r="R343" s="6"/>
    </row>
    <row r="344" spans="1:18">
      <c r="A344" s="6"/>
      <c r="B344" s="6"/>
      <c r="C344" s="6"/>
      <c r="D344" s="6"/>
      <c r="E344" s="6"/>
      <c r="F344" s="6"/>
      <c r="G344" s="6"/>
      <c r="H344" s="6"/>
      <c r="I344" s="6"/>
      <c r="J344" s="6"/>
      <c r="K344" s="6"/>
      <c r="L344" s="6"/>
      <c r="M344" s="6"/>
      <c r="N344" s="6"/>
      <c r="O344" s="6"/>
      <c r="P344" s="6"/>
      <c r="Q344" s="6"/>
      <c r="R344" s="6"/>
    </row>
    <row r="345" spans="1:18">
      <c r="A345" s="6"/>
      <c r="B345" s="6"/>
      <c r="C345" s="6"/>
      <c r="D345" s="6"/>
      <c r="E345" s="6"/>
      <c r="F345" s="6"/>
      <c r="G345" s="6"/>
      <c r="H345" s="6"/>
      <c r="I345" s="6"/>
      <c r="J345" s="6"/>
      <c r="K345" s="6"/>
      <c r="L345" s="6"/>
      <c r="M345" s="6"/>
      <c r="N345" s="6"/>
      <c r="O345" s="6"/>
      <c r="P345" s="6"/>
      <c r="Q345" s="6"/>
      <c r="R345" s="6"/>
    </row>
    <row r="346" spans="1:18">
      <c r="A346" s="6"/>
      <c r="B346" s="6"/>
      <c r="C346" s="6"/>
      <c r="D346" s="6"/>
      <c r="E346" s="6"/>
      <c r="F346" s="6"/>
      <c r="G346" s="6"/>
      <c r="H346" s="6"/>
      <c r="I346" s="6"/>
      <c r="J346" s="6"/>
      <c r="K346" s="6"/>
      <c r="L346" s="6"/>
      <c r="M346" s="6"/>
      <c r="N346" s="6"/>
      <c r="O346" s="6"/>
      <c r="P346" s="6"/>
      <c r="Q346" s="6"/>
      <c r="R346" s="6"/>
    </row>
    <row r="347" spans="1:18">
      <c r="A347" s="6"/>
      <c r="B347" s="6"/>
      <c r="C347" s="6"/>
      <c r="D347" s="6"/>
      <c r="E347" s="6"/>
      <c r="F347" s="6"/>
      <c r="G347" s="6"/>
      <c r="H347" s="6"/>
      <c r="I347" s="6"/>
      <c r="J347" s="6"/>
      <c r="K347" s="6"/>
      <c r="L347" s="6"/>
      <c r="M347" s="6"/>
      <c r="N347" s="6"/>
      <c r="O347" s="6"/>
      <c r="P347" s="6"/>
      <c r="Q347" s="6"/>
      <c r="R347" s="6"/>
    </row>
    <row r="348" spans="1:18">
      <c r="A348" s="6"/>
      <c r="B348" s="6"/>
      <c r="C348" s="6"/>
      <c r="D348" s="6"/>
      <c r="E348" s="6"/>
      <c r="F348" s="6"/>
      <c r="G348" s="6"/>
      <c r="H348" s="6"/>
      <c r="I348" s="6"/>
      <c r="J348" s="6"/>
      <c r="K348" s="6"/>
      <c r="L348" s="6"/>
      <c r="M348" s="6"/>
      <c r="N348" s="6"/>
      <c r="O348" s="6"/>
      <c r="P348" s="6"/>
      <c r="Q348" s="6"/>
      <c r="R348" s="6"/>
    </row>
    <row r="349" spans="1:18">
      <c r="A349" s="6"/>
      <c r="B349" s="6"/>
      <c r="C349" s="6"/>
      <c r="D349" s="6"/>
      <c r="E349" s="6"/>
      <c r="F349" s="6"/>
      <c r="G349" s="6"/>
      <c r="H349" s="6"/>
      <c r="I349" s="6"/>
      <c r="J349" s="6"/>
      <c r="K349" s="6"/>
      <c r="L349" s="6"/>
      <c r="M349" s="6"/>
      <c r="N349" s="6"/>
      <c r="O349" s="6"/>
      <c r="P349" s="6"/>
      <c r="Q349" s="6"/>
      <c r="R349" s="6"/>
    </row>
    <row r="350" spans="1:18">
      <c r="A350" s="6"/>
      <c r="B350" s="6"/>
      <c r="C350" s="6"/>
      <c r="D350" s="6"/>
      <c r="E350" s="6"/>
      <c r="F350" s="6"/>
      <c r="G350" s="6"/>
      <c r="H350" s="6"/>
      <c r="I350" s="6"/>
      <c r="J350" s="6"/>
      <c r="K350" s="6"/>
      <c r="L350" s="6"/>
      <c r="M350" s="6"/>
      <c r="N350" s="6"/>
      <c r="O350" s="6"/>
      <c r="P350" s="6"/>
      <c r="Q350" s="6"/>
      <c r="R350" s="6"/>
    </row>
    <row r="351" spans="1:18">
      <c r="A351" s="6"/>
      <c r="B351" s="6"/>
      <c r="C351" s="6"/>
      <c r="D351" s="6"/>
      <c r="E351" s="6"/>
      <c r="F351" s="6"/>
      <c r="G351" s="6"/>
      <c r="H351" s="6"/>
      <c r="I351" s="6"/>
      <c r="J351" s="6"/>
      <c r="K351" s="6"/>
      <c r="L351" s="6"/>
      <c r="M351" s="6"/>
      <c r="N351" s="6"/>
      <c r="O351" s="6"/>
      <c r="P351" s="6"/>
      <c r="Q351" s="6"/>
      <c r="R351" s="6"/>
    </row>
    <row r="352" spans="1:18">
      <c r="A352" s="6"/>
      <c r="B352" s="6"/>
      <c r="C352" s="6"/>
      <c r="D352" s="6"/>
      <c r="E352" s="6"/>
      <c r="F352" s="6"/>
      <c r="G352" s="6"/>
      <c r="H352" s="6"/>
      <c r="I352" s="6"/>
      <c r="J352" s="6"/>
      <c r="K352" s="6"/>
      <c r="L352" s="6"/>
      <c r="M352" s="6"/>
      <c r="N352" s="6"/>
      <c r="O352" s="6"/>
      <c r="P352" s="6"/>
      <c r="Q352" s="6"/>
      <c r="R352" s="6"/>
    </row>
    <row r="353" spans="1:18">
      <c r="A353" s="6"/>
      <c r="B353" s="6"/>
      <c r="C353" s="6"/>
      <c r="D353" s="6"/>
      <c r="E353" s="6"/>
      <c r="F353" s="6"/>
      <c r="G353" s="6"/>
      <c r="H353" s="6"/>
      <c r="I353" s="6"/>
      <c r="J353" s="6"/>
      <c r="K353" s="6"/>
      <c r="L353" s="6"/>
      <c r="M353" s="6"/>
      <c r="N353" s="6"/>
      <c r="O353" s="6"/>
      <c r="P353" s="6"/>
      <c r="Q353" s="6"/>
      <c r="R353" s="6"/>
    </row>
    <row r="354" spans="1:18">
      <c r="A354" s="6"/>
      <c r="B354" s="6"/>
      <c r="C354" s="6"/>
      <c r="D354" s="6"/>
      <c r="E354" s="6"/>
      <c r="F354" s="6"/>
      <c r="G354" s="6"/>
      <c r="H354" s="6"/>
      <c r="I354" s="6"/>
      <c r="J354" s="6"/>
      <c r="K354" s="6"/>
      <c r="L354" s="6"/>
      <c r="M354" s="6"/>
      <c r="N354" s="6"/>
      <c r="O354" s="6"/>
      <c r="P354" s="6"/>
      <c r="Q354" s="6"/>
      <c r="R354" s="6"/>
    </row>
    <row r="355" spans="1:18">
      <c r="A355" s="6"/>
      <c r="B355" s="6"/>
      <c r="C355" s="6"/>
      <c r="D355" s="6"/>
      <c r="E355" s="6"/>
      <c r="F355" s="6"/>
      <c r="G355" s="6"/>
      <c r="H355" s="6"/>
      <c r="I355" s="6"/>
      <c r="J355" s="6"/>
      <c r="K355" s="6"/>
      <c r="L355" s="6"/>
      <c r="M355" s="6"/>
      <c r="N355" s="6"/>
      <c r="O355" s="6"/>
      <c r="P355" s="6"/>
      <c r="Q355" s="6"/>
      <c r="R355" s="6"/>
    </row>
    <row r="356" spans="1:18">
      <c r="A356" s="6"/>
      <c r="B356" s="6"/>
      <c r="C356" s="6"/>
      <c r="D356" s="6"/>
      <c r="E356" s="6"/>
      <c r="F356" s="6"/>
      <c r="G356" s="6"/>
      <c r="H356" s="6"/>
      <c r="I356" s="6"/>
      <c r="J356" s="6"/>
      <c r="K356" s="6"/>
      <c r="L356" s="6"/>
      <c r="M356" s="6"/>
      <c r="N356" s="6"/>
      <c r="O356" s="6"/>
      <c r="P356" s="6"/>
      <c r="Q356" s="6"/>
      <c r="R356" s="6"/>
    </row>
    <row r="357" spans="1:18">
      <c r="A357" s="6"/>
      <c r="B357" s="6"/>
      <c r="C357" s="6"/>
      <c r="D357" s="6"/>
      <c r="E357" s="6"/>
      <c r="F357" s="6"/>
      <c r="G357" s="6"/>
      <c r="H357" s="6"/>
      <c r="I357" s="6"/>
      <c r="J357" s="6"/>
      <c r="K357" s="6"/>
      <c r="L357" s="6"/>
      <c r="M357" s="6"/>
      <c r="N357" s="6"/>
      <c r="O357" s="6"/>
      <c r="P357" s="6"/>
      <c r="Q357" s="6"/>
      <c r="R357" s="6"/>
    </row>
    <row r="358" spans="1:18">
      <c r="A358" s="6"/>
      <c r="B358" s="6"/>
      <c r="C358" s="6"/>
      <c r="D358" s="6"/>
      <c r="E358" s="6"/>
      <c r="F358" s="6"/>
      <c r="G358" s="6"/>
      <c r="H358" s="6"/>
      <c r="I358" s="6"/>
      <c r="J358" s="6"/>
      <c r="K358" s="6"/>
      <c r="L358" s="6"/>
      <c r="M358" s="6"/>
      <c r="N358" s="6"/>
      <c r="O358" s="6"/>
      <c r="P358" s="6"/>
      <c r="Q358" s="6"/>
      <c r="R358" s="6"/>
    </row>
    <row r="359" spans="1:18">
      <c r="A359" s="6"/>
      <c r="B359" s="6"/>
      <c r="C359" s="6"/>
      <c r="D359" s="6"/>
      <c r="E359" s="6"/>
      <c r="F359" s="6"/>
      <c r="G359" s="6"/>
      <c r="H359" s="6"/>
      <c r="I359" s="6"/>
      <c r="J359" s="6"/>
      <c r="K359" s="6"/>
      <c r="L359" s="6"/>
      <c r="M359" s="6"/>
      <c r="N359" s="6"/>
      <c r="O359" s="6"/>
      <c r="P359" s="6"/>
      <c r="Q359" s="6"/>
      <c r="R359" s="6"/>
    </row>
    <row r="360" spans="1:18">
      <c r="A360" s="6"/>
      <c r="B360" s="6"/>
      <c r="C360" s="6"/>
      <c r="D360" s="6"/>
      <c r="E360" s="6"/>
      <c r="F360" s="6"/>
      <c r="G360" s="6"/>
      <c r="H360" s="6"/>
      <c r="I360" s="6"/>
      <c r="J360" s="6"/>
      <c r="K360" s="6"/>
      <c r="L360" s="6"/>
      <c r="M360" s="6"/>
      <c r="N360" s="6"/>
      <c r="O360" s="6"/>
      <c r="P360" s="6"/>
      <c r="Q360" s="6"/>
      <c r="R360" s="6"/>
    </row>
    <row r="361" spans="1:18">
      <c r="A361" s="6"/>
      <c r="B361" s="6"/>
      <c r="C361" s="6"/>
      <c r="D361" s="6"/>
      <c r="E361" s="6"/>
      <c r="F361" s="6"/>
      <c r="G361" s="6"/>
      <c r="H361" s="6"/>
      <c r="I361" s="6"/>
      <c r="J361" s="6"/>
      <c r="K361" s="6"/>
      <c r="L361" s="6"/>
      <c r="M361" s="6"/>
      <c r="N361" s="6"/>
      <c r="O361" s="6"/>
      <c r="P361" s="6"/>
      <c r="Q361" s="6"/>
      <c r="R361" s="6"/>
    </row>
    <row r="362" spans="1:18">
      <c r="A362" s="6"/>
      <c r="B362" s="6"/>
      <c r="C362" s="6"/>
      <c r="D362" s="6"/>
      <c r="E362" s="6"/>
      <c r="F362" s="6"/>
      <c r="G362" s="6"/>
      <c r="H362" s="6"/>
      <c r="I362" s="6"/>
      <c r="J362" s="6"/>
      <c r="K362" s="6"/>
      <c r="L362" s="6"/>
      <c r="M362" s="6"/>
      <c r="N362" s="6"/>
      <c r="O362" s="6"/>
      <c r="P362" s="6"/>
      <c r="Q362" s="6"/>
      <c r="R362" s="6"/>
    </row>
    <row r="363" spans="1:18">
      <c r="A363" s="6"/>
      <c r="B363" s="6"/>
      <c r="C363" s="6"/>
      <c r="D363" s="6"/>
      <c r="E363" s="6"/>
      <c r="F363" s="6"/>
      <c r="G363" s="6"/>
      <c r="H363" s="6"/>
      <c r="I363" s="6"/>
      <c r="J363" s="6"/>
      <c r="K363" s="6"/>
      <c r="L363" s="6"/>
      <c r="M363" s="6"/>
      <c r="N363" s="6"/>
      <c r="O363" s="6"/>
      <c r="P363" s="6"/>
      <c r="Q363" s="6"/>
      <c r="R363" s="6"/>
    </row>
    <row r="364" spans="1:18">
      <c r="A364" s="6"/>
      <c r="B364" s="6"/>
      <c r="C364" s="6"/>
      <c r="D364" s="6"/>
      <c r="E364" s="6"/>
      <c r="F364" s="6"/>
      <c r="G364" s="6"/>
      <c r="H364" s="6"/>
      <c r="I364" s="6"/>
      <c r="J364" s="6"/>
      <c r="K364" s="6"/>
      <c r="L364" s="6"/>
      <c r="M364" s="6"/>
      <c r="N364" s="6"/>
      <c r="O364" s="6"/>
      <c r="P364" s="6"/>
      <c r="Q364" s="6"/>
      <c r="R364" s="6"/>
    </row>
    <row r="365" spans="1:18">
      <c r="A365" s="6"/>
      <c r="B365" s="6"/>
      <c r="C365" s="6"/>
      <c r="D365" s="6"/>
      <c r="E365" s="6"/>
      <c r="F365" s="6"/>
      <c r="G365" s="6"/>
      <c r="H365" s="6"/>
      <c r="I365" s="6"/>
      <c r="J365" s="6"/>
      <c r="K365" s="6"/>
      <c r="L365" s="6"/>
      <c r="M365" s="6"/>
      <c r="N365" s="6"/>
      <c r="O365" s="6"/>
      <c r="P365" s="6"/>
      <c r="Q365" s="6"/>
      <c r="R365" s="6"/>
    </row>
    <row r="366" spans="1:18">
      <c r="A366" s="6"/>
      <c r="B366" s="6"/>
      <c r="C366" s="6"/>
      <c r="D366" s="6"/>
      <c r="E366" s="6"/>
      <c r="F366" s="6"/>
      <c r="G366" s="6"/>
      <c r="H366" s="6"/>
      <c r="I366" s="6"/>
      <c r="J366" s="6"/>
      <c r="K366" s="6"/>
      <c r="L366" s="6"/>
      <c r="M366" s="6"/>
      <c r="N366" s="6"/>
      <c r="O366" s="6"/>
      <c r="P366" s="6"/>
      <c r="Q366" s="6"/>
      <c r="R366" s="6"/>
    </row>
    <row r="367" spans="1:18">
      <c r="A367" s="6"/>
      <c r="B367" s="6"/>
      <c r="C367" s="6"/>
      <c r="D367" s="6"/>
      <c r="E367" s="6"/>
      <c r="F367" s="6"/>
      <c r="G367" s="6"/>
      <c r="H367" s="6"/>
      <c r="I367" s="6"/>
      <c r="J367" s="6"/>
      <c r="K367" s="6"/>
      <c r="L367" s="6"/>
      <c r="M367" s="6"/>
      <c r="N367" s="6"/>
      <c r="O367" s="6"/>
      <c r="P367" s="6"/>
      <c r="Q367" s="6"/>
      <c r="R367" s="6"/>
    </row>
    <row r="368" spans="1:18">
      <c r="A368" s="6"/>
      <c r="B368" s="6"/>
      <c r="C368" s="6"/>
      <c r="D368" s="6"/>
      <c r="E368" s="6"/>
      <c r="F368" s="6"/>
      <c r="G368" s="6"/>
      <c r="H368" s="6"/>
      <c r="I368" s="6"/>
      <c r="J368" s="6"/>
      <c r="K368" s="6"/>
      <c r="L368" s="6"/>
      <c r="M368" s="6"/>
      <c r="N368" s="6"/>
      <c r="O368" s="6"/>
      <c r="P368" s="6"/>
      <c r="Q368" s="6"/>
      <c r="R368" s="6"/>
    </row>
    <row r="369" spans="1:18">
      <c r="A369" s="6"/>
      <c r="B369" s="6"/>
      <c r="C369" s="6"/>
      <c r="D369" s="6"/>
      <c r="E369" s="6"/>
      <c r="F369" s="6"/>
      <c r="G369" s="6"/>
      <c r="H369" s="6"/>
      <c r="I369" s="6"/>
      <c r="J369" s="6"/>
      <c r="K369" s="6"/>
      <c r="L369" s="6"/>
      <c r="M369" s="6"/>
      <c r="N369" s="6"/>
      <c r="O369" s="6"/>
      <c r="P369" s="6"/>
      <c r="Q369" s="6"/>
      <c r="R369" s="6"/>
    </row>
    <row r="370" spans="1:18">
      <c r="A370" s="6"/>
      <c r="B370" s="6"/>
      <c r="C370" s="6"/>
      <c r="D370" s="6"/>
      <c r="E370" s="6"/>
      <c r="F370" s="6"/>
      <c r="G370" s="6"/>
      <c r="H370" s="6"/>
      <c r="I370" s="6"/>
      <c r="J370" s="6"/>
      <c r="K370" s="6"/>
      <c r="L370" s="6"/>
      <c r="M370" s="6"/>
      <c r="N370" s="6"/>
      <c r="O370" s="6"/>
      <c r="P370" s="6"/>
      <c r="Q370" s="6"/>
      <c r="R370" s="6"/>
    </row>
    <row r="371" spans="1:18">
      <c r="A371" s="6"/>
      <c r="B371" s="6"/>
      <c r="C371" s="6"/>
      <c r="D371" s="6"/>
      <c r="E371" s="6"/>
      <c r="F371" s="6"/>
      <c r="G371" s="6"/>
      <c r="H371" s="6"/>
      <c r="I371" s="6"/>
      <c r="J371" s="6"/>
      <c r="K371" s="6"/>
      <c r="L371" s="6"/>
      <c r="M371" s="6"/>
      <c r="N371" s="6"/>
      <c r="O371" s="6"/>
      <c r="P371" s="6"/>
      <c r="Q371" s="6"/>
      <c r="R371" s="6"/>
    </row>
    <row r="372" spans="1:18">
      <c r="A372" s="6"/>
      <c r="B372" s="6"/>
      <c r="C372" s="6"/>
      <c r="D372" s="6"/>
      <c r="E372" s="6"/>
      <c r="F372" s="6"/>
      <c r="G372" s="6"/>
      <c r="H372" s="6"/>
      <c r="I372" s="6"/>
      <c r="J372" s="6"/>
      <c r="K372" s="6"/>
      <c r="L372" s="6"/>
      <c r="M372" s="6"/>
      <c r="N372" s="6"/>
      <c r="O372" s="6"/>
      <c r="P372" s="6"/>
      <c r="Q372" s="6"/>
      <c r="R372" s="6"/>
    </row>
    <row r="373" spans="1:18">
      <c r="A373" s="6"/>
      <c r="B373" s="6"/>
      <c r="C373" s="6"/>
      <c r="D373" s="6"/>
      <c r="E373" s="6"/>
      <c r="F373" s="6"/>
      <c r="G373" s="6"/>
      <c r="H373" s="6"/>
      <c r="I373" s="6"/>
      <c r="J373" s="6"/>
      <c r="K373" s="6"/>
      <c r="L373" s="6"/>
      <c r="M373" s="6"/>
      <c r="N373" s="6"/>
      <c r="O373" s="6"/>
      <c r="P373" s="6"/>
      <c r="Q373" s="6"/>
      <c r="R373" s="6"/>
    </row>
    <row r="374" spans="1:18">
      <c r="A374" s="6"/>
      <c r="B374" s="6"/>
      <c r="C374" s="6"/>
      <c r="D374" s="6"/>
      <c r="E374" s="6"/>
      <c r="F374" s="6"/>
      <c r="G374" s="6"/>
      <c r="H374" s="6"/>
      <c r="I374" s="6"/>
      <c r="J374" s="6"/>
      <c r="K374" s="6"/>
      <c r="L374" s="6"/>
      <c r="M374" s="6"/>
      <c r="N374" s="6"/>
      <c r="O374" s="6"/>
      <c r="P374" s="6"/>
      <c r="Q374" s="6"/>
      <c r="R374" s="6"/>
    </row>
    <row r="375" spans="1:18">
      <c r="A375" s="6"/>
      <c r="B375" s="6"/>
      <c r="C375" s="6"/>
      <c r="D375" s="6"/>
      <c r="E375" s="6"/>
      <c r="F375" s="6"/>
      <c r="G375" s="6"/>
      <c r="H375" s="6"/>
      <c r="I375" s="6"/>
      <c r="J375" s="6"/>
      <c r="K375" s="6"/>
      <c r="L375" s="6"/>
      <c r="M375" s="6"/>
      <c r="N375" s="6"/>
      <c r="O375" s="6"/>
      <c r="P375" s="6"/>
      <c r="Q375" s="6"/>
      <c r="R375" s="6"/>
    </row>
    <row r="376" spans="1:18">
      <c r="A376" s="6"/>
      <c r="B376" s="6"/>
      <c r="C376" s="6"/>
      <c r="D376" s="6"/>
      <c r="E376" s="6"/>
      <c r="F376" s="6"/>
      <c r="G376" s="6"/>
      <c r="H376" s="6"/>
      <c r="I376" s="6"/>
      <c r="J376" s="6"/>
      <c r="K376" s="6"/>
      <c r="L376" s="6"/>
      <c r="M376" s="6"/>
      <c r="N376" s="6"/>
      <c r="O376" s="6"/>
      <c r="P376" s="6"/>
      <c r="Q376" s="6"/>
      <c r="R376" s="6"/>
    </row>
    <row r="377" spans="1:18">
      <c r="A377" s="6"/>
      <c r="B377" s="6"/>
      <c r="C377" s="6"/>
      <c r="D377" s="6"/>
      <c r="E377" s="6"/>
      <c r="F377" s="6"/>
      <c r="G377" s="6"/>
      <c r="H377" s="6"/>
      <c r="I377" s="6"/>
      <c r="J377" s="6"/>
      <c r="K377" s="6"/>
      <c r="L377" s="6"/>
      <c r="M377" s="6"/>
      <c r="N377" s="6"/>
      <c r="O377" s="6"/>
      <c r="P377" s="6"/>
      <c r="Q377" s="6"/>
      <c r="R377" s="6"/>
    </row>
    <row r="378" spans="1:18">
      <c r="A378" s="6"/>
      <c r="B378" s="6"/>
      <c r="C378" s="6"/>
      <c r="D378" s="6"/>
      <c r="E378" s="6"/>
      <c r="F378" s="6"/>
      <c r="G378" s="6"/>
      <c r="H378" s="6"/>
      <c r="I378" s="6"/>
      <c r="J378" s="6"/>
      <c r="K378" s="6"/>
      <c r="L378" s="6"/>
      <c r="M378" s="6"/>
      <c r="N378" s="6"/>
      <c r="O378" s="6"/>
      <c r="P378" s="6"/>
      <c r="Q378" s="6"/>
      <c r="R378" s="6"/>
    </row>
    <row r="379" spans="1:18">
      <c r="A379" s="6"/>
      <c r="B379" s="6"/>
      <c r="C379" s="6"/>
      <c r="D379" s="6"/>
      <c r="E379" s="6"/>
      <c r="F379" s="6"/>
      <c r="G379" s="6"/>
      <c r="H379" s="6"/>
      <c r="I379" s="6"/>
      <c r="J379" s="6"/>
      <c r="K379" s="6"/>
      <c r="L379" s="6"/>
      <c r="M379" s="6"/>
      <c r="N379" s="6"/>
      <c r="O379" s="6"/>
      <c r="P379" s="6"/>
      <c r="Q379" s="6"/>
      <c r="R379" s="6"/>
    </row>
    <row r="380" spans="1:18">
      <c r="A380" s="6"/>
      <c r="B380" s="6"/>
      <c r="C380" s="6"/>
      <c r="D380" s="6"/>
      <c r="E380" s="6"/>
      <c r="F380" s="6"/>
      <c r="G380" s="6"/>
      <c r="H380" s="6"/>
      <c r="I380" s="6"/>
      <c r="J380" s="6"/>
      <c r="K380" s="6"/>
      <c r="L380" s="6"/>
      <c r="M380" s="6"/>
      <c r="N380" s="6"/>
      <c r="O380" s="6"/>
      <c r="P380" s="6"/>
      <c r="Q380" s="6"/>
      <c r="R380" s="6"/>
    </row>
    <row r="381" spans="1:18">
      <c r="A381" s="6"/>
      <c r="B381" s="6"/>
      <c r="C381" s="6"/>
      <c r="D381" s="6"/>
      <c r="E381" s="6"/>
      <c r="F381" s="6"/>
      <c r="G381" s="6"/>
      <c r="H381" s="6"/>
      <c r="I381" s="6"/>
      <c r="J381" s="6"/>
      <c r="K381" s="6"/>
      <c r="L381" s="6"/>
      <c r="M381" s="6"/>
      <c r="N381" s="6"/>
      <c r="O381" s="6"/>
      <c r="P381" s="6"/>
      <c r="Q381" s="6"/>
      <c r="R381" s="6"/>
    </row>
    <row r="382" spans="1:18">
      <c r="A382" s="6"/>
      <c r="B382" s="6"/>
      <c r="C382" s="6"/>
      <c r="D382" s="6"/>
      <c r="E382" s="6"/>
      <c r="F382" s="6"/>
      <c r="G382" s="6"/>
      <c r="H382" s="6"/>
      <c r="I382" s="6"/>
      <c r="J382" s="6"/>
      <c r="K382" s="6"/>
      <c r="L382" s="6"/>
      <c r="M382" s="6"/>
      <c r="N382" s="6"/>
      <c r="O382" s="6"/>
      <c r="P382" s="6"/>
      <c r="Q382" s="6"/>
      <c r="R382" s="6"/>
    </row>
    <row r="383" spans="1:18">
      <c r="A383" s="6"/>
      <c r="B383" s="6"/>
      <c r="C383" s="6"/>
      <c r="D383" s="6"/>
      <c r="E383" s="6"/>
      <c r="F383" s="6"/>
      <c r="G383" s="6"/>
      <c r="H383" s="6"/>
      <c r="I383" s="6"/>
      <c r="J383" s="6"/>
      <c r="K383" s="6"/>
      <c r="L383" s="6"/>
      <c r="M383" s="6"/>
      <c r="N383" s="6"/>
      <c r="O383" s="6"/>
      <c r="P383" s="6"/>
      <c r="Q383" s="6"/>
      <c r="R383" s="6"/>
    </row>
    <row r="384" spans="1:18">
      <c r="A384" s="6"/>
      <c r="B384" s="6"/>
      <c r="C384" s="6"/>
      <c r="D384" s="6"/>
      <c r="E384" s="6"/>
      <c r="F384" s="6"/>
      <c r="G384" s="6"/>
      <c r="H384" s="6"/>
      <c r="I384" s="6"/>
      <c r="J384" s="6"/>
      <c r="K384" s="6"/>
      <c r="L384" s="6"/>
      <c r="M384" s="6"/>
      <c r="N384" s="6"/>
      <c r="O384" s="6"/>
      <c r="P384" s="6"/>
      <c r="Q384" s="6"/>
      <c r="R384" s="6"/>
    </row>
    <row r="385" spans="1:18">
      <c r="A385" s="6"/>
      <c r="B385" s="6"/>
      <c r="C385" s="6"/>
      <c r="D385" s="6"/>
      <c r="E385" s="6"/>
      <c r="F385" s="6"/>
      <c r="G385" s="6"/>
      <c r="H385" s="6"/>
      <c r="I385" s="6"/>
      <c r="J385" s="6"/>
      <c r="K385" s="6"/>
      <c r="L385" s="6"/>
      <c r="M385" s="6"/>
      <c r="N385" s="6"/>
      <c r="O385" s="6"/>
      <c r="P385" s="6"/>
      <c r="Q385" s="6"/>
      <c r="R385" s="6"/>
    </row>
    <row r="386" spans="1:18">
      <c r="A386" s="6"/>
      <c r="B386" s="6"/>
      <c r="C386" s="6"/>
      <c r="D386" s="6"/>
      <c r="E386" s="6"/>
      <c r="F386" s="6"/>
      <c r="G386" s="6"/>
      <c r="H386" s="6"/>
      <c r="I386" s="6"/>
      <c r="J386" s="6"/>
      <c r="K386" s="6"/>
      <c r="L386" s="6"/>
      <c r="M386" s="6"/>
      <c r="N386" s="6"/>
      <c r="O386" s="6"/>
      <c r="P386" s="6"/>
      <c r="Q386" s="6"/>
      <c r="R386" s="6"/>
    </row>
    <row r="387" spans="1:18">
      <c r="A387" s="6"/>
      <c r="B387" s="6"/>
      <c r="C387" s="6"/>
      <c r="D387" s="6"/>
      <c r="E387" s="6"/>
      <c r="F387" s="6"/>
      <c r="G387" s="6"/>
      <c r="H387" s="6"/>
      <c r="I387" s="6"/>
      <c r="J387" s="6"/>
      <c r="K387" s="6"/>
      <c r="L387" s="6"/>
      <c r="M387" s="6"/>
      <c r="N387" s="6"/>
      <c r="O387" s="6"/>
      <c r="P387" s="6"/>
      <c r="Q387" s="6"/>
      <c r="R387" s="6"/>
    </row>
    <row r="388" spans="1:18">
      <c r="A388" s="6"/>
      <c r="B388" s="6"/>
      <c r="C388" s="6"/>
      <c r="D388" s="6"/>
      <c r="E388" s="6"/>
      <c r="F388" s="6"/>
      <c r="G388" s="6"/>
      <c r="H388" s="6"/>
      <c r="I388" s="6"/>
      <c r="J388" s="6"/>
      <c r="K388" s="6"/>
      <c r="L388" s="6"/>
      <c r="M388" s="6"/>
      <c r="N388" s="6"/>
      <c r="O388" s="6"/>
      <c r="P388" s="6"/>
      <c r="Q388" s="6"/>
      <c r="R388" s="6"/>
    </row>
    <row r="389" spans="1:18">
      <c r="A389" s="6"/>
      <c r="B389" s="6"/>
      <c r="C389" s="6"/>
      <c r="D389" s="6"/>
      <c r="E389" s="6"/>
      <c r="F389" s="6"/>
      <c r="G389" s="6"/>
      <c r="H389" s="6"/>
      <c r="I389" s="6"/>
      <c r="J389" s="6"/>
      <c r="K389" s="6"/>
      <c r="L389" s="6"/>
      <c r="M389" s="6"/>
      <c r="N389" s="6"/>
      <c r="O389" s="6"/>
      <c r="P389" s="6"/>
      <c r="Q389" s="6"/>
      <c r="R389" s="6"/>
    </row>
    <row r="390" spans="1:18">
      <c r="A390" s="6"/>
      <c r="B390" s="6"/>
      <c r="C390" s="6"/>
      <c r="D390" s="6"/>
      <c r="E390" s="6"/>
      <c r="F390" s="6"/>
      <c r="G390" s="6"/>
      <c r="H390" s="6"/>
      <c r="I390" s="6"/>
      <c r="J390" s="6"/>
      <c r="K390" s="6"/>
      <c r="L390" s="6"/>
      <c r="M390" s="6"/>
      <c r="N390" s="6"/>
      <c r="O390" s="6"/>
      <c r="P390" s="6"/>
      <c r="Q390" s="6"/>
      <c r="R390" s="6"/>
    </row>
    <row r="391" spans="1:18">
      <c r="A391" s="6"/>
      <c r="B391" s="6"/>
      <c r="C391" s="6"/>
      <c r="D391" s="6"/>
      <c r="E391" s="6"/>
      <c r="F391" s="6"/>
      <c r="G391" s="6"/>
      <c r="H391" s="6"/>
      <c r="I391" s="6"/>
      <c r="J391" s="6"/>
      <c r="K391" s="6"/>
      <c r="L391" s="6"/>
      <c r="M391" s="6"/>
      <c r="N391" s="6"/>
      <c r="O391" s="6"/>
      <c r="P391" s="6"/>
      <c r="Q391" s="6"/>
      <c r="R391" s="6"/>
    </row>
    <row r="392" spans="1:18">
      <c r="A392" s="6"/>
      <c r="B392" s="6"/>
      <c r="C392" s="6"/>
      <c r="D392" s="6"/>
      <c r="E392" s="6"/>
      <c r="F392" s="6"/>
      <c r="G392" s="6"/>
      <c r="H392" s="6"/>
      <c r="I392" s="6"/>
      <c r="J392" s="6"/>
      <c r="K392" s="6"/>
      <c r="L392" s="6"/>
      <c r="M392" s="6"/>
      <c r="N392" s="6"/>
      <c r="O392" s="6"/>
      <c r="P392" s="6"/>
      <c r="Q392" s="6"/>
      <c r="R392" s="6"/>
    </row>
    <row r="393" spans="1:18">
      <c r="A393" s="6"/>
      <c r="B393" s="6"/>
      <c r="C393" s="6"/>
      <c r="D393" s="6"/>
      <c r="E393" s="6"/>
      <c r="F393" s="6"/>
      <c r="G393" s="6"/>
      <c r="H393" s="6"/>
      <c r="I393" s="6"/>
      <c r="J393" s="6"/>
      <c r="K393" s="6"/>
      <c r="L393" s="6"/>
      <c r="M393" s="6"/>
      <c r="N393" s="6"/>
      <c r="O393" s="6"/>
      <c r="P393" s="6"/>
      <c r="Q393" s="6"/>
      <c r="R393" s="6"/>
    </row>
    <row r="394" spans="1:18">
      <c r="A394" s="6"/>
      <c r="B394" s="6"/>
      <c r="C394" s="6"/>
      <c r="D394" s="6"/>
      <c r="E394" s="6"/>
      <c r="F394" s="6"/>
      <c r="G394" s="6"/>
      <c r="H394" s="6"/>
      <c r="I394" s="6"/>
      <c r="J394" s="6"/>
      <c r="K394" s="6"/>
      <c r="L394" s="6"/>
      <c r="M394" s="6"/>
      <c r="N394" s="6"/>
      <c r="O394" s="6"/>
      <c r="P394" s="6"/>
      <c r="Q394" s="6"/>
      <c r="R394" s="6"/>
    </row>
    <row r="395" spans="1:18">
      <c r="A395" s="6"/>
      <c r="B395" s="6"/>
      <c r="C395" s="6"/>
      <c r="D395" s="6"/>
      <c r="E395" s="6"/>
      <c r="F395" s="6"/>
      <c r="G395" s="6"/>
      <c r="H395" s="6"/>
      <c r="I395" s="6"/>
      <c r="J395" s="6"/>
      <c r="K395" s="6"/>
      <c r="L395" s="6"/>
      <c r="M395" s="6"/>
      <c r="N395" s="6"/>
      <c r="O395" s="6"/>
      <c r="P395" s="6"/>
      <c r="Q395" s="6"/>
      <c r="R395" s="6"/>
    </row>
    <row r="396" spans="1:18">
      <c r="A396" s="6"/>
      <c r="B396" s="6"/>
      <c r="C396" s="6"/>
      <c r="D396" s="6"/>
      <c r="E396" s="6"/>
      <c r="F396" s="6"/>
      <c r="G396" s="6"/>
      <c r="H396" s="6"/>
      <c r="I396" s="6"/>
      <c r="J396" s="6"/>
      <c r="K396" s="6"/>
      <c r="L396" s="6"/>
      <c r="M396" s="6"/>
      <c r="N396" s="6"/>
      <c r="O396" s="6"/>
      <c r="P396" s="6"/>
      <c r="Q396" s="6"/>
      <c r="R396" s="6"/>
    </row>
    <row r="397" spans="1:18">
      <c r="A397" s="6"/>
      <c r="B397" s="6"/>
      <c r="C397" s="6"/>
      <c r="D397" s="6"/>
      <c r="E397" s="6"/>
      <c r="F397" s="6"/>
      <c r="G397" s="6"/>
      <c r="H397" s="6"/>
      <c r="I397" s="6"/>
      <c r="J397" s="6"/>
      <c r="K397" s="6"/>
      <c r="L397" s="6"/>
      <c r="M397" s="6"/>
      <c r="N397" s="6"/>
      <c r="O397" s="6"/>
      <c r="P397" s="6"/>
      <c r="Q397" s="6"/>
      <c r="R397" s="6"/>
    </row>
    <row r="398" spans="1:18">
      <c r="A398" s="6"/>
      <c r="B398" s="6"/>
      <c r="C398" s="6"/>
      <c r="D398" s="6"/>
      <c r="E398" s="6"/>
      <c r="F398" s="6"/>
      <c r="G398" s="6"/>
      <c r="H398" s="6"/>
      <c r="I398" s="6"/>
      <c r="J398" s="6"/>
      <c r="K398" s="6"/>
      <c r="L398" s="6"/>
      <c r="M398" s="6"/>
      <c r="N398" s="6"/>
      <c r="O398" s="6"/>
      <c r="P398" s="6"/>
      <c r="Q398" s="6"/>
      <c r="R398" s="6"/>
    </row>
    <row r="399" spans="1:18">
      <c r="A399" s="6"/>
      <c r="B399" s="6"/>
      <c r="C399" s="6"/>
      <c r="D399" s="6"/>
      <c r="E399" s="6"/>
      <c r="F399" s="6"/>
      <c r="G399" s="6"/>
      <c r="H399" s="6"/>
      <c r="I399" s="6"/>
      <c r="J399" s="6"/>
      <c r="K399" s="6"/>
      <c r="L399" s="6"/>
      <c r="M399" s="6"/>
      <c r="N399" s="6"/>
      <c r="O399" s="6"/>
      <c r="P399" s="6"/>
      <c r="Q399" s="6"/>
      <c r="R399" s="6"/>
    </row>
    <row r="400" spans="1:18">
      <c r="A400" s="6"/>
      <c r="B400" s="6"/>
      <c r="C400" s="6"/>
      <c r="D400" s="6"/>
      <c r="E400" s="6"/>
      <c r="F400" s="6"/>
      <c r="G400" s="6"/>
      <c r="H400" s="6"/>
      <c r="I400" s="6"/>
      <c r="J400" s="6"/>
      <c r="K400" s="6"/>
      <c r="L400" s="6"/>
      <c r="M400" s="6"/>
      <c r="N400" s="6"/>
      <c r="O400" s="6"/>
      <c r="P400" s="6"/>
      <c r="Q400" s="6"/>
      <c r="R400" s="6"/>
    </row>
    <row r="401" spans="1:18">
      <c r="A401" s="6"/>
      <c r="B401" s="6"/>
      <c r="C401" s="6"/>
      <c r="D401" s="6"/>
      <c r="E401" s="6"/>
      <c r="F401" s="6"/>
      <c r="G401" s="6"/>
      <c r="H401" s="6"/>
      <c r="I401" s="6"/>
      <c r="J401" s="6"/>
      <c r="K401" s="6"/>
      <c r="L401" s="6"/>
      <c r="M401" s="6"/>
      <c r="N401" s="6"/>
      <c r="O401" s="6"/>
      <c r="P401" s="6"/>
      <c r="Q401" s="6"/>
      <c r="R401" s="6"/>
    </row>
    <row r="402" spans="1:18">
      <c r="A402" s="6"/>
      <c r="B402" s="6"/>
      <c r="C402" s="6"/>
      <c r="D402" s="6"/>
      <c r="E402" s="6"/>
      <c r="F402" s="6"/>
      <c r="G402" s="6"/>
      <c r="H402" s="6"/>
      <c r="I402" s="6"/>
      <c r="J402" s="6"/>
      <c r="K402" s="6"/>
      <c r="L402" s="6"/>
      <c r="M402" s="6"/>
      <c r="N402" s="6"/>
      <c r="O402" s="6"/>
      <c r="P402" s="6"/>
      <c r="Q402" s="6"/>
      <c r="R402" s="6"/>
    </row>
    <row r="403" spans="1:18">
      <c r="A403" s="6"/>
      <c r="B403" s="6"/>
      <c r="C403" s="6"/>
      <c r="D403" s="6"/>
      <c r="E403" s="6"/>
      <c r="F403" s="6"/>
      <c r="G403" s="6"/>
      <c r="H403" s="6"/>
      <c r="I403" s="6"/>
      <c r="J403" s="6"/>
      <c r="K403" s="6"/>
      <c r="L403" s="6"/>
      <c r="M403" s="6"/>
      <c r="N403" s="6"/>
      <c r="O403" s="6"/>
      <c r="P403" s="6"/>
      <c r="Q403" s="6"/>
      <c r="R403" s="6"/>
    </row>
    <row r="404" spans="1:18">
      <c r="A404" s="6"/>
      <c r="B404" s="6"/>
      <c r="C404" s="6"/>
      <c r="D404" s="6"/>
      <c r="E404" s="6"/>
      <c r="F404" s="6"/>
      <c r="G404" s="6"/>
      <c r="H404" s="6"/>
      <c r="I404" s="6"/>
      <c r="J404" s="6"/>
      <c r="K404" s="6"/>
      <c r="L404" s="6"/>
      <c r="M404" s="6"/>
      <c r="N404" s="6"/>
      <c r="O404" s="6"/>
      <c r="P404" s="6"/>
      <c r="Q404" s="6"/>
      <c r="R404" s="6"/>
    </row>
    <row r="405" spans="1:18">
      <c r="A405" s="6"/>
      <c r="B405" s="6"/>
      <c r="C405" s="6"/>
      <c r="D405" s="6"/>
      <c r="E405" s="6"/>
      <c r="F405" s="6"/>
      <c r="G405" s="6"/>
      <c r="H405" s="6"/>
      <c r="I405" s="6"/>
      <c r="J405" s="6"/>
      <c r="K405" s="6"/>
      <c r="L405" s="6"/>
      <c r="M405" s="6"/>
      <c r="N405" s="6"/>
      <c r="O405" s="6"/>
      <c r="P405" s="6"/>
      <c r="Q405" s="6"/>
      <c r="R405" s="6"/>
    </row>
    <row r="406" spans="1:18">
      <c r="A406" s="6"/>
      <c r="B406" s="6"/>
      <c r="C406" s="6"/>
      <c r="D406" s="6"/>
      <c r="E406" s="6"/>
      <c r="F406" s="6"/>
      <c r="G406" s="6"/>
      <c r="H406" s="6"/>
      <c r="I406" s="6"/>
      <c r="J406" s="6"/>
      <c r="K406" s="6"/>
      <c r="L406" s="6"/>
      <c r="M406" s="6"/>
      <c r="N406" s="6"/>
      <c r="O406" s="6"/>
      <c r="P406" s="6"/>
      <c r="Q406" s="6"/>
      <c r="R406" s="6"/>
    </row>
    <row r="407" spans="1:18">
      <c r="A407" s="6"/>
      <c r="B407" s="6"/>
      <c r="C407" s="6"/>
      <c r="D407" s="6"/>
      <c r="E407" s="6"/>
      <c r="F407" s="6"/>
      <c r="G407" s="6"/>
      <c r="H407" s="6"/>
      <c r="I407" s="6"/>
      <c r="J407" s="6"/>
      <c r="K407" s="6"/>
      <c r="L407" s="6"/>
      <c r="M407" s="6"/>
      <c r="N407" s="6"/>
      <c r="O407" s="6"/>
      <c r="P407" s="6"/>
      <c r="Q407" s="6"/>
      <c r="R407" s="6"/>
    </row>
    <row r="408" spans="1:18">
      <c r="A408" s="6"/>
      <c r="B408" s="6"/>
      <c r="C408" s="6"/>
      <c r="D408" s="6"/>
      <c r="E408" s="6"/>
      <c r="F408" s="6"/>
      <c r="G408" s="6"/>
      <c r="H408" s="6"/>
      <c r="I408" s="6"/>
      <c r="J408" s="6"/>
      <c r="K408" s="6"/>
      <c r="L408" s="6"/>
      <c r="M408" s="6"/>
      <c r="N408" s="6"/>
      <c r="O408" s="6"/>
      <c r="P408" s="6"/>
      <c r="Q408" s="6"/>
      <c r="R408" s="6"/>
    </row>
    <row r="409" spans="1:18">
      <c r="A409" s="6"/>
      <c r="B409" s="6"/>
      <c r="C409" s="6"/>
      <c r="D409" s="6"/>
      <c r="E409" s="6"/>
      <c r="F409" s="6"/>
      <c r="G409" s="6"/>
      <c r="H409" s="6"/>
      <c r="I409" s="6"/>
      <c r="J409" s="6"/>
      <c r="K409" s="6"/>
      <c r="L409" s="6"/>
      <c r="M409" s="6"/>
      <c r="N409" s="6"/>
      <c r="O409" s="6"/>
      <c r="P409" s="6"/>
      <c r="Q409" s="6"/>
      <c r="R409" s="6"/>
    </row>
    <row r="410" spans="1:18">
      <c r="A410" s="6"/>
      <c r="B410" s="6"/>
      <c r="C410" s="6"/>
      <c r="D410" s="6"/>
      <c r="E410" s="6"/>
      <c r="F410" s="6"/>
      <c r="G410" s="6"/>
      <c r="H410" s="6"/>
      <c r="I410" s="6"/>
      <c r="J410" s="6"/>
      <c r="K410" s="6"/>
      <c r="L410" s="6"/>
      <c r="M410" s="6"/>
      <c r="N410" s="6"/>
      <c r="O410" s="6"/>
      <c r="P410" s="6"/>
      <c r="Q410" s="6"/>
      <c r="R410" s="6"/>
    </row>
    <row r="411" spans="1:18">
      <c r="A411" s="6"/>
      <c r="B411" s="6"/>
      <c r="C411" s="6"/>
      <c r="D411" s="6"/>
      <c r="E411" s="6"/>
      <c r="F411" s="6"/>
      <c r="G411" s="6"/>
      <c r="H411" s="6"/>
      <c r="I411" s="6"/>
      <c r="J411" s="6"/>
      <c r="K411" s="6"/>
      <c r="L411" s="6"/>
      <c r="M411" s="6"/>
      <c r="N411" s="6"/>
      <c r="O411" s="6"/>
      <c r="P411" s="6"/>
      <c r="Q411" s="6"/>
      <c r="R411" s="6"/>
    </row>
    <row r="412" spans="1:18">
      <c r="A412" s="6"/>
      <c r="B412" s="6"/>
      <c r="C412" s="6"/>
      <c r="D412" s="6"/>
      <c r="E412" s="6"/>
      <c r="F412" s="6"/>
      <c r="G412" s="6"/>
      <c r="H412" s="6"/>
      <c r="I412" s="6"/>
      <c r="J412" s="6"/>
      <c r="K412" s="6"/>
      <c r="L412" s="6"/>
      <c r="M412" s="6"/>
      <c r="N412" s="6"/>
      <c r="O412" s="6"/>
      <c r="P412" s="6"/>
      <c r="Q412" s="6"/>
      <c r="R412" s="6"/>
    </row>
    <row r="413" spans="1:18">
      <c r="A413" s="6"/>
      <c r="B413" s="6"/>
      <c r="C413" s="6"/>
      <c r="D413" s="6"/>
      <c r="E413" s="6"/>
      <c r="F413" s="6"/>
      <c r="G413" s="6"/>
      <c r="H413" s="6"/>
      <c r="I413" s="6"/>
      <c r="J413" s="6"/>
      <c r="K413" s="6"/>
      <c r="L413" s="6"/>
      <c r="M413" s="6"/>
      <c r="N413" s="6"/>
      <c r="O413" s="6"/>
      <c r="P413" s="6"/>
      <c r="Q413" s="6"/>
      <c r="R413" s="6"/>
    </row>
    <row r="414" spans="1:18">
      <c r="A414" s="6"/>
      <c r="B414" s="6"/>
      <c r="C414" s="6"/>
      <c r="D414" s="6"/>
      <c r="E414" s="6"/>
      <c r="F414" s="6"/>
      <c r="G414" s="6"/>
      <c r="H414" s="6"/>
      <c r="I414" s="6"/>
      <c r="J414" s="6"/>
      <c r="K414" s="6"/>
      <c r="L414" s="6"/>
      <c r="M414" s="6"/>
      <c r="N414" s="6"/>
      <c r="O414" s="6"/>
      <c r="P414" s="6"/>
      <c r="Q414" s="6"/>
      <c r="R414" s="6"/>
    </row>
    <row r="415" spans="1:18">
      <c r="A415" s="6"/>
      <c r="B415" s="6"/>
      <c r="C415" s="6"/>
      <c r="D415" s="6"/>
      <c r="E415" s="6"/>
      <c r="F415" s="6"/>
      <c r="G415" s="6"/>
      <c r="H415" s="6"/>
      <c r="I415" s="6"/>
      <c r="J415" s="6"/>
      <c r="K415" s="6"/>
      <c r="L415" s="6"/>
      <c r="M415" s="6"/>
      <c r="N415" s="6"/>
      <c r="O415" s="6"/>
      <c r="P415" s="6"/>
      <c r="Q415" s="6"/>
      <c r="R415" s="6"/>
    </row>
    <row r="416" spans="1:18">
      <c r="A416" s="6"/>
      <c r="B416" s="6"/>
      <c r="C416" s="6"/>
      <c r="D416" s="6"/>
      <c r="E416" s="6"/>
      <c r="F416" s="6"/>
      <c r="G416" s="6"/>
      <c r="H416" s="6"/>
      <c r="I416" s="6"/>
      <c r="J416" s="6"/>
      <c r="K416" s="6"/>
      <c r="L416" s="6"/>
      <c r="M416" s="6"/>
      <c r="N416" s="6"/>
      <c r="O416" s="6"/>
      <c r="P416" s="6"/>
      <c r="Q416" s="6"/>
      <c r="R416" s="6"/>
    </row>
    <row r="417" spans="1:18">
      <c r="A417" s="6"/>
      <c r="B417" s="6"/>
      <c r="C417" s="6"/>
      <c r="D417" s="6"/>
      <c r="E417" s="6"/>
      <c r="F417" s="6"/>
      <c r="G417" s="6"/>
      <c r="H417" s="6"/>
      <c r="I417" s="6"/>
      <c r="J417" s="6"/>
      <c r="K417" s="6"/>
      <c r="L417" s="6"/>
      <c r="M417" s="6"/>
      <c r="N417" s="6"/>
      <c r="O417" s="6"/>
      <c r="P417" s="6"/>
      <c r="Q417" s="6"/>
      <c r="R417" s="6"/>
    </row>
    <row r="418" spans="1:18">
      <c r="A418" s="6"/>
      <c r="B418" s="6"/>
      <c r="C418" s="6"/>
      <c r="D418" s="6"/>
      <c r="E418" s="6"/>
      <c r="F418" s="6"/>
      <c r="G418" s="6"/>
      <c r="H418" s="6"/>
      <c r="I418" s="6"/>
      <c r="J418" s="6"/>
      <c r="K418" s="6"/>
      <c r="L418" s="6"/>
      <c r="M418" s="6"/>
      <c r="N418" s="6"/>
      <c r="O418" s="6"/>
      <c r="P418" s="6"/>
      <c r="Q418" s="6"/>
      <c r="R418" s="6"/>
    </row>
    <row r="419" spans="1:18">
      <c r="A419" s="6"/>
      <c r="B419" s="6"/>
      <c r="C419" s="6"/>
      <c r="D419" s="6"/>
      <c r="E419" s="6"/>
      <c r="F419" s="6"/>
      <c r="G419" s="6"/>
      <c r="H419" s="6"/>
      <c r="I419" s="6"/>
      <c r="J419" s="6"/>
      <c r="K419" s="6"/>
      <c r="L419" s="6"/>
      <c r="M419" s="6"/>
      <c r="N419" s="6"/>
      <c r="O419" s="6"/>
      <c r="P419" s="6"/>
      <c r="Q419" s="6"/>
      <c r="R419" s="6"/>
    </row>
    <row r="420" spans="1:18">
      <c r="A420" s="6"/>
      <c r="B420" s="6"/>
      <c r="C420" s="6"/>
      <c r="D420" s="6"/>
      <c r="E420" s="6"/>
      <c r="F420" s="6"/>
      <c r="G420" s="6"/>
      <c r="H420" s="6"/>
      <c r="I420" s="6"/>
      <c r="J420" s="6"/>
      <c r="K420" s="6"/>
      <c r="L420" s="6"/>
      <c r="M420" s="6"/>
      <c r="N420" s="6"/>
      <c r="O420" s="6"/>
      <c r="P420" s="6"/>
      <c r="Q420" s="6"/>
      <c r="R420" s="6"/>
    </row>
    <row r="421" spans="1:18">
      <c r="A421" s="6"/>
      <c r="B421" s="6"/>
      <c r="C421" s="6"/>
      <c r="D421" s="6"/>
      <c r="E421" s="6"/>
      <c r="F421" s="6"/>
      <c r="G421" s="6"/>
      <c r="H421" s="6"/>
      <c r="I421" s="6"/>
      <c r="J421" s="6"/>
      <c r="K421" s="6"/>
      <c r="L421" s="6"/>
      <c r="M421" s="6"/>
      <c r="N421" s="6"/>
      <c r="O421" s="6"/>
      <c r="P421" s="6"/>
      <c r="Q421" s="6"/>
      <c r="R421" s="6"/>
    </row>
    <row r="422" spans="1:18">
      <c r="A422" s="6"/>
      <c r="B422" s="6"/>
      <c r="C422" s="6"/>
      <c r="D422" s="6"/>
      <c r="E422" s="6"/>
      <c r="F422" s="6"/>
      <c r="G422" s="6"/>
      <c r="H422" s="6"/>
      <c r="I422" s="6"/>
      <c r="J422" s="6"/>
      <c r="K422" s="6"/>
      <c r="L422" s="6"/>
      <c r="M422" s="6"/>
      <c r="N422" s="6"/>
      <c r="O422" s="6"/>
      <c r="P422" s="6"/>
      <c r="Q422" s="6"/>
      <c r="R422" s="6"/>
    </row>
    <row r="423" spans="1:18">
      <c r="A423" s="6"/>
      <c r="B423" s="6"/>
      <c r="C423" s="6"/>
      <c r="D423" s="6"/>
      <c r="E423" s="6"/>
      <c r="F423" s="6"/>
      <c r="G423" s="6"/>
      <c r="H423" s="6"/>
      <c r="I423" s="6"/>
      <c r="J423" s="6"/>
      <c r="K423" s="6"/>
      <c r="L423" s="6"/>
      <c r="M423" s="6"/>
      <c r="N423" s="6"/>
      <c r="O423" s="6"/>
      <c r="P423" s="6"/>
      <c r="Q423" s="6"/>
      <c r="R423" s="6"/>
    </row>
    <row r="424" spans="1:18">
      <c r="A424" s="6"/>
      <c r="B424" s="6"/>
      <c r="C424" s="6"/>
      <c r="D424" s="6"/>
      <c r="E424" s="6"/>
      <c r="F424" s="6"/>
      <c r="G424" s="6"/>
      <c r="H424" s="6"/>
      <c r="I424" s="6"/>
      <c r="J424" s="6"/>
      <c r="K424" s="6"/>
      <c r="L424" s="6"/>
      <c r="M424" s="6"/>
      <c r="N424" s="6"/>
      <c r="O424" s="6"/>
      <c r="P424" s="6"/>
      <c r="Q424" s="6"/>
      <c r="R424" s="6"/>
    </row>
    <row r="425" spans="1:18">
      <c r="A425" s="6"/>
      <c r="B425" s="6"/>
      <c r="C425" s="6"/>
      <c r="D425" s="6"/>
      <c r="E425" s="6"/>
      <c r="F425" s="6"/>
      <c r="G425" s="6"/>
      <c r="H425" s="6"/>
      <c r="I425" s="6"/>
      <c r="J425" s="6"/>
      <c r="K425" s="6"/>
      <c r="L425" s="6"/>
      <c r="M425" s="6"/>
      <c r="N425" s="6"/>
      <c r="O425" s="6"/>
      <c r="P425" s="6"/>
      <c r="Q425" s="6"/>
      <c r="R425" s="6"/>
    </row>
    <row r="426" spans="1:18">
      <c r="A426" s="6"/>
      <c r="B426" s="6"/>
      <c r="C426" s="6"/>
      <c r="D426" s="6"/>
      <c r="E426" s="6"/>
      <c r="F426" s="6"/>
      <c r="G426" s="6"/>
      <c r="H426" s="6"/>
      <c r="I426" s="6"/>
      <c r="J426" s="6"/>
      <c r="K426" s="6"/>
      <c r="L426" s="6"/>
      <c r="M426" s="6"/>
      <c r="N426" s="6"/>
      <c r="O426" s="6"/>
      <c r="P426" s="6"/>
      <c r="Q426" s="6"/>
      <c r="R426" s="6"/>
    </row>
    <row r="427" spans="1:18">
      <c r="A427" s="6"/>
      <c r="B427" s="6"/>
      <c r="C427" s="6"/>
      <c r="D427" s="6"/>
      <c r="E427" s="6"/>
      <c r="F427" s="6"/>
      <c r="G427" s="6"/>
      <c r="H427" s="6"/>
      <c r="I427" s="6"/>
      <c r="J427" s="6"/>
      <c r="K427" s="6"/>
      <c r="L427" s="6"/>
      <c r="M427" s="6"/>
      <c r="N427" s="6"/>
      <c r="O427" s="6"/>
      <c r="P427" s="6"/>
      <c r="Q427" s="6"/>
      <c r="R427" s="6"/>
    </row>
    <row r="428" spans="1:18">
      <c r="A428" s="6"/>
      <c r="B428" s="6"/>
      <c r="C428" s="6"/>
      <c r="D428" s="6"/>
      <c r="E428" s="6"/>
      <c r="F428" s="6"/>
      <c r="G428" s="6"/>
      <c r="H428" s="6"/>
      <c r="I428" s="6"/>
      <c r="J428" s="6"/>
      <c r="K428" s="6"/>
      <c r="L428" s="6"/>
      <c r="M428" s="6"/>
      <c r="N428" s="6"/>
      <c r="O428" s="6"/>
      <c r="P428" s="6"/>
      <c r="Q428" s="6"/>
      <c r="R428" s="6"/>
    </row>
    <row r="429" spans="1:18">
      <c r="A429" s="6"/>
      <c r="B429" s="6"/>
      <c r="C429" s="6"/>
      <c r="D429" s="6"/>
      <c r="E429" s="6"/>
      <c r="F429" s="6"/>
      <c r="G429" s="6"/>
      <c r="H429" s="6"/>
      <c r="I429" s="6"/>
      <c r="J429" s="6"/>
      <c r="K429" s="6"/>
      <c r="L429" s="6"/>
      <c r="M429" s="6"/>
      <c r="N429" s="6"/>
      <c r="O429" s="6"/>
      <c r="P429" s="6"/>
      <c r="Q429" s="6"/>
      <c r="R429" s="6"/>
    </row>
    <row r="430" spans="1:18">
      <c r="A430" s="6"/>
      <c r="B430" s="6"/>
      <c r="C430" s="6"/>
      <c r="D430" s="6"/>
      <c r="E430" s="6"/>
      <c r="F430" s="6"/>
      <c r="G430" s="6"/>
      <c r="H430" s="6"/>
      <c r="I430" s="6"/>
      <c r="J430" s="6"/>
      <c r="K430" s="6"/>
      <c r="L430" s="6"/>
      <c r="M430" s="6"/>
      <c r="N430" s="6"/>
      <c r="O430" s="6"/>
      <c r="P430" s="6"/>
      <c r="Q430" s="6"/>
      <c r="R430" s="6"/>
    </row>
    <row r="431" spans="1:18">
      <c r="A431" s="6"/>
      <c r="B431" s="6"/>
      <c r="C431" s="6"/>
      <c r="D431" s="6"/>
      <c r="E431" s="6"/>
      <c r="F431" s="6"/>
      <c r="G431" s="6"/>
      <c r="H431" s="6"/>
      <c r="I431" s="6"/>
      <c r="J431" s="6"/>
      <c r="K431" s="6"/>
      <c r="L431" s="6"/>
      <c r="M431" s="6"/>
      <c r="N431" s="6"/>
      <c r="O431" s="6"/>
      <c r="P431" s="6"/>
      <c r="Q431" s="6"/>
      <c r="R431" s="6"/>
    </row>
    <row r="432" spans="1:18">
      <c r="A432" s="6"/>
      <c r="B432" s="6"/>
      <c r="C432" s="6"/>
      <c r="D432" s="6"/>
      <c r="E432" s="6"/>
      <c r="F432" s="6"/>
      <c r="G432" s="6"/>
      <c r="H432" s="6"/>
      <c r="I432" s="6"/>
      <c r="J432" s="6"/>
      <c r="K432" s="6"/>
      <c r="L432" s="6"/>
      <c r="M432" s="6"/>
      <c r="N432" s="6"/>
      <c r="O432" s="6"/>
      <c r="P432" s="6"/>
      <c r="Q432" s="6"/>
      <c r="R432" s="6"/>
    </row>
    <row r="433" spans="1:18">
      <c r="A433" s="6"/>
      <c r="B433" s="6"/>
      <c r="C433" s="6"/>
      <c r="D433" s="6"/>
      <c r="E433" s="6"/>
      <c r="F433" s="6"/>
      <c r="G433" s="6"/>
      <c r="H433" s="6"/>
      <c r="I433" s="6"/>
      <c r="J433" s="6"/>
      <c r="K433" s="6"/>
      <c r="L433" s="6"/>
      <c r="M433" s="6"/>
      <c r="N433" s="6"/>
      <c r="O433" s="6"/>
      <c r="P433" s="6"/>
      <c r="Q433" s="6"/>
      <c r="R433" s="6"/>
    </row>
    <row r="434" spans="1:18">
      <c r="A434" s="6"/>
      <c r="B434" s="6"/>
      <c r="C434" s="6"/>
      <c r="D434" s="6"/>
      <c r="E434" s="6"/>
      <c r="F434" s="6"/>
      <c r="G434" s="6"/>
      <c r="H434" s="6"/>
      <c r="I434" s="6"/>
      <c r="J434" s="6"/>
      <c r="K434" s="6"/>
      <c r="L434" s="6"/>
      <c r="M434" s="6"/>
      <c r="N434" s="6"/>
      <c r="O434" s="6"/>
      <c r="P434" s="6"/>
      <c r="Q434" s="6"/>
      <c r="R434" s="6"/>
    </row>
    <row r="435" spans="1:18">
      <c r="A435" s="6"/>
      <c r="B435" s="6"/>
      <c r="C435" s="6"/>
      <c r="D435" s="6"/>
      <c r="E435" s="6"/>
      <c r="F435" s="6"/>
      <c r="G435" s="6"/>
      <c r="H435" s="6"/>
      <c r="I435" s="6"/>
      <c r="J435" s="6"/>
      <c r="K435" s="6"/>
      <c r="L435" s="6"/>
      <c r="M435" s="6"/>
      <c r="N435" s="6"/>
      <c r="O435" s="6"/>
      <c r="P435" s="6"/>
      <c r="Q435" s="6"/>
      <c r="R435" s="6"/>
    </row>
    <row r="436" spans="1:18">
      <c r="A436" s="6"/>
      <c r="B436" s="6"/>
      <c r="C436" s="6"/>
      <c r="D436" s="6"/>
      <c r="E436" s="6"/>
      <c r="F436" s="6"/>
      <c r="G436" s="6"/>
      <c r="H436" s="6"/>
      <c r="I436" s="6"/>
      <c r="J436" s="6"/>
      <c r="K436" s="6"/>
      <c r="L436" s="6"/>
      <c r="M436" s="6"/>
      <c r="N436" s="6"/>
      <c r="O436" s="6"/>
      <c r="P436" s="6"/>
      <c r="Q436" s="6"/>
      <c r="R436" s="6"/>
    </row>
    <row r="437" spans="1:18">
      <c r="A437" s="6"/>
      <c r="B437" s="6"/>
      <c r="C437" s="6"/>
      <c r="D437" s="6"/>
      <c r="E437" s="6"/>
      <c r="F437" s="6"/>
      <c r="G437" s="6"/>
      <c r="H437" s="6"/>
      <c r="I437" s="6"/>
      <c r="J437" s="6"/>
      <c r="K437" s="6"/>
      <c r="L437" s="6"/>
      <c r="M437" s="6"/>
      <c r="N437" s="6"/>
      <c r="O437" s="6"/>
      <c r="P437" s="6"/>
      <c r="Q437" s="6"/>
      <c r="R437" s="6"/>
    </row>
    <row r="438" spans="1:18">
      <c r="A438" s="6"/>
      <c r="B438" s="6"/>
      <c r="C438" s="6"/>
      <c r="D438" s="6"/>
      <c r="E438" s="6"/>
      <c r="F438" s="6"/>
      <c r="G438" s="6"/>
      <c r="H438" s="6"/>
      <c r="I438" s="6"/>
      <c r="J438" s="6"/>
      <c r="K438" s="6"/>
      <c r="L438" s="6"/>
      <c r="M438" s="6"/>
      <c r="N438" s="6"/>
      <c r="O438" s="6"/>
      <c r="P438" s="6"/>
      <c r="Q438" s="6"/>
      <c r="R438" s="6"/>
    </row>
    <row r="439" spans="1:18">
      <c r="A439" s="6"/>
      <c r="B439" s="6"/>
      <c r="C439" s="6"/>
      <c r="D439" s="6"/>
      <c r="E439" s="6"/>
      <c r="F439" s="6"/>
      <c r="G439" s="6"/>
      <c r="H439" s="6"/>
      <c r="I439" s="6"/>
      <c r="J439" s="6"/>
      <c r="K439" s="6"/>
      <c r="L439" s="6"/>
      <c r="M439" s="6"/>
      <c r="N439" s="6"/>
      <c r="O439" s="6"/>
      <c r="P439" s="6"/>
      <c r="Q439" s="6"/>
      <c r="R439" s="6"/>
    </row>
    <row r="440" spans="1:18">
      <c r="A440" s="6"/>
      <c r="B440" s="6"/>
      <c r="C440" s="6"/>
      <c r="D440" s="6"/>
      <c r="E440" s="6"/>
      <c r="F440" s="6"/>
      <c r="G440" s="6"/>
      <c r="H440" s="6"/>
      <c r="I440" s="6"/>
      <c r="J440" s="6"/>
      <c r="K440" s="6"/>
      <c r="L440" s="6"/>
      <c r="M440" s="6"/>
      <c r="N440" s="6"/>
      <c r="O440" s="6"/>
      <c r="P440" s="6"/>
      <c r="Q440" s="6"/>
      <c r="R440" s="6"/>
    </row>
    <row r="441" spans="1:18">
      <c r="A441" s="6"/>
      <c r="B441" s="6"/>
      <c r="C441" s="6"/>
      <c r="D441" s="6"/>
      <c r="E441" s="6"/>
      <c r="F441" s="6"/>
      <c r="G441" s="6"/>
      <c r="H441" s="6"/>
      <c r="I441" s="6"/>
      <c r="J441" s="6"/>
      <c r="K441" s="6"/>
      <c r="L441" s="6"/>
      <c r="M441" s="6"/>
      <c r="N441" s="6"/>
      <c r="O441" s="6"/>
      <c r="P441" s="6"/>
      <c r="Q441" s="6"/>
      <c r="R441" s="6"/>
    </row>
    <row r="442" spans="1:18">
      <c r="A442" s="6"/>
      <c r="B442" s="6"/>
      <c r="C442" s="6"/>
      <c r="D442" s="6"/>
      <c r="E442" s="6"/>
      <c r="F442" s="6"/>
      <c r="G442" s="6"/>
      <c r="H442" s="6"/>
      <c r="I442" s="6"/>
      <c r="J442" s="6"/>
      <c r="K442" s="6"/>
      <c r="L442" s="6"/>
      <c r="M442" s="6"/>
      <c r="N442" s="6"/>
      <c r="O442" s="6"/>
      <c r="P442" s="6"/>
      <c r="Q442" s="6"/>
      <c r="R442" s="6"/>
    </row>
    <row r="443" spans="1:18">
      <c r="A443" s="6"/>
      <c r="B443" s="6"/>
      <c r="C443" s="6"/>
      <c r="D443" s="6"/>
      <c r="E443" s="6"/>
      <c r="F443" s="6"/>
      <c r="G443" s="6"/>
      <c r="H443" s="6"/>
      <c r="I443" s="6"/>
      <c r="J443" s="6"/>
      <c r="K443" s="6"/>
      <c r="L443" s="6"/>
      <c r="M443" s="6"/>
      <c r="N443" s="6"/>
      <c r="O443" s="6"/>
      <c r="P443" s="6"/>
      <c r="Q443" s="6"/>
      <c r="R443" s="6"/>
    </row>
    <row r="444" spans="1:18">
      <c r="A444" s="6"/>
      <c r="B444" s="6"/>
      <c r="C444" s="6"/>
      <c r="D444" s="6"/>
      <c r="E444" s="6"/>
      <c r="F444" s="6"/>
      <c r="G444" s="6"/>
      <c r="H444" s="6"/>
      <c r="I444" s="6"/>
      <c r="J444" s="6"/>
      <c r="K444" s="6"/>
      <c r="L444" s="6"/>
      <c r="M444" s="6"/>
      <c r="N444" s="6"/>
      <c r="O444" s="6"/>
      <c r="P444" s="6"/>
      <c r="Q444" s="6"/>
      <c r="R444" s="6"/>
    </row>
    <row r="445" spans="1:18">
      <c r="A445" s="6"/>
      <c r="B445" s="6"/>
      <c r="C445" s="6"/>
      <c r="D445" s="6"/>
      <c r="E445" s="6"/>
      <c r="F445" s="6"/>
      <c r="G445" s="6"/>
      <c r="H445" s="6"/>
      <c r="I445" s="6"/>
      <c r="J445" s="6"/>
      <c r="K445" s="6"/>
      <c r="L445" s="6"/>
      <c r="M445" s="6"/>
      <c r="N445" s="6"/>
      <c r="O445" s="6"/>
      <c r="P445" s="6"/>
      <c r="Q445" s="6"/>
      <c r="R445" s="6"/>
    </row>
    <row r="446" spans="1:18">
      <c r="A446" s="6"/>
      <c r="B446" s="6"/>
      <c r="C446" s="6"/>
      <c r="D446" s="6"/>
      <c r="E446" s="6"/>
      <c r="F446" s="6"/>
      <c r="G446" s="6"/>
      <c r="H446" s="6"/>
      <c r="I446" s="6"/>
      <c r="J446" s="6"/>
      <c r="K446" s="6"/>
      <c r="L446" s="6"/>
      <c r="M446" s="6"/>
      <c r="N446" s="6"/>
      <c r="O446" s="6"/>
      <c r="P446" s="6"/>
      <c r="Q446" s="6"/>
      <c r="R446" s="6"/>
    </row>
    <row r="447" spans="1:18">
      <c r="A447" s="6"/>
      <c r="B447" s="6"/>
      <c r="C447" s="6"/>
      <c r="D447" s="6"/>
      <c r="E447" s="6"/>
      <c r="F447" s="6"/>
      <c r="G447" s="6"/>
      <c r="H447" s="6"/>
      <c r="I447" s="6"/>
      <c r="J447" s="6"/>
      <c r="K447" s="6"/>
      <c r="L447" s="6"/>
      <c r="M447" s="6"/>
      <c r="N447" s="6"/>
      <c r="O447" s="6"/>
      <c r="P447" s="6"/>
      <c r="Q447" s="6"/>
      <c r="R447" s="6"/>
    </row>
    <row r="448" spans="1:18">
      <c r="A448" s="6"/>
      <c r="B448" s="6"/>
      <c r="C448" s="6"/>
      <c r="D448" s="6"/>
      <c r="E448" s="6"/>
      <c r="F448" s="6"/>
      <c r="G448" s="6"/>
      <c r="H448" s="6"/>
      <c r="I448" s="6"/>
      <c r="J448" s="6"/>
      <c r="K448" s="6"/>
      <c r="L448" s="6"/>
      <c r="M448" s="6"/>
      <c r="N448" s="6"/>
      <c r="O448" s="6"/>
      <c r="P448" s="6"/>
      <c r="Q448" s="6"/>
      <c r="R448" s="6"/>
    </row>
    <row r="449" spans="1:18">
      <c r="A449" s="6"/>
      <c r="B449" s="6"/>
      <c r="C449" s="6"/>
      <c r="D449" s="6"/>
      <c r="E449" s="6"/>
      <c r="F449" s="6"/>
      <c r="G449" s="6"/>
      <c r="H449" s="6"/>
      <c r="I449" s="6"/>
      <c r="J449" s="6"/>
      <c r="K449" s="6"/>
      <c r="L449" s="6"/>
      <c r="M449" s="6"/>
      <c r="N449" s="6"/>
      <c r="O449" s="6"/>
      <c r="P449" s="6"/>
      <c r="Q449" s="6"/>
      <c r="R449" s="6"/>
    </row>
    <row r="450" spans="1:18">
      <c r="A450" s="6"/>
      <c r="B450" s="6"/>
      <c r="C450" s="6"/>
      <c r="D450" s="6"/>
      <c r="E450" s="6"/>
      <c r="F450" s="6"/>
      <c r="G450" s="6"/>
      <c r="H450" s="6"/>
      <c r="I450" s="6"/>
      <c r="J450" s="6"/>
      <c r="K450" s="6"/>
      <c r="L450" s="6"/>
      <c r="M450" s="6"/>
      <c r="N450" s="6"/>
      <c r="O450" s="6"/>
      <c r="P450" s="6"/>
      <c r="Q450" s="6"/>
      <c r="R450" s="6"/>
    </row>
    <row r="451" spans="1:18">
      <c r="A451" s="6"/>
      <c r="B451" s="6"/>
      <c r="C451" s="6"/>
      <c r="D451" s="6"/>
      <c r="E451" s="6"/>
      <c r="F451" s="6"/>
      <c r="G451" s="6"/>
      <c r="H451" s="6"/>
      <c r="I451" s="6"/>
      <c r="J451" s="6"/>
      <c r="K451" s="6"/>
      <c r="L451" s="6"/>
      <c r="M451" s="6"/>
      <c r="N451" s="6"/>
      <c r="O451" s="6"/>
      <c r="P451" s="6"/>
      <c r="Q451" s="6"/>
      <c r="R451" s="6"/>
    </row>
    <row r="452" spans="1:18">
      <c r="A452" s="6"/>
      <c r="B452" s="6"/>
      <c r="C452" s="6"/>
      <c r="D452" s="6"/>
      <c r="E452" s="6"/>
      <c r="F452" s="6"/>
      <c r="G452" s="6"/>
      <c r="H452" s="6"/>
      <c r="I452" s="6"/>
      <c r="J452" s="6"/>
      <c r="K452" s="6"/>
      <c r="L452" s="6"/>
      <c r="M452" s="6"/>
      <c r="N452" s="6"/>
      <c r="O452" s="6"/>
      <c r="P452" s="6"/>
      <c r="Q452" s="6"/>
      <c r="R452" s="6"/>
    </row>
    <row r="453" spans="1:18">
      <c r="A453" s="6"/>
      <c r="B453" s="6"/>
      <c r="C453" s="6"/>
      <c r="D453" s="6"/>
      <c r="E453" s="6"/>
      <c r="F453" s="6"/>
      <c r="G453" s="6"/>
      <c r="H453" s="6"/>
      <c r="I453" s="6"/>
      <c r="J453" s="6"/>
      <c r="K453" s="6"/>
      <c r="L453" s="6"/>
      <c r="M453" s="6"/>
      <c r="N453" s="6"/>
      <c r="O453" s="6"/>
      <c r="P453" s="6"/>
      <c r="Q453" s="6"/>
      <c r="R453" s="6"/>
    </row>
    <row r="454" spans="1:18">
      <c r="A454" s="6"/>
      <c r="B454" s="6"/>
      <c r="C454" s="6"/>
      <c r="D454" s="6"/>
      <c r="E454" s="6"/>
      <c r="F454" s="6"/>
      <c r="G454" s="6"/>
      <c r="H454" s="6"/>
      <c r="I454" s="6"/>
      <c r="J454" s="6"/>
      <c r="K454" s="6"/>
      <c r="L454" s="6"/>
      <c r="M454" s="6"/>
      <c r="N454" s="6"/>
      <c r="O454" s="6"/>
      <c r="P454" s="6"/>
      <c r="Q454" s="6"/>
      <c r="R454" s="6"/>
    </row>
    <row r="455" spans="1:18">
      <c r="A455" s="6"/>
      <c r="B455" s="6"/>
      <c r="C455" s="6"/>
      <c r="D455" s="6"/>
      <c r="E455" s="6"/>
      <c r="F455" s="6"/>
      <c r="G455" s="6"/>
      <c r="H455" s="6"/>
      <c r="I455" s="6"/>
      <c r="J455" s="6"/>
      <c r="K455" s="6"/>
      <c r="L455" s="6"/>
      <c r="M455" s="6"/>
      <c r="N455" s="6"/>
      <c r="O455" s="6"/>
      <c r="P455" s="6"/>
      <c r="Q455" s="6"/>
      <c r="R455" s="6"/>
    </row>
    <row r="456" spans="1:18">
      <c r="A456" s="6"/>
      <c r="B456" s="6"/>
      <c r="C456" s="6"/>
      <c r="D456" s="6"/>
      <c r="E456" s="6"/>
      <c r="F456" s="6"/>
      <c r="G456" s="6"/>
      <c r="H456" s="6"/>
      <c r="I456" s="6"/>
      <c r="J456" s="6"/>
      <c r="K456" s="6"/>
      <c r="L456" s="6"/>
      <c r="M456" s="6"/>
      <c r="N456" s="6"/>
      <c r="O456" s="6"/>
      <c r="P456" s="6"/>
      <c r="Q456" s="6"/>
      <c r="R456" s="6"/>
    </row>
    <row r="457" spans="1:18">
      <c r="A457" s="6"/>
      <c r="B457" s="6"/>
      <c r="C457" s="6"/>
      <c r="D457" s="6"/>
      <c r="E457" s="6"/>
      <c r="F457" s="6"/>
      <c r="G457" s="6"/>
      <c r="H457" s="6"/>
      <c r="I457" s="6"/>
      <c r="J457" s="6"/>
      <c r="K457" s="6"/>
      <c r="L457" s="6"/>
      <c r="M457" s="6"/>
      <c r="N457" s="6"/>
      <c r="O457" s="6"/>
      <c r="P457" s="6"/>
      <c r="Q457" s="6"/>
      <c r="R457" s="6"/>
    </row>
    <row r="458" spans="1:18">
      <c r="A458" s="6"/>
      <c r="B458" s="6"/>
      <c r="C458" s="6"/>
      <c r="D458" s="6"/>
      <c r="E458" s="6"/>
      <c r="F458" s="6"/>
      <c r="G458" s="6"/>
      <c r="H458" s="6"/>
      <c r="I458" s="6"/>
      <c r="J458" s="6"/>
      <c r="K458" s="6"/>
      <c r="L458" s="6"/>
      <c r="M458" s="6"/>
      <c r="N458" s="6"/>
      <c r="O458" s="6"/>
      <c r="P458" s="6"/>
      <c r="Q458" s="6"/>
      <c r="R458" s="6"/>
    </row>
    <row r="459" spans="1:18">
      <c r="A459" s="6"/>
      <c r="B459" s="6"/>
      <c r="C459" s="6"/>
      <c r="D459" s="6"/>
      <c r="E459" s="6"/>
      <c r="F459" s="6"/>
      <c r="G459" s="6"/>
      <c r="H459" s="6"/>
      <c r="I459" s="6"/>
      <c r="J459" s="6"/>
      <c r="K459" s="6"/>
      <c r="L459" s="6"/>
      <c r="M459" s="6"/>
      <c r="N459" s="6"/>
      <c r="O459" s="6"/>
      <c r="P459" s="6"/>
      <c r="Q459" s="6"/>
      <c r="R459" s="6"/>
    </row>
    <row r="460" spans="1:18">
      <c r="A460" s="6"/>
      <c r="B460" s="6"/>
      <c r="C460" s="6"/>
      <c r="D460" s="6"/>
      <c r="E460" s="6"/>
      <c r="F460" s="6"/>
      <c r="G460" s="6"/>
      <c r="H460" s="6"/>
      <c r="I460" s="6"/>
      <c r="J460" s="6"/>
      <c r="K460" s="6"/>
      <c r="L460" s="6"/>
      <c r="M460" s="6"/>
      <c r="N460" s="6"/>
      <c r="O460" s="6"/>
      <c r="P460" s="6"/>
      <c r="Q460" s="6"/>
      <c r="R460" s="6"/>
    </row>
    <row r="461" spans="1:18">
      <c r="A461" s="6"/>
      <c r="B461" s="6"/>
      <c r="C461" s="6"/>
      <c r="D461" s="6"/>
      <c r="E461" s="6"/>
      <c r="F461" s="6"/>
      <c r="G461" s="6"/>
      <c r="H461" s="6"/>
      <c r="I461" s="6"/>
      <c r="J461" s="6"/>
      <c r="K461" s="6"/>
      <c r="L461" s="6"/>
      <c r="M461" s="6"/>
      <c r="N461" s="6"/>
      <c r="O461" s="6"/>
      <c r="P461" s="6"/>
      <c r="Q461" s="6"/>
      <c r="R461" s="6"/>
    </row>
    <row r="462" spans="1:18">
      <c r="A462" s="6"/>
      <c r="B462" s="6"/>
      <c r="C462" s="6"/>
      <c r="D462" s="6"/>
      <c r="E462" s="6"/>
      <c r="F462" s="6"/>
      <c r="G462" s="6"/>
      <c r="H462" s="6"/>
      <c r="I462" s="6"/>
      <c r="J462" s="6"/>
      <c r="K462" s="6"/>
      <c r="L462" s="6"/>
      <c r="M462" s="6"/>
      <c r="N462" s="6"/>
      <c r="O462" s="6"/>
      <c r="P462" s="6"/>
      <c r="Q462" s="6"/>
      <c r="R462" s="6"/>
    </row>
    <row r="463" spans="1:18">
      <c r="A463" s="6"/>
      <c r="B463" s="6"/>
      <c r="C463" s="6"/>
      <c r="D463" s="6"/>
      <c r="E463" s="6"/>
      <c r="F463" s="6"/>
      <c r="G463" s="6"/>
      <c r="H463" s="6"/>
      <c r="I463" s="6"/>
      <c r="J463" s="6"/>
      <c r="K463" s="6"/>
      <c r="L463" s="6"/>
      <c r="M463" s="6"/>
      <c r="N463" s="6"/>
      <c r="O463" s="6"/>
      <c r="P463" s="6"/>
      <c r="Q463" s="6"/>
      <c r="R463" s="6"/>
    </row>
    <row r="464" spans="1:18">
      <c r="A464" s="6"/>
      <c r="B464" s="6"/>
      <c r="C464" s="6"/>
      <c r="D464" s="6"/>
      <c r="E464" s="6"/>
      <c r="F464" s="6"/>
      <c r="G464" s="6"/>
      <c r="H464" s="6"/>
      <c r="I464" s="6"/>
      <c r="J464" s="6"/>
      <c r="K464" s="6"/>
      <c r="L464" s="6"/>
      <c r="M464" s="6"/>
      <c r="N464" s="6"/>
      <c r="O464" s="6"/>
      <c r="P464" s="6"/>
      <c r="Q464" s="6"/>
      <c r="R464" s="6"/>
    </row>
    <row r="465" spans="1:18">
      <c r="A465" s="6"/>
      <c r="B465" s="6"/>
      <c r="C465" s="6"/>
      <c r="D465" s="6"/>
      <c r="E465" s="6"/>
      <c r="F465" s="6"/>
      <c r="G465" s="6"/>
      <c r="H465" s="6"/>
      <c r="I465" s="6"/>
      <c r="J465" s="6"/>
      <c r="K465" s="6"/>
      <c r="L465" s="6"/>
      <c r="M465" s="6"/>
      <c r="N465" s="6"/>
      <c r="O465" s="6"/>
      <c r="P465" s="6"/>
      <c r="Q465" s="6"/>
      <c r="R465" s="6"/>
    </row>
    <row r="466" spans="1:18">
      <c r="A466" s="6"/>
      <c r="B466" s="6"/>
      <c r="C466" s="6"/>
      <c r="D466" s="6"/>
      <c r="E466" s="6"/>
      <c r="F466" s="6"/>
      <c r="G466" s="6"/>
      <c r="H466" s="6"/>
      <c r="I466" s="6"/>
      <c r="J466" s="6"/>
      <c r="K466" s="6"/>
      <c r="L466" s="6"/>
      <c r="M466" s="6"/>
      <c r="N466" s="6"/>
      <c r="O466" s="6"/>
      <c r="P466" s="6"/>
      <c r="Q466" s="6"/>
      <c r="R466" s="6"/>
    </row>
    <row r="467" spans="1:18">
      <c r="A467" s="6"/>
      <c r="B467" s="6"/>
      <c r="C467" s="6"/>
      <c r="D467" s="6"/>
      <c r="E467" s="6"/>
      <c r="F467" s="6"/>
      <c r="G467" s="6"/>
      <c r="H467" s="6"/>
      <c r="I467" s="6"/>
      <c r="J467" s="6"/>
      <c r="K467" s="6"/>
      <c r="L467" s="6"/>
      <c r="M467" s="6"/>
      <c r="N467" s="6"/>
      <c r="O467" s="6"/>
      <c r="P467" s="6"/>
      <c r="Q467" s="6"/>
      <c r="R467" s="6"/>
    </row>
    <row r="468" spans="1:18">
      <c r="A468" s="6"/>
      <c r="B468" s="6"/>
      <c r="C468" s="6"/>
      <c r="D468" s="6"/>
      <c r="E468" s="6"/>
      <c r="F468" s="6"/>
      <c r="G468" s="6"/>
      <c r="H468" s="6"/>
      <c r="I468" s="6"/>
      <c r="J468" s="6"/>
      <c r="K468" s="6"/>
      <c r="L468" s="6"/>
      <c r="M468" s="6"/>
      <c r="N468" s="6"/>
      <c r="O468" s="6"/>
      <c r="P468" s="6"/>
      <c r="Q468" s="6"/>
      <c r="R468" s="6"/>
    </row>
    <row r="469" spans="1:18">
      <c r="A469" s="6"/>
      <c r="B469" s="6"/>
      <c r="C469" s="6"/>
      <c r="D469" s="6"/>
      <c r="E469" s="6"/>
      <c r="F469" s="6"/>
      <c r="G469" s="6"/>
      <c r="H469" s="6"/>
      <c r="I469" s="6"/>
      <c r="J469" s="6"/>
      <c r="K469" s="6"/>
      <c r="L469" s="6"/>
      <c r="M469" s="6"/>
      <c r="N469" s="6"/>
      <c r="O469" s="6"/>
      <c r="P469" s="6"/>
      <c r="Q469" s="6"/>
      <c r="R469" s="6"/>
    </row>
    <row r="470" spans="1:18">
      <c r="A470" s="6"/>
      <c r="B470" s="6"/>
      <c r="C470" s="6"/>
      <c r="D470" s="6"/>
      <c r="E470" s="6"/>
      <c r="F470" s="6"/>
      <c r="G470" s="6"/>
      <c r="H470" s="6"/>
      <c r="I470" s="6"/>
      <c r="J470" s="6"/>
      <c r="K470" s="6"/>
      <c r="L470" s="6"/>
      <c r="M470" s="6"/>
      <c r="N470" s="6"/>
      <c r="O470" s="6"/>
      <c r="P470" s="6"/>
      <c r="Q470" s="6"/>
      <c r="R470" s="6"/>
    </row>
    <row r="471" spans="1:18">
      <c r="A471" s="6"/>
      <c r="B471" s="6"/>
      <c r="C471" s="6"/>
      <c r="D471" s="6"/>
      <c r="E471" s="6"/>
      <c r="F471" s="6"/>
      <c r="G471" s="6"/>
      <c r="H471" s="6"/>
      <c r="I471" s="6"/>
      <c r="J471" s="6"/>
      <c r="K471" s="6"/>
      <c r="L471" s="6"/>
      <c r="M471" s="6"/>
      <c r="N471" s="6"/>
      <c r="O471" s="6"/>
      <c r="P471" s="6"/>
      <c r="Q471" s="6"/>
      <c r="R471" s="6"/>
    </row>
    <row r="472" spans="1:18">
      <c r="A472" s="6"/>
      <c r="B472" s="6"/>
      <c r="C472" s="6"/>
      <c r="D472" s="6"/>
      <c r="E472" s="6"/>
      <c r="F472" s="6"/>
      <c r="G472" s="6"/>
      <c r="H472" s="6"/>
      <c r="I472" s="6"/>
      <c r="J472" s="6"/>
      <c r="K472" s="6"/>
      <c r="L472" s="6"/>
      <c r="M472" s="6"/>
      <c r="N472" s="6"/>
      <c r="O472" s="6"/>
      <c r="P472" s="6"/>
      <c r="Q472" s="6"/>
      <c r="R472" s="6"/>
    </row>
    <row r="473" spans="1:18">
      <c r="A473" s="6"/>
      <c r="B473" s="6"/>
      <c r="C473" s="6"/>
      <c r="D473" s="6"/>
      <c r="E473" s="6"/>
      <c r="F473" s="6"/>
      <c r="G473" s="6"/>
      <c r="H473" s="6"/>
      <c r="I473" s="6"/>
      <c r="J473" s="6"/>
      <c r="K473" s="6"/>
      <c r="L473" s="6"/>
      <c r="M473" s="6"/>
      <c r="N473" s="6"/>
      <c r="O473" s="6"/>
      <c r="P473" s="6"/>
      <c r="Q473" s="6"/>
      <c r="R473" s="6"/>
    </row>
    <row r="474" spans="1:18">
      <c r="A474" s="6"/>
      <c r="B474" s="6"/>
      <c r="C474" s="6"/>
      <c r="D474" s="6"/>
      <c r="E474" s="6"/>
      <c r="F474" s="6"/>
      <c r="G474" s="6"/>
      <c r="H474" s="6"/>
      <c r="I474" s="6"/>
      <c r="J474" s="6"/>
      <c r="K474" s="6"/>
      <c r="L474" s="6"/>
      <c r="M474" s="6"/>
      <c r="N474" s="6"/>
      <c r="O474" s="6"/>
      <c r="P474" s="6"/>
      <c r="Q474" s="6"/>
      <c r="R474" s="6"/>
    </row>
    <row r="475" spans="1:18">
      <c r="A475" s="6"/>
      <c r="B475" s="6"/>
      <c r="C475" s="6"/>
      <c r="D475" s="6"/>
      <c r="E475" s="6"/>
      <c r="F475" s="6"/>
      <c r="G475" s="6"/>
      <c r="H475" s="6"/>
      <c r="I475" s="6"/>
      <c r="J475" s="6"/>
      <c r="K475" s="6"/>
      <c r="L475" s="6"/>
      <c r="M475" s="6"/>
      <c r="N475" s="6"/>
      <c r="O475" s="6"/>
      <c r="P475" s="6"/>
      <c r="Q475" s="6"/>
      <c r="R475" s="6"/>
    </row>
    <row r="476" spans="1:18">
      <c r="A476" s="6"/>
      <c r="B476" s="6"/>
      <c r="C476" s="6"/>
      <c r="D476" s="6"/>
      <c r="E476" s="6"/>
      <c r="F476" s="6"/>
      <c r="G476" s="6"/>
      <c r="H476" s="6"/>
      <c r="I476" s="6"/>
      <c r="J476" s="6"/>
      <c r="K476" s="6"/>
      <c r="L476" s="6"/>
      <c r="M476" s="6"/>
      <c r="N476" s="6"/>
      <c r="O476" s="6"/>
      <c r="P476" s="6"/>
      <c r="Q476" s="6"/>
      <c r="R476" s="6"/>
    </row>
    <row r="477" spans="1:18">
      <c r="A477" s="6"/>
      <c r="B477" s="6"/>
      <c r="C477" s="6"/>
      <c r="D477" s="6"/>
      <c r="E477" s="6"/>
      <c r="F477" s="6"/>
      <c r="G477" s="6"/>
      <c r="H477" s="6"/>
      <c r="I477" s="6"/>
      <c r="J477" s="6"/>
      <c r="K477" s="6"/>
      <c r="L477" s="6"/>
      <c r="M477" s="6"/>
      <c r="N477" s="6"/>
      <c r="O477" s="6"/>
      <c r="P477" s="6"/>
      <c r="Q477" s="6"/>
      <c r="R477" s="6"/>
    </row>
    <row r="478" spans="1:18">
      <c r="A478" s="6"/>
      <c r="B478" s="6"/>
      <c r="C478" s="6"/>
      <c r="D478" s="6"/>
      <c r="E478" s="6"/>
      <c r="F478" s="6"/>
      <c r="G478" s="6"/>
      <c r="H478" s="6"/>
      <c r="I478" s="6"/>
      <c r="J478" s="6"/>
      <c r="K478" s="6"/>
      <c r="L478" s="6"/>
      <c r="M478" s="6"/>
      <c r="N478" s="6"/>
      <c r="O478" s="6"/>
      <c r="P478" s="6"/>
      <c r="Q478" s="6"/>
      <c r="R478" s="6"/>
    </row>
    <row r="479" spans="1:18">
      <c r="A479" s="6"/>
      <c r="B479" s="6"/>
      <c r="C479" s="6"/>
      <c r="D479" s="6"/>
      <c r="E479" s="6"/>
      <c r="F479" s="6"/>
      <c r="G479" s="6"/>
      <c r="H479" s="6"/>
      <c r="I479" s="6"/>
      <c r="J479" s="6"/>
      <c r="K479" s="6"/>
      <c r="L479" s="6"/>
      <c r="M479" s="6"/>
      <c r="N479" s="6"/>
      <c r="O479" s="6"/>
      <c r="P479" s="6"/>
      <c r="Q479" s="6"/>
      <c r="R479" s="6"/>
    </row>
    <row r="480" spans="1:18">
      <c r="A480" s="6"/>
      <c r="B480" s="6"/>
      <c r="C480" s="6"/>
      <c r="D480" s="6"/>
      <c r="E480" s="6"/>
      <c r="F480" s="6"/>
      <c r="G480" s="6"/>
      <c r="H480" s="6"/>
      <c r="I480" s="6"/>
      <c r="J480" s="6"/>
      <c r="K480" s="6"/>
      <c r="L480" s="6"/>
      <c r="M480" s="6"/>
      <c r="N480" s="6"/>
      <c r="O480" s="6"/>
      <c r="P480" s="6"/>
      <c r="Q480" s="6"/>
      <c r="R480" s="6"/>
    </row>
    <row r="481" spans="1:18">
      <c r="A481" s="6"/>
      <c r="B481" s="6"/>
      <c r="C481" s="6"/>
      <c r="D481" s="6"/>
      <c r="E481" s="6"/>
      <c r="F481" s="6"/>
      <c r="G481" s="6"/>
      <c r="H481" s="6"/>
      <c r="I481" s="6"/>
      <c r="J481" s="6"/>
      <c r="K481" s="6"/>
      <c r="L481" s="6"/>
      <c r="M481" s="6"/>
      <c r="N481" s="6"/>
      <c r="O481" s="6"/>
      <c r="P481" s="6"/>
      <c r="Q481" s="6"/>
      <c r="R481" s="6"/>
    </row>
    <row r="482" spans="1:18">
      <c r="A482" s="6"/>
      <c r="B482" s="6"/>
      <c r="C482" s="6"/>
      <c r="D482" s="6"/>
      <c r="E482" s="6"/>
      <c r="F482" s="6"/>
      <c r="G482" s="6"/>
      <c r="H482" s="6"/>
      <c r="I482" s="6"/>
      <c r="J482" s="6"/>
      <c r="K482" s="6"/>
      <c r="L482" s="6"/>
      <c r="M482" s="6"/>
      <c r="N482" s="6"/>
      <c r="O482" s="6"/>
      <c r="P482" s="6"/>
      <c r="Q482" s="6"/>
      <c r="R482" s="6"/>
    </row>
    <row r="483" spans="1:18">
      <c r="A483" s="6"/>
      <c r="B483" s="6"/>
      <c r="C483" s="6"/>
      <c r="D483" s="6"/>
      <c r="E483" s="6"/>
      <c r="F483" s="6"/>
      <c r="G483" s="6"/>
      <c r="H483" s="6"/>
      <c r="I483" s="6"/>
      <c r="J483" s="6"/>
      <c r="K483" s="6"/>
      <c r="L483" s="6"/>
      <c r="M483" s="6"/>
      <c r="N483" s="6"/>
      <c r="O483" s="6"/>
      <c r="P483" s="6"/>
      <c r="Q483" s="6"/>
      <c r="R483" s="6"/>
    </row>
    <row r="484" spans="1:18">
      <c r="A484" s="6"/>
      <c r="B484" s="6"/>
      <c r="C484" s="6"/>
      <c r="D484" s="6"/>
      <c r="E484" s="6"/>
      <c r="F484" s="6"/>
      <c r="G484" s="6"/>
      <c r="H484" s="6"/>
      <c r="I484" s="6"/>
      <c r="J484" s="6"/>
      <c r="K484" s="6"/>
      <c r="L484" s="6"/>
      <c r="M484" s="6"/>
      <c r="N484" s="6"/>
      <c r="O484" s="6"/>
      <c r="P484" s="6"/>
      <c r="Q484" s="6"/>
      <c r="R484" s="6"/>
    </row>
    <row r="485" spans="1:18">
      <c r="A485" s="6"/>
      <c r="B485" s="6"/>
      <c r="C485" s="6"/>
      <c r="D485" s="6"/>
      <c r="E485" s="6"/>
      <c r="F485" s="6"/>
      <c r="G485" s="6"/>
      <c r="H485" s="6"/>
      <c r="I485" s="6"/>
      <c r="J485" s="6"/>
      <c r="K485" s="6"/>
      <c r="L485" s="6"/>
      <c r="M485" s="6"/>
      <c r="N485" s="6"/>
      <c r="O485" s="6"/>
      <c r="P485" s="6"/>
      <c r="Q485" s="6"/>
      <c r="R485" s="6"/>
    </row>
    <row r="486" spans="1:18">
      <c r="A486" s="6"/>
      <c r="B486" s="6"/>
      <c r="C486" s="6"/>
      <c r="D486" s="6"/>
      <c r="E486" s="6"/>
      <c r="F486" s="6"/>
      <c r="G486" s="6"/>
      <c r="H486" s="6"/>
      <c r="I486" s="6"/>
      <c r="J486" s="6"/>
      <c r="K486" s="6"/>
      <c r="L486" s="6"/>
      <c r="M486" s="6"/>
      <c r="N486" s="6"/>
      <c r="O486" s="6"/>
      <c r="P486" s="6"/>
      <c r="Q486" s="6"/>
      <c r="R486" s="6"/>
    </row>
    <row r="487" spans="1:18">
      <c r="A487" s="6"/>
      <c r="B487" s="6"/>
      <c r="C487" s="6"/>
      <c r="D487" s="6"/>
      <c r="E487" s="6"/>
      <c r="F487" s="6"/>
      <c r="G487" s="6"/>
      <c r="H487" s="6"/>
      <c r="I487" s="6"/>
      <c r="J487" s="6"/>
      <c r="K487" s="6"/>
      <c r="L487" s="6"/>
      <c r="M487" s="6"/>
      <c r="N487" s="6"/>
      <c r="O487" s="6"/>
      <c r="P487" s="6"/>
      <c r="Q487" s="6"/>
      <c r="R487" s="6"/>
    </row>
    <row r="488" spans="1:18">
      <c r="A488" s="6"/>
      <c r="B488" s="6"/>
      <c r="C488" s="6"/>
      <c r="D488" s="6"/>
      <c r="E488" s="6"/>
      <c r="F488" s="6"/>
      <c r="G488" s="6"/>
      <c r="H488" s="6"/>
      <c r="I488" s="6"/>
      <c r="J488" s="6"/>
      <c r="K488" s="6"/>
      <c r="L488" s="6"/>
      <c r="M488" s="6"/>
      <c r="N488" s="6"/>
      <c r="O488" s="6"/>
      <c r="P488" s="6"/>
      <c r="Q488" s="6"/>
      <c r="R488" s="6"/>
    </row>
    <row r="489" spans="1:18">
      <c r="A489" s="6"/>
      <c r="B489" s="6"/>
      <c r="C489" s="6"/>
      <c r="D489" s="6"/>
      <c r="E489" s="6"/>
      <c r="F489" s="6"/>
      <c r="G489" s="6"/>
      <c r="H489" s="6"/>
      <c r="I489" s="6"/>
      <c r="J489" s="6"/>
      <c r="K489" s="6"/>
      <c r="L489" s="6"/>
      <c r="M489" s="6"/>
      <c r="N489" s="6"/>
      <c r="O489" s="6"/>
      <c r="P489" s="6"/>
      <c r="Q489" s="6"/>
      <c r="R489" s="6"/>
    </row>
    <row r="490" spans="1:18">
      <c r="A490" s="6"/>
      <c r="B490" s="6"/>
      <c r="C490" s="6"/>
      <c r="D490" s="6"/>
      <c r="E490" s="6"/>
      <c r="F490" s="6"/>
      <c r="G490" s="6"/>
      <c r="H490" s="6"/>
      <c r="I490" s="6"/>
      <c r="J490" s="6"/>
      <c r="K490" s="6"/>
      <c r="L490" s="6"/>
      <c r="M490" s="6"/>
      <c r="N490" s="6"/>
      <c r="O490" s="6"/>
      <c r="P490" s="6"/>
      <c r="Q490" s="6"/>
      <c r="R490" s="6"/>
    </row>
    <row r="491" spans="1:18">
      <c r="A491" s="6"/>
      <c r="B491" s="6"/>
      <c r="C491" s="6"/>
      <c r="D491" s="6"/>
      <c r="E491" s="6"/>
      <c r="F491" s="6"/>
      <c r="G491" s="6"/>
      <c r="H491" s="6"/>
      <c r="I491" s="6"/>
      <c r="J491" s="6"/>
      <c r="K491" s="6"/>
      <c r="L491" s="6"/>
      <c r="M491" s="6"/>
      <c r="N491" s="6"/>
      <c r="O491" s="6"/>
      <c r="P491" s="6"/>
      <c r="Q491" s="6"/>
      <c r="R491" s="6"/>
    </row>
    <row r="492" spans="1:18">
      <c r="A492" s="6"/>
      <c r="B492" s="6"/>
      <c r="C492" s="6"/>
      <c r="D492" s="6"/>
      <c r="E492" s="6"/>
      <c r="F492" s="6"/>
      <c r="G492" s="6"/>
      <c r="H492" s="6"/>
      <c r="I492" s="6"/>
      <c r="J492" s="6"/>
      <c r="K492" s="6"/>
      <c r="L492" s="6"/>
      <c r="M492" s="6"/>
      <c r="N492" s="6"/>
      <c r="O492" s="6"/>
      <c r="P492" s="6"/>
      <c r="Q492" s="6"/>
      <c r="R492" s="6"/>
    </row>
    <row r="493" spans="1:18">
      <c r="A493" s="6"/>
      <c r="B493" s="6"/>
      <c r="C493" s="6"/>
      <c r="D493" s="6"/>
      <c r="E493" s="6"/>
      <c r="F493" s="6"/>
      <c r="G493" s="6"/>
      <c r="H493" s="6"/>
      <c r="I493" s="6"/>
      <c r="J493" s="6"/>
      <c r="K493" s="6"/>
      <c r="L493" s="6"/>
      <c r="M493" s="6"/>
      <c r="N493" s="6"/>
      <c r="O493" s="6"/>
      <c r="P493" s="6"/>
      <c r="Q493" s="6"/>
      <c r="R493" s="6"/>
    </row>
    <row r="494" spans="1:18">
      <c r="A494" s="6"/>
      <c r="B494" s="6"/>
      <c r="C494" s="6"/>
      <c r="D494" s="6"/>
      <c r="E494" s="6"/>
      <c r="F494" s="6"/>
      <c r="G494" s="6"/>
      <c r="H494" s="6"/>
      <c r="I494" s="6"/>
      <c r="J494" s="6"/>
      <c r="K494" s="6"/>
      <c r="L494" s="6"/>
      <c r="M494" s="6"/>
      <c r="N494" s="6"/>
      <c r="O494" s="6"/>
      <c r="P494" s="6"/>
      <c r="Q494" s="6"/>
      <c r="R494" s="6"/>
    </row>
    <row r="495" spans="1:18">
      <c r="A495" s="6"/>
      <c r="B495" s="6"/>
      <c r="C495" s="6"/>
      <c r="D495" s="6"/>
      <c r="E495" s="6"/>
      <c r="F495" s="6"/>
      <c r="G495" s="6"/>
      <c r="H495" s="6"/>
      <c r="I495" s="6"/>
      <c r="J495" s="6"/>
      <c r="K495" s="6"/>
      <c r="L495" s="6"/>
      <c r="M495" s="6"/>
      <c r="N495" s="6"/>
      <c r="O495" s="6"/>
      <c r="P495" s="6"/>
      <c r="Q495" s="6"/>
      <c r="R495" s="6"/>
    </row>
    <row r="496" spans="1:18">
      <c r="A496" s="6"/>
      <c r="B496" s="6"/>
      <c r="C496" s="6"/>
      <c r="D496" s="6"/>
      <c r="E496" s="6"/>
      <c r="F496" s="6"/>
      <c r="G496" s="6"/>
      <c r="H496" s="6"/>
      <c r="I496" s="6"/>
      <c r="J496" s="6"/>
      <c r="K496" s="6"/>
      <c r="L496" s="6"/>
      <c r="M496" s="6"/>
      <c r="N496" s="6"/>
      <c r="O496" s="6"/>
      <c r="P496" s="6"/>
      <c r="Q496" s="6"/>
      <c r="R496" s="6"/>
    </row>
    <row r="497" spans="1:18">
      <c r="A497" s="6"/>
      <c r="B497" s="6"/>
      <c r="C497" s="6"/>
      <c r="D497" s="6"/>
      <c r="E497" s="6"/>
      <c r="F497" s="6"/>
      <c r="G497" s="6"/>
      <c r="H497" s="6"/>
      <c r="I497" s="6"/>
      <c r="J497" s="6"/>
      <c r="K497" s="6"/>
      <c r="L497" s="6"/>
      <c r="M497" s="6"/>
      <c r="N497" s="6"/>
      <c r="O497" s="6"/>
      <c r="P497" s="6"/>
      <c r="Q497" s="6"/>
      <c r="R497" s="6"/>
    </row>
    <row r="498" spans="1:18">
      <c r="A498" s="6"/>
      <c r="B498" s="6"/>
      <c r="C498" s="6"/>
      <c r="D498" s="6"/>
      <c r="E498" s="6"/>
      <c r="F498" s="6"/>
      <c r="G498" s="6"/>
      <c r="H498" s="6"/>
      <c r="I498" s="6"/>
      <c r="J498" s="6"/>
      <c r="K498" s="6"/>
      <c r="L498" s="6"/>
      <c r="M498" s="6"/>
      <c r="N498" s="6"/>
      <c r="O498" s="6"/>
      <c r="P498" s="6"/>
      <c r="Q498" s="6"/>
      <c r="R498" s="6"/>
    </row>
    <row r="499" spans="1:18">
      <c r="A499" s="6"/>
      <c r="B499" s="6"/>
      <c r="C499" s="6"/>
      <c r="D499" s="6"/>
      <c r="E499" s="6"/>
      <c r="F499" s="6"/>
      <c r="G499" s="6"/>
      <c r="H499" s="6"/>
      <c r="I499" s="6"/>
      <c r="J499" s="6"/>
      <c r="K499" s="6"/>
      <c r="L499" s="6"/>
      <c r="M499" s="6"/>
      <c r="N499" s="6"/>
      <c r="O499" s="6"/>
      <c r="P499" s="6"/>
      <c r="Q499" s="6"/>
      <c r="R499" s="6"/>
    </row>
    <row r="500" spans="1:18">
      <c r="A500" s="6"/>
      <c r="B500" s="6"/>
      <c r="C500" s="6"/>
      <c r="D500" s="6"/>
      <c r="E500" s="6"/>
      <c r="F500" s="6"/>
      <c r="G500" s="6"/>
      <c r="H500" s="6"/>
      <c r="I500" s="6"/>
      <c r="J500" s="6"/>
      <c r="K500" s="6"/>
      <c r="L500" s="6"/>
      <c r="M500" s="6"/>
      <c r="N500" s="6"/>
      <c r="O500" s="6"/>
      <c r="P500" s="6"/>
      <c r="Q500" s="6"/>
      <c r="R500" s="6"/>
    </row>
    <row r="501" spans="1:18">
      <c r="A501" s="6"/>
      <c r="B501" s="6"/>
      <c r="C501" s="6"/>
      <c r="D501" s="6"/>
      <c r="E501" s="6"/>
      <c r="F501" s="6"/>
      <c r="G501" s="6"/>
      <c r="H501" s="6"/>
      <c r="I501" s="6"/>
      <c r="J501" s="6"/>
      <c r="K501" s="6"/>
      <c r="L501" s="6"/>
      <c r="M501" s="6"/>
      <c r="N501" s="6"/>
      <c r="O501" s="6"/>
      <c r="P501" s="6"/>
      <c r="Q501" s="6"/>
      <c r="R501" s="6"/>
    </row>
    <row r="502" spans="1:18">
      <c r="A502" s="6"/>
      <c r="B502" s="6"/>
      <c r="C502" s="6"/>
      <c r="D502" s="6"/>
      <c r="E502" s="6"/>
      <c r="F502" s="6"/>
      <c r="G502" s="6"/>
      <c r="H502" s="6"/>
      <c r="I502" s="6"/>
      <c r="J502" s="6"/>
      <c r="K502" s="6"/>
      <c r="L502" s="6"/>
      <c r="M502" s="6"/>
      <c r="N502" s="6"/>
      <c r="O502" s="6"/>
      <c r="P502" s="6"/>
      <c r="Q502" s="6"/>
      <c r="R502" s="6"/>
    </row>
    <row r="503" spans="1:18">
      <c r="A503" s="6"/>
      <c r="B503" s="6"/>
      <c r="C503" s="6"/>
      <c r="D503" s="6"/>
      <c r="E503" s="6"/>
      <c r="F503" s="6"/>
      <c r="G503" s="6"/>
      <c r="H503" s="6"/>
      <c r="I503" s="6"/>
      <c r="J503" s="6"/>
      <c r="K503" s="6"/>
      <c r="L503" s="6"/>
      <c r="M503" s="6"/>
      <c r="N503" s="6"/>
      <c r="O503" s="6"/>
      <c r="P503" s="6"/>
      <c r="Q503" s="6"/>
      <c r="R503" s="6"/>
    </row>
    <row r="504" spans="1:18">
      <c r="A504" s="6"/>
      <c r="B504" s="6"/>
      <c r="C504" s="6"/>
      <c r="D504" s="6"/>
      <c r="E504" s="6"/>
      <c r="F504" s="6"/>
      <c r="G504" s="6"/>
      <c r="H504" s="6"/>
      <c r="I504" s="6"/>
      <c r="J504" s="6"/>
      <c r="K504" s="6"/>
      <c r="L504" s="6"/>
      <c r="M504" s="6"/>
      <c r="N504" s="6"/>
      <c r="O504" s="6"/>
      <c r="P504" s="6"/>
      <c r="Q504" s="6"/>
      <c r="R504" s="6"/>
    </row>
    <row r="505" spans="1:18">
      <c r="A505" s="6"/>
      <c r="B505" s="6"/>
      <c r="C505" s="6"/>
      <c r="D505" s="6"/>
      <c r="E505" s="6"/>
      <c r="F505" s="6"/>
      <c r="G505" s="6"/>
      <c r="H505" s="6"/>
      <c r="I505" s="6"/>
      <c r="J505" s="6"/>
      <c r="K505" s="6"/>
      <c r="L505" s="6"/>
      <c r="M505" s="6"/>
      <c r="N505" s="6"/>
      <c r="O505" s="6"/>
      <c r="P505" s="6"/>
      <c r="Q505" s="6"/>
      <c r="R505" s="6"/>
    </row>
    <row r="506" spans="1:18">
      <c r="A506" s="6"/>
      <c r="B506" s="6"/>
      <c r="C506" s="6"/>
      <c r="D506" s="6"/>
      <c r="E506" s="6"/>
      <c r="F506" s="6"/>
      <c r="G506" s="6"/>
      <c r="H506" s="6"/>
      <c r="I506" s="6"/>
      <c r="J506" s="6"/>
      <c r="K506" s="6"/>
      <c r="L506" s="6"/>
      <c r="M506" s="6"/>
      <c r="N506" s="6"/>
      <c r="O506" s="6"/>
      <c r="P506" s="6"/>
      <c r="Q506" s="6"/>
      <c r="R506" s="6"/>
    </row>
    <row r="507" spans="1:18">
      <c r="A507" s="6"/>
      <c r="B507" s="6"/>
      <c r="C507" s="6"/>
      <c r="D507" s="6"/>
      <c r="E507" s="6"/>
      <c r="F507" s="6"/>
      <c r="G507" s="6"/>
      <c r="H507" s="6"/>
      <c r="I507" s="6"/>
      <c r="J507" s="6"/>
      <c r="K507" s="6"/>
      <c r="L507" s="6"/>
      <c r="M507" s="6"/>
      <c r="N507" s="6"/>
      <c r="O507" s="6"/>
      <c r="P507" s="6"/>
      <c r="Q507" s="6"/>
      <c r="R507" s="6"/>
    </row>
    <row r="508" spans="1:18">
      <c r="A508" s="6"/>
      <c r="B508" s="6"/>
      <c r="C508" s="6"/>
      <c r="D508" s="6"/>
      <c r="E508" s="6"/>
      <c r="F508" s="6"/>
      <c r="G508" s="6"/>
      <c r="H508" s="6"/>
      <c r="I508" s="6"/>
      <c r="J508" s="6"/>
      <c r="K508" s="6"/>
      <c r="L508" s="6"/>
      <c r="M508" s="6"/>
      <c r="N508" s="6"/>
      <c r="O508" s="6"/>
      <c r="P508" s="6"/>
      <c r="Q508" s="6"/>
      <c r="R508" s="6"/>
    </row>
    <row r="509" spans="1:18">
      <c r="A509" s="6"/>
      <c r="B509" s="6"/>
      <c r="C509" s="6"/>
      <c r="D509" s="6"/>
      <c r="E509" s="6"/>
      <c r="F509" s="6"/>
      <c r="G509" s="6"/>
      <c r="H509" s="6"/>
      <c r="I509" s="6"/>
      <c r="J509" s="6"/>
      <c r="K509" s="6"/>
      <c r="L509" s="6"/>
      <c r="M509" s="6"/>
      <c r="N509" s="6"/>
      <c r="O509" s="6"/>
      <c r="P509" s="6"/>
      <c r="Q509" s="6"/>
      <c r="R509" s="6"/>
    </row>
    <row r="510" spans="1:18">
      <c r="A510" s="6"/>
      <c r="B510" s="6"/>
      <c r="C510" s="6"/>
      <c r="D510" s="6"/>
      <c r="E510" s="6"/>
      <c r="F510" s="6"/>
      <c r="G510" s="6"/>
      <c r="H510" s="6"/>
      <c r="I510" s="6"/>
      <c r="J510" s="6"/>
      <c r="K510" s="6"/>
      <c r="L510" s="6"/>
      <c r="M510" s="6"/>
      <c r="N510" s="6"/>
      <c r="O510" s="6"/>
      <c r="P510" s="6"/>
      <c r="Q510" s="6"/>
      <c r="R510" s="6"/>
    </row>
    <row r="511" spans="1:18">
      <c r="A511" s="6"/>
      <c r="B511" s="6"/>
      <c r="C511" s="6"/>
      <c r="D511" s="6"/>
      <c r="E511" s="6"/>
      <c r="F511" s="6"/>
      <c r="G511" s="6"/>
      <c r="H511" s="6"/>
      <c r="I511" s="6"/>
      <c r="J511" s="6"/>
      <c r="K511" s="6"/>
      <c r="L511" s="6"/>
      <c r="M511" s="6"/>
      <c r="N511" s="6"/>
      <c r="O511" s="6"/>
      <c r="P511" s="6"/>
      <c r="Q511" s="6"/>
      <c r="R511" s="6"/>
    </row>
    <row r="512" spans="1:18">
      <c r="A512" s="6"/>
      <c r="B512" s="6"/>
      <c r="C512" s="6"/>
      <c r="D512" s="6"/>
      <c r="E512" s="6"/>
      <c r="F512" s="6"/>
      <c r="G512" s="6"/>
      <c r="H512" s="6"/>
      <c r="I512" s="6"/>
      <c r="J512" s="6"/>
      <c r="K512" s="6"/>
      <c r="L512" s="6"/>
      <c r="M512" s="6"/>
      <c r="N512" s="6"/>
      <c r="O512" s="6"/>
      <c r="P512" s="6"/>
      <c r="Q512" s="6"/>
      <c r="R512" s="6"/>
    </row>
    <row r="513" spans="1:18">
      <c r="A513" s="6"/>
      <c r="B513" s="6"/>
      <c r="C513" s="6"/>
      <c r="D513" s="6"/>
      <c r="E513" s="6"/>
      <c r="F513" s="6"/>
      <c r="G513" s="6"/>
      <c r="H513" s="6"/>
      <c r="I513" s="6"/>
      <c r="J513" s="6"/>
      <c r="K513" s="6"/>
      <c r="L513" s="6"/>
      <c r="M513" s="6"/>
      <c r="N513" s="6"/>
      <c r="O513" s="6"/>
      <c r="P513" s="6"/>
      <c r="Q513" s="6"/>
      <c r="R513" s="6"/>
    </row>
    <row r="514" spans="1:18">
      <c r="A514" s="6"/>
      <c r="B514" s="6"/>
      <c r="C514" s="6"/>
      <c r="D514" s="6"/>
      <c r="E514" s="6"/>
      <c r="F514" s="6"/>
      <c r="G514" s="6"/>
      <c r="H514" s="6"/>
      <c r="I514" s="6"/>
      <c r="J514" s="6"/>
      <c r="K514" s="6"/>
      <c r="L514" s="6"/>
      <c r="M514" s="6"/>
      <c r="N514" s="6"/>
      <c r="O514" s="6"/>
      <c r="P514" s="6"/>
      <c r="Q514" s="6"/>
      <c r="R514" s="6"/>
    </row>
    <row r="515" spans="1:18">
      <c r="A515" s="6"/>
      <c r="B515" s="6"/>
      <c r="C515" s="6"/>
      <c r="D515" s="6"/>
      <c r="E515" s="6"/>
      <c r="F515" s="6"/>
      <c r="G515" s="6"/>
      <c r="H515" s="6"/>
      <c r="I515" s="6"/>
      <c r="J515" s="6"/>
      <c r="K515" s="6"/>
      <c r="L515" s="6"/>
      <c r="M515" s="6"/>
      <c r="N515" s="6"/>
      <c r="O515" s="6"/>
      <c r="P515" s="6"/>
      <c r="Q515" s="6"/>
      <c r="R515" s="6"/>
    </row>
    <row r="516" spans="1:18">
      <c r="A516" s="6"/>
      <c r="B516" s="6"/>
      <c r="C516" s="6"/>
      <c r="D516" s="6"/>
      <c r="E516" s="6"/>
      <c r="F516" s="6"/>
      <c r="G516" s="6"/>
      <c r="H516" s="6"/>
      <c r="I516" s="6"/>
      <c r="J516" s="6"/>
      <c r="K516" s="6"/>
      <c r="L516" s="6"/>
      <c r="M516" s="6"/>
      <c r="N516" s="6"/>
      <c r="O516" s="6"/>
      <c r="P516" s="6"/>
      <c r="Q516" s="6"/>
      <c r="R516" s="6"/>
    </row>
    <row r="517" spans="1:18">
      <c r="A517" s="6"/>
      <c r="B517" s="6"/>
      <c r="C517" s="6"/>
      <c r="D517" s="6"/>
      <c r="E517" s="6"/>
      <c r="F517" s="6"/>
      <c r="G517" s="6"/>
      <c r="H517" s="6"/>
      <c r="I517" s="6"/>
      <c r="J517" s="6"/>
      <c r="K517" s="6"/>
      <c r="L517" s="6"/>
      <c r="M517" s="6"/>
      <c r="N517" s="6"/>
      <c r="O517" s="6"/>
      <c r="P517" s="6"/>
      <c r="Q517" s="6"/>
      <c r="R517" s="6"/>
    </row>
    <row r="518" spans="1:18">
      <c r="A518" s="6"/>
      <c r="B518" s="6"/>
      <c r="C518" s="6"/>
      <c r="D518" s="6"/>
      <c r="E518" s="6"/>
      <c r="F518" s="6"/>
      <c r="G518" s="6"/>
      <c r="H518" s="6"/>
      <c r="I518" s="6"/>
      <c r="J518" s="6"/>
      <c r="K518" s="6"/>
      <c r="L518" s="6"/>
      <c r="M518" s="6"/>
      <c r="N518" s="6"/>
      <c r="O518" s="6"/>
      <c r="P518" s="6"/>
      <c r="Q518" s="6"/>
      <c r="R518" s="6"/>
    </row>
    <row r="519" spans="1:18">
      <c r="A519" s="6"/>
      <c r="B519" s="6"/>
      <c r="C519" s="6"/>
      <c r="D519" s="6"/>
      <c r="E519" s="6"/>
      <c r="F519" s="6"/>
      <c r="G519" s="6"/>
      <c r="H519" s="6"/>
      <c r="I519" s="6"/>
      <c r="J519" s="6"/>
      <c r="K519" s="6"/>
      <c r="L519" s="6"/>
      <c r="M519" s="6"/>
      <c r="N519" s="6"/>
      <c r="O519" s="6"/>
      <c r="P519" s="6"/>
      <c r="Q519" s="6"/>
      <c r="R519" s="6"/>
    </row>
    <row r="520" spans="1:18">
      <c r="A520" s="6"/>
      <c r="B520" s="6"/>
      <c r="C520" s="6"/>
      <c r="D520" s="6"/>
      <c r="E520" s="6"/>
      <c r="F520" s="6"/>
      <c r="G520" s="6"/>
      <c r="H520" s="6"/>
      <c r="I520" s="6"/>
      <c r="J520" s="6"/>
      <c r="K520" s="6"/>
      <c r="L520" s="6"/>
      <c r="M520" s="6"/>
      <c r="N520" s="6"/>
      <c r="O520" s="6"/>
      <c r="P520" s="6"/>
      <c r="Q520" s="6"/>
      <c r="R520" s="6"/>
    </row>
    <row r="521" spans="1:18">
      <c r="A521" s="6"/>
      <c r="B521" s="6"/>
      <c r="C521" s="6"/>
      <c r="D521" s="6"/>
      <c r="E521" s="6"/>
      <c r="F521" s="6"/>
      <c r="G521" s="6"/>
      <c r="H521" s="6"/>
      <c r="I521" s="6"/>
      <c r="J521" s="6"/>
      <c r="K521" s="6"/>
      <c r="L521" s="6"/>
      <c r="M521" s="6"/>
      <c r="N521" s="6"/>
      <c r="O521" s="6"/>
      <c r="P521" s="6"/>
      <c r="Q521" s="6"/>
      <c r="R521" s="6"/>
    </row>
    <row r="522" spans="1:18">
      <c r="A522" s="6"/>
      <c r="B522" s="6"/>
      <c r="C522" s="6"/>
      <c r="D522" s="6"/>
      <c r="E522" s="6"/>
      <c r="F522" s="6"/>
      <c r="G522" s="6"/>
      <c r="H522" s="6"/>
      <c r="I522" s="6"/>
      <c r="J522" s="6"/>
      <c r="K522" s="6"/>
      <c r="L522" s="6"/>
      <c r="M522" s="6"/>
      <c r="N522" s="6"/>
      <c r="O522" s="6"/>
      <c r="P522" s="6"/>
      <c r="Q522" s="6"/>
      <c r="R522" s="6"/>
    </row>
    <row r="523" spans="1:18">
      <c r="A523" s="6"/>
      <c r="B523" s="6"/>
      <c r="C523" s="6"/>
      <c r="D523" s="6"/>
      <c r="E523" s="6"/>
      <c r="F523" s="6"/>
      <c r="G523" s="6"/>
      <c r="H523" s="6"/>
      <c r="I523" s="6"/>
      <c r="J523" s="6"/>
      <c r="K523" s="6"/>
      <c r="L523" s="6"/>
      <c r="M523" s="6"/>
      <c r="N523" s="6"/>
      <c r="O523" s="6"/>
      <c r="P523" s="6"/>
      <c r="Q523" s="6"/>
      <c r="R523" s="6"/>
    </row>
    <row r="524" spans="1:18">
      <c r="A524" s="6"/>
      <c r="B524" s="6"/>
      <c r="C524" s="6"/>
      <c r="D524" s="6"/>
      <c r="E524" s="6"/>
      <c r="F524" s="6"/>
      <c r="G524" s="6"/>
      <c r="H524" s="6"/>
      <c r="I524" s="6"/>
      <c r="J524" s="6"/>
      <c r="K524" s="6"/>
      <c r="L524" s="6"/>
      <c r="M524" s="6"/>
      <c r="N524" s="6"/>
      <c r="O524" s="6"/>
      <c r="P524" s="6"/>
      <c r="Q524" s="6"/>
      <c r="R524" s="6"/>
    </row>
    <row r="525" spans="1:18">
      <c r="A525" s="6"/>
      <c r="B525" s="6"/>
      <c r="C525" s="6"/>
      <c r="D525" s="6"/>
      <c r="E525" s="6"/>
      <c r="F525" s="6"/>
      <c r="G525" s="6"/>
      <c r="H525" s="6"/>
      <c r="I525" s="6"/>
      <c r="J525" s="6"/>
      <c r="K525" s="6"/>
      <c r="L525" s="6"/>
      <c r="M525" s="6"/>
      <c r="N525" s="6"/>
      <c r="O525" s="6"/>
      <c r="P525" s="6"/>
      <c r="Q525" s="6"/>
      <c r="R525" s="6"/>
    </row>
    <row r="526" spans="1:18">
      <c r="A526" s="6"/>
      <c r="B526" s="6"/>
      <c r="C526" s="6"/>
      <c r="D526" s="6"/>
      <c r="E526" s="6"/>
      <c r="F526" s="6"/>
      <c r="G526" s="6"/>
      <c r="H526" s="6"/>
      <c r="I526" s="6"/>
      <c r="J526" s="6"/>
      <c r="K526" s="6"/>
      <c r="L526" s="6"/>
      <c r="M526" s="6"/>
      <c r="N526" s="6"/>
      <c r="O526" s="6"/>
      <c r="P526" s="6"/>
      <c r="Q526" s="6"/>
      <c r="R526" s="6"/>
    </row>
    <row r="527" spans="1:18">
      <c r="A527" s="6"/>
      <c r="B527" s="6"/>
      <c r="C527" s="6"/>
      <c r="D527" s="6"/>
      <c r="E527" s="6"/>
      <c r="F527" s="6"/>
      <c r="G527" s="6"/>
      <c r="H527" s="6"/>
      <c r="I527" s="6"/>
      <c r="J527" s="6"/>
      <c r="K527" s="6"/>
      <c r="L527" s="6"/>
      <c r="M527" s="6"/>
      <c r="N527" s="6"/>
      <c r="O527" s="6"/>
      <c r="P527" s="6"/>
      <c r="Q527" s="6"/>
      <c r="R527" s="6"/>
    </row>
    <row r="528" spans="1:18">
      <c r="A528" s="6"/>
      <c r="B528" s="6"/>
      <c r="C528" s="6"/>
      <c r="D528" s="6"/>
      <c r="E528" s="6"/>
      <c r="F528" s="6"/>
      <c r="G528" s="6"/>
      <c r="H528" s="6"/>
      <c r="I528" s="6"/>
      <c r="J528" s="6"/>
      <c r="K528" s="6"/>
      <c r="L528" s="6"/>
      <c r="M528" s="6"/>
      <c r="N528" s="6"/>
      <c r="O528" s="6"/>
      <c r="P528" s="6"/>
      <c r="Q528" s="6"/>
      <c r="R528" s="6"/>
    </row>
    <row r="529" spans="1:18">
      <c r="A529" s="6"/>
      <c r="B529" s="6"/>
      <c r="C529" s="6"/>
      <c r="D529" s="6"/>
      <c r="E529" s="6"/>
      <c r="F529" s="6"/>
      <c r="G529" s="6"/>
      <c r="H529" s="6"/>
      <c r="I529" s="6"/>
      <c r="J529" s="6"/>
      <c r="K529" s="6"/>
      <c r="L529" s="6"/>
      <c r="M529" s="6"/>
      <c r="N529" s="6"/>
      <c r="O529" s="6"/>
      <c r="P529" s="6"/>
      <c r="Q529" s="6"/>
      <c r="R529" s="6"/>
    </row>
    <row r="530" spans="1:18">
      <c r="A530" s="6"/>
      <c r="B530" s="6"/>
      <c r="C530" s="6"/>
      <c r="D530" s="6"/>
      <c r="E530" s="6"/>
      <c r="F530" s="6"/>
      <c r="G530" s="6"/>
      <c r="H530" s="6"/>
      <c r="I530" s="6"/>
      <c r="J530" s="6"/>
      <c r="K530" s="6"/>
      <c r="L530" s="6"/>
      <c r="M530" s="6"/>
      <c r="N530" s="6"/>
      <c r="O530" s="6"/>
      <c r="P530" s="6"/>
      <c r="Q530" s="6"/>
      <c r="R530" s="6"/>
    </row>
    <row r="531" spans="1:18">
      <c r="A531" s="6"/>
      <c r="B531" s="6"/>
      <c r="C531" s="6"/>
      <c r="D531" s="6"/>
      <c r="E531" s="6"/>
      <c r="F531" s="6"/>
      <c r="G531" s="6"/>
      <c r="H531" s="6"/>
      <c r="I531" s="6"/>
      <c r="J531" s="6"/>
      <c r="K531" s="6"/>
      <c r="L531" s="6"/>
      <c r="M531" s="6"/>
      <c r="N531" s="6"/>
      <c r="O531" s="6"/>
      <c r="P531" s="6"/>
      <c r="Q531" s="6"/>
      <c r="R531" s="6"/>
    </row>
    <row r="532" spans="1:18">
      <c r="A532" s="6"/>
      <c r="B532" s="6"/>
      <c r="C532" s="6"/>
      <c r="D532" s="6"/>
      <c r="E532" s="6"/>
      <c r="F532" s="6"/>
      <c r="G532" s="6"/>
      <c r="H532" s="6"/>
      <c r="I532" s="6"/>
      <c r="J532" s="6"/>
      <c r="K532" s="6"/>
      <c r="L532" s="6"/>
      <c r="M532" s="6"/>
      <c r="N532" s="6"/>
      <c r="O532" s="6"/>
      <c r="P532" s="6"/>
      <c r="Q532" s="6"/>
      <c r="R532" s="6"/>
    </row>
    <row r="533" spans="1:18">
      <c r="A533" s="6"/>
      <c r="B533" s="6"/>
      <c r="C533" s="6"/>
      <c r="D533" s="6"/>
      <c r="E533" s="6"/>
      <c r="F533" s="6"/>
      <c r="G533" s="6"/>
      <c r="H533" s="6"/>
      <c r="I533" s="6"/>
      <c r="J533" s="6"/>
      <c r="K533" s="6"/>
      <c r="L533" s="6"/>
      <c r="M533" s="6"/>
      <c r="N533" s="6"/>
      <c r="O533" s="6"/>
      <c r="P533" s="6"/>
      <c r="Q533" s="6"/>
      <c r="R533" s="6"/>
    </row>
    <row r="534" spans="1:18">
      <c r="A534" s="6"/>
      <c r="B534" s="6"/>
      <c r="C534" s="6"/>
      <c r="D534" s="6"/>
      <c r="E534" s="6"/>
      <c r="F534" s="6"/>
      <c r="G534" s="6"/>
      <c r="H534" s="6"/>
      <c r="I534" s="6"/>
      <c r="J534" s="6"/>
      <c r="K534" s="6"/>
      <c r="L534" s="6"/>
      <c r="M534" s="6"/>
      <c r="N534" s="6"/>
      <c r="O534" s="6"/>
      <c r="P534" s="6"/>
      <c r="Q534" s="6"/>
      <c r="R534" s="6"/>
    </row>
    <row r="535" spans="1:18">
      <c r="A535" s="6"/>
      <c r="B535" s="6"/>
      <c r="C535" s="6"/>
      <c r="D535" s="6"/>
      <c r="E535" s="6"/>
      <c r="F535" s="6"/>
      <c r="G535" s="6"/>
      <c r="H535" s="6"/>
      <c r="I535" s="6"/>
      <c r="J535" s="6"/>
      <c r="K535" s="6"/>
      <c r="L535" s="6"/>
      <c r="M535" s="6"/>
      <c r="N535" s="6"/>
      <c r="O535" s="6"/>
      <c r="P535" s="6"/>
      <c r="Q535" s="6"/>
      <c r="R535" s="6"/>
    </row>
    <row r="536" spans="1:18">
      <c r="A536" s="6"/>
      <c r="B536" s="6"/>
      <c r="C536" s="6"/>
      <c r="D536" s="6"/>
      <c r="E536" s="6"/>
      <c r="F536" s="6"/>
      <c r="G536" s="6"/>
      <c r="H536" s="6"/>
      <c r="I536" s="6"/>
      <c r="J536" s="6"/>
      <c r="K536" s="6"/>
      <c r="L536" s="6"/>
      <c r="M536" s="6"/>
      <c r="N536" s="6"/>
      <c r="O536" s="6"/>
      <c r="P536" s="6"/>
      <c r="Q536" s="6"/>
      <c r="R536" s="6"/>
    </row>
    <row r="537" spans="1:18">
      <c r="A537" s="6"/>
      <c r="B537" s="6"/>
      <c r="C537" s="6"/>
      <c r="D537" s="6"/>
      <c r="E537" s="6"/>
      <c r="F537" s="6"/>
      <c r="G537" s="6"/>
      <c r="H537" s="6"/>
      <c r="I537" s="6"/>
      <c r="J537" s="6"/>
      <c r="K537" s="6"/>
      <c r="L537" s="6"/>
      <c r="M537" s="6"/>
      <c r="N537" s="6"/>
      <c r="O537" s="6"/>
      <c r="P537" s="6"/>
      <c r="Q537" s="6"/>
      <c r="R537" s="6"/>
    </row>
    <row r="538" spans="1:18">
      <c r="A538" s="6"/>
      <c r="B538" s="6"/>
      <c r="C538" s="6"/>
      <c r="D538" s="6"/>
      <c r="E538" s="6"/>
      <c r="F538" s="6"/>
      <c r="G538" s="6"/>
      <c r="H538" s="6"/>
      <c r="I538" s="6"/>
      <c r="J538" s="6"/>
      <c r="K538" s="6"/>
      <c r="L538" s="6"/>
      <c r="M538" s="6"/>
      <c r="N538" s="6"/>
      <c r="O538" s="6"/>
      <c r="P538" s="6"/>
      <c r="Q538" s="6"/>
      <c r="R538" s="6"/>
    </row>
    <row r="539" spans="1:18">
      <c r="A539" s="6"/>
      <c r="B539" s="6"/>
      <c r="C539" s="6"/>
      <c r="D539" s="6"/>
      <c r="E539" s="6"/>
      <c r="F539" s="6"/>
      <c r="G539" s="6"/>
      <c r="H539" s="6"/>
      <c r="I539" s="6"/>
      <c r="J539" s="6"/>
      <c r="K539" s="6"/>
      <c r="L539" s="6"/>
      <c r="M539" s="6"/>
      <c r="N539" s="6"/>
      <c r="O539" s="6"/>
      <c r="P539" s="6"/>
      <c r="Q539" s="6"/>
      <c r="R539" s="6"/>
    </row>
    <row r="540" spans="1:18">
      <c r="A540" s="6"/>
      <c r="B540" s="6"/>
      <c r="C540" s="6"/>
      <c r="D540" s="6"/>
      <c r="E540" s="6"/>
      <c r="F540" s="6"/>
      <c r="G540" s="6"/>
      <c r="H540" s="6"/>
      <c r="I540" s="6"/>
      <c r="J540" s="6"/>
      <c r="K540" s="6"/>
      <c r="L540" s="6"/>
      <c r="M540" s="6"/>
      <c r="N540" s="6"/>
      <c r="O540" s="6"/>
      <c r="P540" s="6"/>
      <c r="Q540" s="6"/>
      <c r="R540" s="6"/>
    </row>
    <row r="541" spans="1:18">
      <c r="A541" s="6"/>
      <c r="B541" s="6"/>
      <c r="C541" s="6"/>
      <c r="D541" s="6"/>
      <c r="E541" s="6"/>
      <c r="F541" s="6"/>
      <c r="G541" s="6"/>
      <c r="H541" s="6"/>
      <c r="I541" s="6"/>
      <c r="J541" s="6"/>
      <c r="K541" s="6"/>
      <c r="L541" s="6"/>
      <c r="M541" s="6"/>
      <c r="N541" s="6"/>
      <c r="O541" s="6"/>
      <c r="P541" s="6"/>
      <c r="Q541" s="6"/>
      <c r="R541" s="6"/>
    </row>
    <row r="542" spans="1:18">
      <c r="A542" s="6"/>
      <c r="B542" s="6"/>
      <c r="C542" s="6"/>
      <c r="D542" s="6"/>
      <c r="E542" s="6"/>
      <c r="F542" s="6"/>
      <c r="G542" s="6"/>
      <c r="H542" s="6"/>
      <c r="I542" s="6"/>
      <c r="J542" s="6"/>
      <c r="K542" s="6"/>
      <c r="L542" s="6"/>
      <c r="M542" s="6"/>
      <c r="N542" s="6"/>
      <c r="O542" s="6"/>
      <c r="P542" s="6"/>
      <c r="Q542" s="6"/>
      <c r="R542" s="6"/>
    </row>
    <row r="543" spans="1:18">
      <c r="A543" s="6"/>
      <c r="B543" s="6"/>
      <c r="C543" s="6"/>
      <c r="D543" s="6"/>
      <c r="E543" s="6"/>
      <c r="F543" s="6"/>
      <c r="G543" s="6"/>
      <c r="H543" s="6"/>
      <c r="I543" s="6"/>
      <c r="J543" s="6"/>
      <c r="K543" s="6"/>
      <c r="L543" s="6"/>
      <c r="M543" s="6"/>
      <c r="N543" s="6"/>
      <c r="O543" s="6"/>
      <c r="P543" s="6"/>
      <c r="Q543" s="6"/>
      <c r="R543" s="6"/>
    </row>
    <row r="544" spans="1:18">
      <c r="A544" s="6"/>
      <c r="B544" s="6"/>
      <c r="C544" s="6"/>
      <c r="D544" s="6"/>
      <c r="E544" s="6"/>
      <c r="F544" s="6"/>
      <c r="G544" s="6"/>
      <c r="H544" s="6"/>
      <c r="I544" s="6"/>
      <c r="J544" s="6"/>
      <c r="K544" s="6"/>
      <c r="L544" s="6"/>
      <c r="M544" s="6"/>
      <c r="N544" s="6"/>
      <c r="O544" s="6"/>
      <c r="P544" s="6"/>
      <c r="Q544" s="6"/>
      <c r="R544" s="6"/>
    </row>
    <row r="545" spans="1:18">
      <c r="A545" s="6"/>
      <c r="B545" s="6"/>
      <c r="C545" s="6"/>
      <c r="D545" s="6"/>
      <c r="E545" s="6"/>
      <c r="F545" s="6"/>
      <c r="G545" s="6"/>
      <c r="H545" s="6"/>
      <c r="I545" s="6"/>
      <c r="J545" s="6"/>
      <c r="K545" s="6"/>
      <c r="L545" s="6"/>
      <c r="M545" s="6"/>
      <c r="N545" s="6"/>
      <c r="O545" s="6"/>
      <c r="P545" s="6"/>
      <c r="Q545" s="6"/>
      <c r="R545" s="6"/>
    </row>
    <row r="546" spans="1:18">
      <c r="A546" s="6"/>
      <c r="B546" s="6"/>
      <c r="C546" s="6"/>
      <c r="D546" s="6"/>
      <c r="E546" s="6"/>
      <c r="F546" s="6"/>
      <c r="G546" s="6"/>
      <c r="H546" s="6"/>
      <c r="I546" s="6"/>
      <c r="J546" s="6"/>
      <c r="K546" s="6"/>
      <c r="L546" s="6"/>
      <c r="M546" s="6"/>
      <c r="N546" s="6"/>
      <c r="O546" s="6"/>
      <c r="P546" s="6"/>
      <c r="Q546" s="6"/>
      <c r="R546" s="6"/>
    </row>
    <row r="547" spans="1:18">
      <c r="A547" s="6"/>
      <c r="B547" s="6"/>
      <c r="C547" s="6"/>
      <c r="D547" s="6"/>
      <c r="E547" s="6"/>
      <c r="F547" s="6"/>
      <c r="G547" s="6"/>
      <c r="H547" s="6"/>
      <c r="I547" s="6"/>
      <c r="J547" s="6"/>
      <c r="K547" s="6"/>
      <c r="L547" s="6"/>
      <c r="M547" s="6"/>
      <c r="N547" s="6"/>
      <c r="O547" s="6"/>
      <c r="P547" s="6"/>
      <c r="Q547" s="6"/>
      <c r="R547" s="6"/>
    </row>
    <row r="548" spans="1:18">
      <c r="A548" s="6"/>
      <c r="B548" s="6"/>
      <c r="C548" s="6"/>
      <c r="D548" s="6"/>
      <c r="E548" s="6"/>
      <c r="F548" s="6"/>
      <c r="G548" s="6"/>
      <c r="H548" s="6"/>
      <c r="I548" s="6"/>
      <c r="J548" s="6"/>
      <c r="K548" s="6"/>
      <c r="L548" s="6"/>
      <c r="M548" s="6"/>
      <c r="N548" s="6"/>
      <c r="O548" s="6"/>
      <c r="P548" s="6"/>
      <c r="Q548" s="6"/>
      <c r="R548" s="6"/>
    </row>
    <row r="549" spans="1:18">
      <c r="A549" s="6"/>
      <c r="B549" s="6"/>
      <c r="C549" s="6"/>
      <c r="D549" s="6"/>
      <c r="E549" s="6"/>
      <c r="F549" s="6"/>
      <c r="G549" s="6"/>
      <c r="H549" s="6"/>
      <c r="I549" s="6"/>
      <c r="J549" s="6"/>
      <c r="K549" s="6"/>
      <c r="L549" s="6"/>
      <c r="M549" s="6"/>
      <c r="N549" s="6"/>
      <c r="O549" s="6"/>
      <c r="P549" s="6"/>
      <c r="Q549" s="6"/>
      <c r="R549" s="6"/>
    </row>
    <row r="550" spans="1:18">
      <c r="A550" s="6"/>
      <c r="B550" s="6"/>
      <c r="C550" s="6"/>
      <c r="D550" s="6"/>
      <c r="E550" s="6"/>
      <c r="F550" s="6"/>
      <c r="G550" s="6"/>
      <c r="H550" s="6"/>
      <c r="I550" s="6"/>
      <c r="J550" s="6"/>
      <c r="K550" s="6"/>
      <c r="L550" s="6"/>
      <c r="M550" s="6"/>
      <c r="N550" s="6"/>
      <c r="O550" s="6"/>
      <c r="P550" s="6"/>
      <c r="Q550" s="6"/>
      <c r="R550" s="6"/>
    </row>
    <row r="551" spans="1:18">
      <c r="A551" s="6"/>
      <c r="B551" s="6"/>
      <c r="C551" s="6"/>
      <c r="D551" s="6"/>
      <c r="E551" s="6"/>
      <c r="F551" s="6"/>
      <c r="G551" s="6"/>
      <c r="H551" s="6"/>
      <c r="I551" s="6"/>
      <c r="J551" s="6"/>
      <c r="K551" s="6"/>
      <c r="L551" s="6"/>
      <c r="M551" s="6"/>
      <c r="N551" s="6"/>
      <c r="O551" s="6"/>
      <c r="P551" s="6"/>
      <c r="Q551" s="6"/>
      <c r="R551" s="6"/>
    </row>
    <row r="552" spans="1:18">
      <c r="A552" s="6"/>
      <c r="B552" s="6"/>
      <c r="C552" s="6"/>
      <c r="D552" s="6"/>
      <c r="E552" s="6"/>
      <c r="F552" s="6"/>
      <c r="G552" s="6"/>
      <c r="H552" s="6"/>
      <c r="I552" s="6"/>
      <c r="J552" s="6"/>
      <c r="K552" s="6"/>
      <c r="L552" s="6"/>
      <c r="M552" s="6"/>
      <c r="N552" s="6"/>
      <c r="O552" s="6"/>
      <c r="P552" s="6"/>
      <c r="Q552" s="6"/>
      <c r="R552" s="6"/>
    </row>
    <row r="553" spans="1:18">
      <c r="A553" s="6"/>
      <c r="B553" s="6"/>
      <c r="C553" s="6"/>
      <c r="D553" s="6"/>
      <c r="E553" s="6"/>
      <c r="F553" s="6"/>
      <c r="G553" s="6"/>
      <c r="H553" s="6"/>
      <c r="I553" s="6"/>
      <c r="J553" s="6"/>
      <c r="K553" s="6"/>
      <c r="L553" s="6"/>
      <c r="M553" s="6"/>
      <c r="N553" s="6"/>
      <c r="O553" s="6"/>
      <c r="P553" s="6"/>
      <c r="Q553" s="6"/>
      <c r="R553" s="6"/>
    </row>
    <row r="554" spans="1:18">
      <c r="A554" s="6"/>
      <c r="B554" s="6"/>
      <c r="C554" s="6"/>
      <c r="D554" s="6"/>
      <c r="E554" s="6"/>
      <c r="F554" s="6"/>
      <c r="G554" s="6"/>
      <c r="H554" s="6"/>
      <c r="I554" s="6"/>
      <c r="J554" s="6"/>
      <c r="K554" s="6"/>
      <c r="L554" s="6"/>
      <c r="M554" s="6"/>
      <c r="N554" s="6"/>
      <c r="O554" s="6"/>
      <c r="P554" s="6"/>
      <c r="Q554" s="6"/>
      <c r="R554" s="6"/>
    </row>
    <row r="555" spans="1:18">
      <c r="A555" s="6"/>
      <c r="B555" s="6"/>
      <c r="C555" s="6"/>
      <c r="D555" s="6"/>
      <c r="E555" s="6"/>
      <c r="F555" s="6"/>
      <c r="G555" s="6"/>
      <c r="H555" s="6"/>
      <c r="I555" s="6"/>
      <c r="J555" s="6"/>
      <c r="K555" s="6"/>
      <c r="L555" s="6"/>
      <c r="M555" s="6"/>
      <c r="N555" s="6"/>
      <c r="O555" s="6"/>
      <c r="P555" s="6"/>
      <c r="Q555" s="6"/>
      <c r="R555" s="6"/>
    </row>
    <row r="556" spans="1:18">
      <c r="A556" s="6"/>
      <c r="B556" s="6"/>
      <c r="C556" s="6"/>
      <c r="D556" s="6"/>
      <c r="E556" s="6"/>
      <c r="F556" s="6"/>
      <c r="G556" s="6"/>
      <c r="H556" s="6"/>
      <c r="I556" s="6"/>
      <c r="J556" s="6"/>
      <c r="K556" s="6"/>
      <c r="L556" s="6"/>
      <c r="M556" s="6"/>
      <c r="N556" s="6"/>
      <c r="O556" s="6"/>
      <c r="P556" s="6"/>
      <c r="Q556" s="6"/>
      <c r="R556" s="6"/>
    </row>
    <row r="557" spans="1:18">
      <c r="A557" s="6"/>
      <c r="B557" s="6"/>
      <c r="C557" s="6"/>
      <c r="D557" s="6"/>
      <c r="E557" s="6"/>
      <c r="F557" s="6"/>
      <c r="G557" s="6"/>
      <c r="H557" s="6"/>
      <c r="I557" s="6"/>
      <c r="J557" s="6"/>
      <c r="K557" s="6"/>
      <c r="L557" s="6"/>
      <c r="M557" s="6"/>
      <c r="N557" s="6"/>
      <c r="O557" s="6"/>
      <c r="P557" s="6"/>
      <c r="Q557" s="6"/>
      <c r="R557" s="6"/>
    </row>
    <row r="558" spans="1:18">
      <c r="A558" s="6"/>
      <c r="B558" s="6"/>
      <c r="C558" s="6"/>
      <c r="D558" s="6"/>
      <c r="E558" s="6"/>
      <c r="F558" s="6"/>
      <c r="G558" s="6"/>
      <c r="H558" s="6"/>
      <c r="I558" s="6"/>
      <c r="J558" s="6"/>
      <c r="K558" s="6"/>
      <c r="L558" s="6"/>
      <c r="M558" s="6"/>
      <c r="N558" s="6"/>
      <c r="O558" s="6"/>
      <c r="P558" s="6"/>
      <c r="Q558" s="6"/>
      <c r="R558" s="6"/>
    </row>
    <row r="559" spans="1:18">
      <c r="A559" s="6"/>
      <c r="B559" s="6"/>
      <c r="C559" s="6"/>
      <c r="D559" s="6"/>
      <c r="E559" s="6"/>
      <c r="F559" s="6"/>
      <c r="G559" s="6"/>
      <c r="H559" s="6"/>
      <c r="I559" s="6"/>
      <c r="J559" s="6"/>
      <c r="K559" s="6"/>
      <c r="L559" s="6"/>
      <c r="M559" s="6"/>
      <c r="N559" s="6"/>
      <c r="O559" s="6"/>
      <c r="P559" s="6"/>
      <c r="Q559" s="6"/>
      <c r="R559" s="6"/>
    </row>
    <row r="560" spans="1:18">
      <c r="A560" s="6"/>
      <c r="B560" s="6"/>
      <c r="C560" s="6"/>
      <c r="D560" s="6"/>
      <c r="E560" s="6"/>
      <c r="F560" s="6"/>
      <c r="G560" s="6"/>
      <c r="H560" s="6"/>
      <c r="I560" s="6"/>
      <c r="J560" s="6"/>
      <c r="K560" s="6"/>
      <c r="L560" s="6"/>
      <c r="M560" s="6"/>
      <c r="N560" s="6"/>
      <c r="O560" s="6"/>
      <c r="P560" s="6"/>
      <c r="Q560" s="6"/>
      <c r="R560" s="6"/>
    </row>
    <row r="561" spans="1:18">
      <c r="A561" s="6"/>
      <c r="B561" s="6"/>
      <c r="C561" s="6"/>
      <c r="D561" s="6"/>
      <c r="E561" s="6"/>
      <c r="F561" s="6"/>
      <c r="G561" s="6"/>
      <c r="H561" s="6"/>
      <c r="I561" s="6"/>
      <c r="J561" s="6"/>
      <c r="K561" s="6"/>
      <c r="L561" s="6"/>
      <c r="M561" s="6"/>
      <c r="N561" s="6"/>
      <c r="O561" s="6"/>
      <c r="P561" s="6"/>
      <c r="Q561" s="6"/>
      <c r="R561" s="6"/>
    </row>
    <row r="562" spans="1:18">
      <c r="A562" s="6"/>
      <c r="B562" s="6"/>
      <c r="C562" s="6"/>
      <c r="D562" s="6"/>
      <c r="E562" s="6"/>
      <c r="F562" s="6"/>
      <c r="G562" s="6"/>
      <c r="H562" s="6"/>
      <c r="I562" s="6"/>
      <c r="J562" s="6"/>
      <c r="K562" s="6"/>
      <c r="L562" s="6"/>
      <c r="M562" s="6"/>
      <c r="N562" s="6"/>
      <c r="O562" s="6"/>
      <c r="P562" s="6"/>
      <c r="Q562" s="6"/>
      <c r="R562" s="6"/>
    </row>
    <row r="563" spans="1:18">
      <c r="A563" s="6"/>
      <c r="B563" s="6"/>
      <c r="C563" s="6"/>
      <c r="D563" s="6"/>
      <c r="E563" s="6"/>
      <c r="F563" s="6"/>
      <c r="G563" s="6"/>
      <c r="H563" s="6"/>
      <c r="I563" s="6"/>
      <c r="J563" s="6"/>
      <c r="K563" s="6"/>
      <c r="L563" s="6"/>
      <c r="M563" s="6"/>
      <c r="N563" s="6"/>
      <c r="O563" s="6"/>
      <c r="P563" s="6"/>
      <c r="Q563" s="6"/>
      <c r="R563" s="6"/>
    </row>
    <row r="564" spans="1:18">
      <c r="A564" s="6"/>
      <c r="B564" s="6"/>
      <c r="C564" s="6"/>
      <c r="D564" s="6"/>
      <c r="E564" s="6"/>
      <c r="F564" s="6"/>
      <c r="G564" s="6"/>
      <c r="H564" s="6"/>
      <c r="I564" s="6"/>
      <c r="J564" s="6"/>
      <c r="K564" s="6"/>
      <c r="L564" s="6"/>
      <c r="M564" s="6"/>
      <c r="N564" s="6"/>
      <c r="O564" s="6"/>
      <c r="P564" s="6"/>
      <c r="Q564" s="6"/>
      <c r="R564" s="6"/>
    </row>
    <row r="565" spans="1:18">
      <c r="A565" s="6"/>
      <c r="B565" s="6"/>
      <c r="C565" s="6"/>
      <c r="D565" s="6"/>
      <c r="E565" s="6"/>
      <c r="F565" s="6"/>
      <c r="G565" s="6"/>
      <c r="H565" s="6"/>
      <c r="I565" s="6"/>
      <c r="J565" s="6"/>
      <c r="K565" s="6"/>
      <c r="L565" s="6"/>
      <c r="M565" s="6"/>
      <c r="N565" s="6"/>
      <c r="O565" s="6"/>
      <c r="P565" s="6"/>
      <c r="Q565" s="6"/>
      <c r="R565" s="6"/>
    </row>
    <row r="566" spans="1:18">
      <c r="A566" s="6"/>
      <c r="B566" s="6"/>
      <c r="C566" s="6"/>
      <c r="D566" s="6"/>
      <c r="E566" s="6"/>
      <c r="F566" s="6"/>
      <c r="G566" s="6"/>
      <c r="H566" s="6"/>
      <c r="I566" s="6"/>
      <c r="J566" s="6"/>
      <c r="K566" s="6"/>
      <c r="L566" s="6"/>
      <c r="M566" s="6"/>
      <c r="N566" s="6"/>
      <c r="O566" s="6"/>
      <c r="P566" s="6"/>
      <c r="Q566" s="6"/>
      <c r="R566" s="6"/>
    </row>
    <row r="567" spans="1:18">
      <c r="A567" s="6"/>
      <c r="B567" s="6"/>
      <c r="C567" s="6"/>
      <c r="D567" s="6"/>
      <c r="E567" s="6"/>
      <c r="F567" s="6"/>
      <c r="G567" s="6"/>
      <c r="H567" s="6"/>
      <c r="I567" s="6"/>
      <c r="J567" s="6"/>
      <c r="K567" s="6"/>
      <c r="L567" s="6"/>
      <c r="M567" s="6"/>
      <c r="N567" s="6"/>
      <c r="O567" s="6"/>
      <c r="P567" s="6"/>
      <c r="Q567" s="6"/>
      <c r="R567" s="6"/>
    </row>
    <row r="568" spans="1:18">
      <c r="A568" s="6"/>
      <c r="B568" s="6"/>
      <c r="C568" s="6"/>
      <c r="D568" s="6"/>
      <c r="E568" s="6"/>
      <c r="F568" s="6"/>
      <c r="G568" s="6"/>
      <c r="H568" s="6"/>
      <c r="I568" s="6"/>
      <c r="J568" s="6"/>
      <c r="K568" s="6"/>
      <c r="L568" s="6"/>
      <c r="M568" s="6"/>
      <c r="N568" s="6"/>
      <c r="O568" s="6"/>
      <c r="P568" s="6"/>
      <c r="Q568" s="6"/>
      <c r="R568" s="6"/>
    </row>
    <row r="569" spans="1:18">
      <c r="A569" s="6"/>
      <c r="B569" s="6"/>
      <c r="C569" s="6"/>
      <c r="D569" s="6"/>
      <c r="E569" s="6"/>
      <c r="F569" s="6"/>
      <c r="G569" s="6"/>
      <c r="H569" s="6"/>
      <c r="I569" s="6"/>
      <c r="J569" s="6"/>
      <c r="K569" s="6"/>
      <c r="L569" s="6"/>
      <c r="M569" s="6"/>
      <c r="N569" s="6"/>
      <c r="O569" s="6"/>
      <c r="P569" s="6"/>
      <c r="Q569" s="6"/>
      <c r="R569" s="6"/>
    </row>
    <row r="570" spans="1:18">
      <c r="A570" s="6"/>
      <c r="B570" s="6"/>
      <c r="C570" s="6"/>
      <c r="D570" s="6"/>
      <c r="E570" s="6"/>
      <c r="F570" s="6"/>
      <c r="G570" s="6"/>
      <c r="H570" s="6"/>
      <c r="I570" s="6"/>
      <c r="J570" s="6"/>
      <c r="K570" s="6"/>
      <c r="L570" s="6"/>
      <c r="M570" s="6"/>
      <c r="N570" s="6"/>
      <c r="O570" s="6"/>
      <c r="P570" s="6"/>
      <c r="Q570" s="6"/>
      <c r="R570" s="6"/>
    </row>
    <row r="571" spans="1:18">
      <c r="A571" s="6"/>
      <c r="B571" s="6"/>
      <c r="C571" s="6"/>
      <c r="D571" s="6"/>
      <c r="E571" s="6"/>
      <c r="F571" s="6"/>
      <c r="G571" s="6"/>
      <c r="H571" s="6"/>
      <c r="I571" s="6"/>
      <c r="J571" s="6"/>
      <c r="K571" s="6"/>
      <c r="L571" s="6"/>
      <c r="M571" s="6"/>
      <c r="N571" s="6"/>
      <c r="O571" s="6"/>
      <c r="P571" s="6"/>
      <c r="Q571" s="6"/>
      <c r="R571" s="6"/>
    </row>
    <row r="572" spans="1:18">
      <c r="A572" s="6"/>
      <c r="B572" s="6"/>
      <c r="C572" s="6"/>
      <c r="D572" s="6"/>
      <c r="E572" s="6"/>
      <c r="F572" s="6"/>
      <c r="G572" s="6"/>
      <c r="H572" s="6"/>
      <c r="I572" s="6"/>
      <c r="J572" s="6"/>
      <c r="K572" s="6"/>
      <c r="L572" s="6"/>
      <c r="M572" s="6"/>
      <c r="N572" s="6"/>
      <c r="O572" s="6"/>
      <c r="P572" s="6"/>
      <c r="Q572" s="6"/>
      <c r="R572" s="6"/>
    </row>
    <row r="573" spans="1:18">
      <c r="A573" s="6"/>
      <c r="B573" s="6"/>
      <c r="C573" s="6"/>
      <c r="D573" s="6"/>
      <c r="E573" s="6"/>
      <c r="F573" s="6"/>
      <c r="G573" s="6"/>
      <c r="H573" s="6"/>
      <c r="I573" s="6"/>
      <c r="J573" s="6"/>
      <c r="K573" s="6"/>
      <c r="L573" s="6"/>
      <c r="M573" s="6"/>
      <c r="N573" s="6"/>
      <c r="O573" s="6"/>
      <c r="P573" s="6"/>
      <c r="Q573" s="6"/>
      <c r="R573" s="6"/>
    </row>
    <row r="574" spans="1:18">
      <c r="A574" s="6"/>
      <c r="B574" s="6"/>
      <c r="C574" s="6"/>
      <c r="D574" s="6"/>
      <c r="E574" s="6"/>
      <c r="F574" s="6"/>
      <c r="G574" s="6"/>
      <c r="H574" s="6"/>
      <c r="I574" s="6"/>
      <c r="J574" s="6"/>
      <c r="K574" s="6"/>
      <c r="L574" s="6"/>
      <c r="M574" s="6"/>
      <c r="N574" s="6"/>
      <c r="O574" s="6"/>
      <c r="P574" s="6"/>
      <c r="Q574" s="6"/>
      <c r="R574" s="6"/>
    </row>
    <row r="575" spans="1:18">
      <c r="A575" s="6"/>
      <c r="B575" s="6"/>
      <c r="C575" s="6"/>
      <c r="D575" s="6"/>
      <c r="E575" s="6"/>
      <c r="F575" s="6"/>
      <c r="G575" s="6"/>
      <c r="H575" s="6"/>
      <c r="I575" s="6"/>
      <c r="J575" s="6"/>
      <c r="K575" s="6"/>
      <c r="L575" s="6"/>
      <c r="M575" s="6"/>
      <c r="N575" s="6"/>
      <c r="O575" s="6"/>
      <c r="P575" s="6"/>
      <c r="Q575" s="6"/>
      <c r="R575" s="6"/>
    </row>
    <row r="576" spans="1:18">
      <c r="A576" s="6"/>
      <c r="B576" s="6"/>
      <c r="C576" s="6"/>
      <c r="D576" s="6"/>
      <c r="E576" s="6"/>
      <c r="F576" s="6"/>
      <c r="G576" s="6"/>
      <c r="H576" s="6"/>
      <c r="I576" s="6"/>
      <c r="J576" s="6"/>
      <c r="K576" s="6"/>
      <c r="L576" s="6"/>
      <c r="M576" s="6"/>
      <c r="N576" s="6"/>
      <c r="O576" s="6"/>
      <c r="P576" s="6"/>
      <c r="Q576" s="6"/>
      <c r="R576" s="6"/>
    </row>
    <row r="577" spans="1:18">
      <c r="A577" s="6"/>
      <c r="B577" s="6"/>
      <c r="C577" s="6"/>
      <c r="D577" s="6"/>
      <c r="E577" s="6"/>
      <c r="F577" s="6"/>
      <c r="G577" s="6"/>
      <c r="H577" s="6"/>
      <c r="I577" s="6"/>
      <c r="J577" s="6"/>
      <c r="K577" s="6"/>
      <c r="L577" s="6"/>
      <c r="M577" s="6"/>
      <c r="N577" s="6"/>
      <c r="O577" s="6"/>
      <c r="P577" s="6"/>
      <c r="Q577" s="6"/>
      <c r="R577" s="6"/>
    </row>
    <row r="578" spans="1:18">
      <c r="A578" s="6"/>
      <c r="B578" s="6"/>
      <c r="C578" s="6"/>
      <c r="D578" s="6"/>
      <c r="E578" s="6"/>
      <c r="F578" s="6"/>
      <c r="G578" s="6"/>
      <c r="H578" s="6"/>
      <c r="I578" s="6"/>
      <c r="J578" s="6"/>
      <c r="K578" s="6"/>
      <c r="L578" s="6"/>
      <c r="M578" s="6"/>
      <c r="N578" s="6"/>
      <c r="O578" s="6"/>
      <c r="P578" s="6"/>
      <c r="Q578" s="6"/>
      <c r="R578" s="6"/>
    </row>
    <row r="579" spans="1:18">
      <c r="A579" s="6"/>
      <c r="B579" s="6"/>
      <c r="C579" s="6"/>
      <c r="D579" s="6"/>
      <c r="E579" s="6"/>
      <c r="F579" s="6"/>
      <c r="G579" s="6"/>
      <c r="H579" s="6"/>
      <c r="I579" s="6"/>
      <c r="J579" s="6"/>
      <c r="K579" s="6"/>
      <c r="L579" s="6"/>
      <c r="M579" s="6"/>
      <c r="N579" s="6"/>
      <c r="O579" s="6"/>
      <c r="P579" s="6"/>
      <c r="Q579" s="6"/>
      <c r="R579" s="6"/>
    </row>
    <row r="580" spans="1:18">
      <c r="A580" s="6"/>
      <c r="B580" s="6"/>
      <c r="C580" s="6"/>
      <c r="D580" s="6"/>
      <c r="E580" s="6"/>
      <c r="F580" s="6"/>
      <c r="G580" s="6"/>
      <c r="H580" s="6"/>
      <c r="I580" s="6"/>
      <c r="J580" s="6"/>
      <c r="K580" s="6"/>
      <c r="L580" s="6"/>
      <c r="M580" s="6"/>
      <c r="N580" s="6"/>
      <c r="O580" s="6"/>
      <c r="P580" s="6"/>
      <c r="Q580" s="6"/>
      <c r="R580" s="6"/>
    </row>
    <row r="581" spans="1:18">
      <c r="A581" s="6"/>
      <c r="B581" s="6"/>
      <c r="C581" s="6"/>
      <c r="D581" s="6"/>
      <c r="E581" s="6"/>
      <c r="F581" s="6"/>
      <c r="G581" s="6"/>
      <c r="H581" s="6"/>
      <c r="I581" s="6"/>
      <c r="J581" s="6"/>
      <c r="K581" s="6"/>
      <c r="L581" s="6"/>
      <c r="M581" s="6"/>
      <c r="N581" s="6"/>
      <c r="O581" s="6"/>
      <c r="P581" s="6"/>
      <c r="Q581" s="6"/>
      <c r="R581" s="6"/>
    </row>
    <row r="582" spans="1:18">
      <c r="A582" s="6"/>
      <c r="B582" s="6"/>
      <c r="C582" s="6"/>
      <c r="D582" s="6"/>
      <c r="E582" s="6"/>
      <c r="F582" s="6"/>
      <c r="G582" s="6"/>
      <c r="H582" s="6"/>
      <c r="I582" s="6"/>
      <c r="J582" s="6"/>
      <c r="K582" s="6"/>
      <c r="L582" s="6"/>
      <c r="M582" s="6"/>
      <c r="N582" s="6"/>
      <c r="O582" s="6"/>
      <c r="P582" s="6"/>
      <c r="Q582" s="6"/>
      <c r="R582" s="6"/>
    </row>
    <row r="583" spans="1:18">
      <c r="A583" s="6"/>
      <c r="B583" s="6"/>
      <c r="C583" s="6"/>
      <c r="D583" s="6"/>
      <c r="E583" s="6"/>
      <c r="F583" s="6"/>
      <c r="G583" s="6"/>
      <c r="H583" s="6"/>
      <c r="I583" s="6"/>
      <c r="J583" s="6"/>
      <c r="K583" s="6"/>
      <c r="L583" s="6"/>
      <c r="M583" s="6"/>
      <c r="N583" s="6"/>
      <c r="O583" s="6"/>
      <c r="P583" s="6"/>
      <c r="Q583" s="6"/>
      <c r="R583" s="6"/>
    </row>
    <row r="584" spans="1:18">
      <c r="A584" s="6"/>
      <c r="B584" s="6"/>
      <c r="C584" s="6"/>
      <c r="D584" s="6"/>
      <c r="E584" s="6"/>
      <c r="F584" s="6"/>
      <c r="G584" s="6"/>
      <c r="H584" s="6"/>
      <c r="I584" s="6"/>
      <c r="J584" s="6"/>
      <c r="K584" s="6"/>
      <c r="L584" s="6"/>
      <c r="M584" s="6"/>
      <c r="N584" s="6"/>
      <c r="O584" s="6"/>
      <c r="P584" s="6"/>
      <c r="Q584" s="6"/>
      <c r="R584" s="6"/>
    </row>
    <row r="585" spans="1:18">
      <c r="A585" s="6"/>
      <c r="B585" s="6"/>
      <c r="C585" s="6"/>
      <c r="D585" s="6"/>
      <c r="E585" s="6"/>
      <c r="F585" s="6"/>
      <c r="G585" s="6"/>
      <c r="H585" s="6"/>
      <c r="I585" s="6"/>
      <c r="J585" s="6"/>
      <c r="K585" s="6"/>
      <c r="L585" s="6"/>
      <c r="M585" s="6"/>
      <c r="N585" s="6"/>
      <c r="O585" s="6"/>
      <c r="P585" s="6"/>
      <c r="Q585" s="6"/>
      <c r="R585" s="6"/>
    </row>
    <row r="586" spans="1:18">
      <c r="A586" s="6"/>
      <c r="B586" s="6"/>
      <c r="C586" s="6"/>
      <c r="D586" s="6"/>
      <c r="E586" s="6"/>
      <c r="F586" s="6"/>
      <c r="G586" s="6"/>
      <c r="H586" s="6"/>
      <c r="I586" s="6"/>
      <c r="J586" s="6"/>
      <c r="K586" s="6"/>
      <c r="L586" s="6"/>
      <c r="M586" s="6"/>
      <c r="N586" s="6"/>
      <c r="O586" s="6"/>
      <c r="P586" s="6"/>
      <c r="Q586" s="6"/>
      <c r="R586" s="6"/>
    </row>
    <row r="587" spans="1:18">
      <c r="A587" s="6"/>
      <c r="B587" s="6"/>
      <c r="C587" s="6"/>
      <c r="D587" s="6"/>
      <c r="E587" s="6"/>
      <c r="F587" s="6"/>
      <c r="G587" s="6"/>
      <c r="H587" s="6"/>
      <c r="I587" s="6"/>
      <c r="J587" s="6"/>
      <c r="K587" s="6"/>
      <c r="L587" s="6"/>
      <c r="M587" s="6"/>
      <c r="N587" s="6"/>
      <c r="O587" s="6"/>
      <c r="P587" s="6"/>
      <c r="Q587" s="6"/>
      <c r="R587" s="6"/>
    </row>
    <row r="588" spans="1:18">
      <c r="A588" s="6"/>
      <c r="B588" s="6"/>
      <c r="C588" s="6"/>
      <c r="D588" s="6"/>
      <c r="E588" s="6"/>
      <c r="F588" s="6"/>
      <c r="G588" s="6"/>
      <c r="H588" s="6"/>
      <c r="I588" s="6"/>
      <c r="J588" s="6"/>
      <c r="K588" s="6"/>
      <c r="L588" s="6"/>
      <c r="M588" s="6"/>
      <c r="N588" s="6"/>
      <c r="O588" s="6"/>
      <c r="P588" s="6"/>
      <c r="Q588" s="6"/>
      <c r="R588" s="6"/>
    </row>
    <row r="589" spans="1:18">
      <c r="A589" s="6"/>
      <c r="B589" s="6"/>
      <c r="C589" s="6"/>
      <c r="D589" s="6"/>
      <c r="E589" s="6"/>
      <c r="F589" s="6"/>
      <c r="G589" s="6"/>
      <c r="H589" s="6"/>
      <c r="I589" s="6"/>
      <c r="J589" s="6"/>
      <c r="K589" s="6"/>
      <c r="L589" s="6"/>
      <c r="M589" s="6"/>
      <c r="N589" s="6"/>
      <c r="O589" s="6"/>
      <c r="P589" s="6"/>
      <c r="Q589" s="6"/>
      <c r="R589" s="6"/>
    </row>
    <row r="590" spans="1:18">
      <c r="A590" s="6"/>
      <c r="B590" s="6"/>
      <c r="C590" s="6"/>
      <c r="D590" s="6"/>
      <c r="E590" s="6"/>
      <c r="F590" s="6"/>
      <c r="G590" s="6"/>
      <c r="H590" s="6"/>
      <c r="I590" s="6"/>
      <c r="J590" s="6"/>
      <c r="K590" s="6"/>
      <c r="L590" s="6"/>
      <c r="M590" s="6"/>
      <c r="N590" s="6"/>
      <c r="O590" s="6"/>
      <c r="P590" s="6"/>
      <c r="Q590" s="6"/>
      <c r="R590" s="6"/>
    </row>
    <row r="591" spans="1:18">
      <c r="A591" s="6"/>
      <c r="B591" s="6"/>
      <c r="C591" s="6"/>
      <c r="D591" s="6"/>
      <c r="E591" s="6"/>
      <c r="F591" s="6"/>
      <c r="G591" s="6"/>
      <c r="H591" s="6"/>
      <c r="I591" s="6"/>
      <c r="J591" s="6"/>
      <c r="K591" s="6"/>
      <c r="L591" s="6"/>
      <c r="M591" s="6"/>
      <c r="N591" s="6"/>
      <c r="O591" s="6"/>
      <c r="P591" s="6"/>
      <c r="Q591" s="6"/>
      <c r="R591" s="6"/>
    </row>
    <row r="592" spans="1:18">
      <c r="A592" s="6"/>
      <c r="B592" s="6"/>
      <c r="C592" s="6"/>
      <c r="D592" s="6"/>
      <c r="E592" s="6"/>
      <c r="F592" s="6"/>
      <c r="G592" s="6"/>
      <c r="H592" s="6"/>
      <c r="I592" s="6"/>
      <c r="J592" s="6"/>
      <c r="K592" s="6"/>
      <c r="L592" s="6"/>
      <c r="M592" s="6"/>
      <c r="N592" s="6"/>
      <c r="O592" s="6"/>
      <c r="P592" s="6"/>
      <c r="Q592" s="6"/>
      <c r="R592" s="6"/>
    </row>
    <row r="593" spans="1:18">
      <c r="A593" s="6"/>
      <c r="B593" s="6"/>
      <c r="C593" s="6"/>
      <c r="D593" s="6"/>
      <c r="E593" s="6"/>
      <c r="F593" s="6"/>
      <c r="G593" s="6"/>
      <c r="H593" s="6"/>
      <c r="I593" s="6"/>
      <c r="J593" s="6"/>
      <c r="K593" s="6"/>
      <c r="L593" s="6"/>
      <c r="M593" s="6"/>
      <c r="N593" s="6"/>
      <c r="O593" s="6"/>
      <c r="P593" s="6"/>
      <c r="Q593" s="6"/>
      <c r="R593" s="6"/>
    </row>
    <row r="594" spans="1:18">
      <c r="A594" s="6"/>
      <c r="B594" s="6"/>
      <c r="C594" s="6"/>
      <c r="D594" s="6"/>
      <c r="E594" s="6"/>
      <c r="F594" s="6"/>
      <c r="G594" s="6"/>
      <c r="H594" s="6"/>
      <c r="I594" s="6"/>
      <c r="J594" s="6"/>
      <c r="K594" s="6"/>
      <c r="L594" s="6"/>
      <c r="M594" s="6"/>
      <c r="N594" s="6"/>
      <c r="O594" s="6"/>
      <c r="P594" s="6"/>
      <c r="Q594" s="6"/>
      <c r="R594" s="6"/>
    </row>
    <row r="595" spans="1:18">
      <c r="A595" s="6"/>
      <c r="B595" s="6"/>
      <c r="C595" s="6"/>
      <c r="D595" s="6"/>
      <c r="E595" s="6"/>
      <c r="F595" s="6"/>
      <c r="G595" s="6"/>
      <c r="H595" s="6"/>
      <c r="I595" s="6"/>
      <c r="J595" s="6"/>
      <c r="K595" s="6"/>
      <c r="L595" s="6"/>
      <c r="M595" s="6"/>
      <c r="N595" s="6"/>
      <c r="O595" s="6"/>
      <c r="P595" s="6"/>
      <c r="Q595" s="6"/>
      <c r="R595" s="6"/>
    </row>
    <row r="596" spans="1:18">
      <c r="A596" s="6"/>
      <c r="B596" s="6"/>
      <c r="C596" s="6"/>
      <c r="D596" s="6"/>
      <c r="E596" s="6"/>
      <c r="F596" s="6"/>
      <c r="G596" s="6"/>
      <c r="H596" s="6"/>
      <c r="I596" s="6"/>
      <c r="J596" s="6"/>
      <c r="K596" s="6"/>
      <c r="L596" s="6"/>
      <c r="M596" s="6"/>
      <c r="N596" s="6"/>
      <c r="O596" s="6"/>
      <c r="P596" s="6"/>
      <c r="Q596" s="6"/>
      <c r="R596" s="6"/>
    </row>
    <row r="597" spans="1:18">
      <c r="A597" s="6"/>
      <c r="B597" s="6"/>
      <c r="C597" s="6"/>
      <c r="D597" s="6"/>
      <c r="E597" s="6"/>
      <c r="F597" s="6"/>
      <c r="G597" s="6"/>
      <c r="H597" s="6"/>
      <c r="I597" s="6"/>
      <c r="J597" s="6"/>
      <c r="K597" s="6"/>
      <c r="L597" s="6"/>
      <c r="M597" s="6"/>
      <c r="N597" s="6"/>
      <c r="O597" s="6"/>
      <c r="P597" s="6"/>
      <c r="Q597" s="6"/>
      <c r="R597" s="6"/>
    </row>
    <row r="598" spans="1:18">
      <c r="A598" s="6"/>
      <c r="B598" s="6"/>
      <c r="C598" s="6"/>
      <c r="D598" s="6"/>
      <c r="E598" s="6"/>
      <c r="F598" s="6"/>
      <c r="G598" s="6"/>
      <c r="H598" s="6"/>
      <c r="I598" s="6"/>
      <c r="J598" s="6"/>
      <c r="K598" s="6"/>
      <c r="L598" s="6"/>
      <c r="M598" s="6"/>
      <c r="N598" s="6"/>
      <c r="O598" s="6"/>
      <c r="P598" s="6"/>
      <c r="Q598" s="6"/>
      <c r="R598" s="6"/>
    </row>
    <row r="599" spans="1:18">
      <c r="A599" s="6"/>
      <c r="B599" s="6"/>
      <c r="C599" s="6"/>
      <c r="D599" s="6"/>
      <c r="E599" s="6"/>
      <c r="F599" s="6"/>
      <c r="G599" s="6"/>
      <c r="H599" s="6"/>
      <c r="I599" s="6"/>
      <c r="J599" s="6"/>
      <c r="K599" s="6"/>
      <c r="L599" s="6"/>
      <c r="M599" s="6"/>
      <c r="N599" s="6"/>
      <c r="O599" s="6"/>
      <c r="P599" s="6"/>
      <c r="Q599" s="6"/>
      <c r="R599" s="6"/>
    </row>
    <row r="600" spans="1:18">
      <c r="A600" s="6"/>
      <c r="B600" s="6"/>
      <c r="C600" s="6"/>
      <c r="D600" s="6"/>
      <c r="E600" s="6"/>
      <c r="F600" s="6"/>
      <c r="G600" s="6"/>
      <c r="H600" s="6"/>
      <c r="I600" s="6"/>
      <c r="J600" s="6"/>
      <c r="K600" s="6"/>
      <c r="L600" s="6"/>
      <c r="M600" s="6"/>
      <c r="N600" s="6"/>
      <c r="O600" s="6"/>
      <c r="P600" s="6"/>
      <c r="Q600" s="6"/>
      <c r="R600" s="6"/>
    </row>
    <row r="601" spans="1:18">
      <c r="A601" s="6"/>
      <c r="B601" s="6"/>
      <c r="C601" s="6"/>
      <c r="D601" s="6"/>
      <c r="E601" s="6"/>
      <c r="F601" s="6"/>
      <c r="G601" s="6"/>
      <c r="H601" s="6"/>
      <c r="I601" s="6"/>
      <c r="J601" s="6"/>
      <c r="K601" s="6"/>
      <c r="L601" s="6"/>
      <c r="M601" s="6"/>
      <c r="N601" s="6"/>
      <c r="O601" s="6"/>
      <c r="P601" s="6"/>
      <c r="Q601" s="6"/>
      <c r="R601" s="6"/>
    </row>
    <row r="602" spans="1:18">
      <c r="A602" s="6"/>
      <c r="B602" s="6"/>
      <c r="C602" s="6"/>
      <c r="D602" s="6"/>
      <c r="E602" s="6"/>
      <c r="F602" s="6"/>
      <c r="G602" s="6"/>
      <c r="H602" s="6"/>
      <c r="I602" s="6"/>
      <c r="J602" s="6"/>
      <c r="K602" s="6"/>
      <c r="L602" s="6"/>
      <c r="M602" s="6"/>
      <c r="N602" s="6"/>
      <c r="O602" s="6"/>
      <c r="P602" s="6"/>
      <c r="Q602" s="6"/>
      <c r="R602" s="6"/>
    </row>
    <row r="603" spans="1:18">
      <c r="A603" s="6"/>
      <c r="B603" s="6"/>
      <c r="C603" s="6"/>
      <c r="D603" s="6"/>
      <c r="E603" s="6"/>
      <c r="F603" s="6"/>
      <c r="G603" s="6"/>
      <c r="H603" s="6"/>
      <c r="I603" s="6"/>
      <c r="J603" s="6"/>
      <c r="K603" s="6"/>
      <c r="L603" s="6"/>
      <c r="M603" s="6"/>
      <c r="N603" s="6"/>
      <c r="O603" s="6"/>
      <c r="P603" s="6"/>
      <c r="Q603" s="6"/>
      <c r="R603" s="6"/>
    </row>
    <row r="604" spans="1:18">
      <c r="A604" s="6"/>
      <c r="B604" s="6"/>
      <c r="C604" s="6"/>
      <c r="D604" s="6"/>
      <c r="E604" s="6"/>
      <c r="F604" s="6"/>
      <c r="G604" s="6"/>
      <c r="H604" s="6"/>
      <c r="I604" s="6"/>
      <c r="J604" s="6"/>
      <c r="K604" s="6"/>
      <c r="L604" s="6"/>
      <c r="M604" s="6"/>
      <c r="N604" s="6"/>
      <c r="O604" s="6"/>
      <c r="P604" s="6"/>
      <c r="Q604" s="6"/>
      <c r="R604" s="6"/>
    </row>
    <row r="605" spans="1:18">
      <c r="A605" s="6"/>
      <c r="B605" s="6"/>
      <c r="C605" s="6"/>
      <c r="D605" s="6"/>
      <c r="E605" s="6"/>
      <c r="F605" s="6"/>
      <c r="G605" s="6"/>
      <c r="H605" s="6"/>
      <c r="I605" s="6"/>
      <c r="J605" s="6"/>
      <c r="K605" s="6"/>
      <c r="L605" s="6"/>
      <c r="M605" s="6"/>
      <c r="N605" s="6"/>
      <c r="O605" s="6"/>
      <c r="P605" s="6"/>
      <c r="Q605" s="6"/>
      <c r="R605" s="6"/>
    </row>
    <row r="606" spans="1:18">
      <c r="A606" s="6"/>
      <c r="B606" s="6"/>
      <c r="C606" s="6"/>
      <c r="D606" s="6"/>
      <c r="E606" s="6"/>
      <c r="F606" s="6"/>
      <c r="G606" s="6"/>
      <c r="H606" s="6"/>
      <c r="I606" s="6"/>
      <c r="J606" s="6"/>
      <c r="K606" s="6"/>
      <c r="L606" s="6"/>
      <c r="M606" s="6"/>
      <c r="N606" s="6"/>
      <c r="O606" s="6"/>
      <c r="P606" s="6"/>
      <c r="Q606" s="6"/>
      <c r="R606" s="6"/>
    </row>
    <row r="607" spans="1:18">
      <c r="A607" s="6"/>
      <c r="B607" s="6"/>
      <c r="C607" s="6"/>
      <c r="D607" s="6"/>
      <c r="E607" s="6"/>
      <c r="F607" s="6"/>
      <c r="G607" s="6"/>
      <c r="H607" s="6"/>
      <c r="I607" s="6"/>
      <c r="J607" s="6"/>
      <c r="K607" s="6"/>
      <c r="L607" s="6"/>
      <c r="M607" s="6"/>
      <c r="N607" s="6"/>
      <c r="O607" s="6"/>
      <c r="P607" s="6"/>
      <c r="Q607" s="6"/>
      <c r="R607" s="6"/>
    </row>
    <row r="608" spans="1:18">
      <c r="A608" s="6"/>
      <c r="B608" s="6"/>
      <c r="C608" s="6"/>
      <c r="D608" s="6"/>
      <c r="E608" s="6"/>
      <c r="F608" s="6"/>
      <c r="G608" s="6"/>
      <c r="H608" s="6"/>
      <c r="I608" s="6"/>
      <c r="J608" s="6"/>
      <c r="K608" s="6"/>
      <c r="L608" s="6"/>
      <c r="M608" s="6"/>
      <c r="N608" s="6"/>
      <c r="O608" s="6"/>
      <c r="P608" s="6"/>
      <c r="Q608" s="6"/>
      <c r="R608" s="6"/>
    </row>
    <row r="609" spans="1:18">
      <c r="A609" s="6"/>
      <c r="B609" s="6"/>
      <c r="C609" s="6"/>
      <c r="D609" s="6"/>
      <c r="E609" s="6"/>
      <c r="F609" s="6"/>
      <c r="G609" s="6"/>
      <c r="H609" s="6"/>
      <c r="I609" s="6"/>
      <c r="J609" s="6"/>
      <c r="K609" s="6"/>
      <c r="L609" s="6"/>
      <c r="M609" s="6"/>
      <c r="N609" s="6"/>
      <c r="O609" s="6"/>
      <c r="P609" s="6"/>
      <c r="Q609" s="6"/>
      <c r="R609" s="6"/>
    </row>
    <row r="610" spans="1:18">
      <c r="A610" s="6"/>
      <c r="B610" s="6"/>
      <c r="C610" s="6"/>
      <c r="D610" s="6"/>
      <c r="E610" s="6"/>
      <c r="F610" s="6"/>
      <c r="G610" s="6"/>
      <c r="H610" s="6"/>
      <c r="I610" s="6"/>
      <c r="J610" s="6"/>
      <c r="K610" s="6"/>
      <c r="L610" s="6"/>
      <c r="M610" s="6"/>
      <c r="N610" s="6"/>
      <c r="O610" s="6"/>
      <c r="P610" s="6"/>
      <c r="Q610" s="6"/>
      <c r="R610" s="6"/>
    </row>
    <row r="611" spans="1:18">
      <c r="A611" s="6"/>
      <c r="B611" s="6"/>
      <c r="C611" s="6"/>
      <c r="D611" s="6"/>
      <c r="E611" s="6"/>
      <c r="F611" s="6"/>
      <c r="G611" s="6"/>
      <c r="H611" s="6"/>
      <c r="I611" s="6"/>
      <c r="J611" s="6"/>
      <c r="K611" s="6"/>
      <c r="L611" s="6"/>
      <c r="M611" s="6"/>
      <c r="N611" s="6"/>
      <c r="O611" s="6"/>
      <c r="P611" s="6"/>
      <c r="Q611" s="6"/>
      <c r="R611" s="6"/>
    </row>
    <row r="612" spans="1:18">
      <c r="A612" s="6"/>
      <c r="B612" s="6"/>
      <c r="C612" s="6"/>
      <c r="D612" s="6"/>
      <c r="E612" s="6"/>
      <c r="F612" s="6"/>
      <c r="G612" s="6"/>
      <c r="H612" s="6"/>
      <c r="I612" s="6"/>
      <c r="J612" s="6"/>
      <c r="K612" s="6"/>
      <c r="L612" s="6"/>
      <c r="M612" s="6"/>
      <c r="N612" s="6"/>
      <c r="O612" s="6"/>
      <c r="P612" s="6"/>
      <c r="Q612" s="6"/>
      <c r="R612" s="6"/>
    </row>
    <row r="613" spans="1:18">
      <c r="A613" s="6"/>
      <c r="B613" s="6"/>
      <c r="C613" s="6"/>
      <c r="D613" s="6"/>
      <c r="E613" s="6"/>
      <c r="F613" s="6"/>
      <c r="G613" s="6"/>
      <c r="H613" s="6"/>
      <c r="I613" s="6"/>
      <c r="J613" s="6"/>
      <c r="K613" s="6"/>
      <c r="L613" s="6"/>
      <c r="M613" s="6"/>
      <c r="N613" s="6"/>
      <c r="O613" s="6"/>
      <c r="P613" s="6"/>
      <c r="Q613" s="6"/>
      <c r="R613" s="6"/>
    </row>
    <row r="614" spans="1:18">
      <c r="A614" s="6"/>
      <c r="B614" s="6"/>
      <c r="C614" s="6"/>
      <c r="D614" s="6"/>
      <c r="E614" s="6"/>
      <c r="F614" s="6"/>
      <c r="G614" s="6"/>
      <c r="H614" s="6"/>
      <c r="I614" s="6"/>
      <c r="J614" s="6"/>
      <c r="K614" s="6"/>
      <c r="L614" s="6"/>
      <c r="M614" s="6"/>
      <c r="N614" s="6"/>
      <c r="O614" s="6"/>
      <c r="P614" s="6"/>
      <c r="Q614" s="6"/>
      <c r="R614" s="6"/>
    </row>
    <row r="615" spans="1:18">
      <c r="A615" s="6"/>
      <c r="B615" s="6"/>
      <c r="C615" s="6"/>
      <c r="D615" s="6"/>
      <c r="E615" s="6"/>
      <c r="F615" s="6"/>
      <c r="G615" s="6"/>
      <c r="H615" s="6"/>
      <c r="I615" s="6"/>
      <c r="J615" s="6"/>
      <c r="K615" s="6"/>
      <c r="L615" s="6"/>
      <c r="M615" s="6"/>
      <c r="N615" s="6"/>
      <c r="O615" s="6"/>
      <c r="P615" s="6"/>
      <c r="Q615" s="6"/>
      <c r="R615" s="6"/>
    </row>
    <row r="616" spans="1:18">
      <c r="A616" s="6"/>
      <c r="B616" s="6"/>
      <c r="C616" s="6"/>
      <c r="D616" s="6"/>
      <c r="E616" s="6"/>
      <c r="F616" s="6"/>
      <c r="G616" s="6"/>
      <c r="H616" s="6"/>
      <c r="I616" s="6"/>
      <c r="J616" s="6"/>
      <c r="K616" s="6"/>
      <c r="L616" s="6"/>
      <c r="M616" s="6"/>
      <c r="N616" s="6"/>
      <c r="O616" s="6"/>
      <c r="P616" s="6"/>
      <c r="Q616" s="6"/>
      <c r="R616" s="6"/>
    </row>
    <row r="617" spans="1:18">
      <c r="A617" s="6"/>
      <c r="B617" s="6"/>
      <c r="C617" s="6"/>
      <c r="D617" s="6"/>
      <c r="E617" s="6"/>
      <c r="F617" s="6"/>
      <c r="G617" s="6"/>
      <c r="H617" s="6"/>
      <c r="I617" s="6"/>
      <c r="J617" s="6"/>
      <c r="K617" s="6"/>
      <c r="L617" s="6"/>
      <c r="M617" s="6"/>
      <c r="N617" s="6"/>
      <c r="O617" s="6"/>
      <c r="P617" s="6"/>
      <c r="Q617" s="6"/>
      <c r="R617" s="6"/>
    </row>
    <row r="618" spans="1:18">
      <c r="A618" s="6"/>
      <c r="B618" s="6"/>
      <c r="C618" s="6"/>
      <c r="D618" s="6"/>
      <c r="E618" s="6"/>
      <c r="F618" s="6"/>
      <c r="G618" s="6"/>
      <c r="H618" s="6"/>
      <c r="I618" s="6"/>
      <c r="J618" s="6"/>
      <c r="K618" s="6"/>
      <c r="L618" s="6"/>
      <c r="M618" s="6"/>
      <c r="N618" s="6"/>
      <c r="O618" s="6"/>
      <c r="P618" s="6"/>
      <c r="Q618" s="6"/>
      <c r="R618" s="6"/>
    </row>
    <row r="619" spans="1:18">
      <c r="A619" s="6"/>
      <c r="B619" s="6"/>
      <c r="C619" s="6"/>
      <c r="D619" s="6"/>
      <c r="E619" s="6"/>
      <c r="F619" s="6"/>
      <c r="G619" s="6"/>
      <c r="H619" s="6"/>
      <c r="I619" s="6"/>
      <c r="J619" s="6"/>
      <c r="K619" s="6"/>
      <c r="L619" s="6"/>
      <c r="M619" s="6"/>
      <c r="N619" s="6"/>
      <c r="O619" s="6"/>
      <c r="P619" s="6"/>
      <c r="Q619" s="6"/>
      <c r="R619" s="6"/>
    </row>
    <row r="620" spans="1:18">
      <c r="A620" s="6"/>
      <c r="B620" s="6"/>
      <c r="C620" s="6"/>
      <c r="D620" s="6"/>
      <c r="E620" s="6"/>
      <c r="F620" s="6"/>
      <c r="G620" s="6"/>
      <c r="H620" s="6"/>
      <c r="I620" s="6"/>
      <c r="J620" s="6"/>
      <c r="K620" s="6"/>
      <c r="L620" s="6"/>
      <c r="M620" s="6"/>
      <c r="N620" s="6"/>
      <c r="O620" s="6"/>
      <c r="P620" s="6"/>
      <c r="Q620" s="6"/>
      <c r="R620" s="6"/>
    </row>
    <row r="621" spans="1:18">
      <c r="A621" s="6"/>
      <c r="B621" s="6"/>
      <c r="C621" s="6"/>
      <c r="D621" s="6"/>
      <c r="E621" s="6"/>
      <c r="F621" s="6"/>
      <c r="G621" s="6"/>
      <c r="H621" s="6"/>
      <c r="I621" s="6"/>
      <c r="J621" s="6"/>
      <c r="K621" s="6"/>
      <c r="L621" s="6"/>
      <c r="M621" s="6"/>
      <c r="N621" s="6"/>
      <c r="O621" s="6"/>
      <c r="P621" s="6"/>
      <c r="Q621" s="6"/>
      <c r="R621" s="6"/>
    </row>
    <row r="622" spans="1:18">
      <c r="A622" s="6"/>
      <c r="B622" s="6"/>
      <c r="C622" s="6"/>
      <c r="D622" s="6"/>
      <c r="E622" s="6"/>
      <c r="F622" s="6"/>
      <c r="G622" s="6"/>
      <c r="H622" s="6"/>
      <c r="I622" s="6"/>
      <c r="J622" s="6"/>
      <c r="K622" s="6"/>
      <c r="L622" s="6"/>
      <c r="M622" s="6"/>
      <c r="N622" s="6"/>
      <c r="O622" s="6"/>
      <c r="P622" s="6"/>
      <c r="Q622" s="6"/>
      <c r="R622" s="6"/>
    </row>
    <row r="623" spans="1:18">
      <c r="A623" s="6"/>
      <c r="B623" s="6"/>
      <c r="C623" s="6"/>
      <c r="D623" s="6"/>
      <c r="E623" s="6"/>
      <c r="F623" s="6"/>
      <c r="G623" s="6"/>
      <c r="H623" s="6"/>
      <c r="I623" s="6"/>
      <c r="J623" s="6"/>
      <c r="K623" s="6"/>
      <c r="L623" s="6"/>
      <c r="M623" s="6"/>
      <c r="N623" s="6"/>
      <c r="O623" s="6"/>
      <c r="P623" s="6"/>
      <c r="Q623" s="6"/>
      <c r="R623" s="6"/>
    </row>
    <row r="624" spans="1:18">
      <c r="A624" s="6"/>
      <c r="B624" s="6"/>
      <c r="C624" s="6"/>
      <c r="D624" s="6"/>
      <c r="E624" s="6"/>
      <c r="F624" s="6"/>
      <c r="G624" s="6"/>
      <c r="H624" s="6"/>
      <c r="I624" s="6"/>
      <c r="J624" s="6"/>
      <c r="K624" s="6"/>
      <c r="L624" s="6"/>
      <c r="M624" s="6"/>
      <c r="N624" s="6"/>
      <c r="O624" s="6"/>
      <c r="P624" s="6"/>
      <c r="Q624" s="6"/>
      <c r="R624" s="6"/>
    </row>
    <row r="625" spans="1:18">
      <c r="A625" s="6"/>
      <c r="B625" s="6"/>
      <c r="C625" s="6"/>
      <c r="D625" s="6"/>
      <c r="E625" s="6"/>
      <c r="F625" s="6"/>
      <c r="G625" s="6"/>
      <c r="H625" s="6"/>
      <c r="I625" s="6"/>
      <c r="J625" s="6"/>
      <c r="K625" s="6"/>
      <c r="L625" s="6"/>
      <c r="M625" s="6"/>
      <c r="N625" s="6"/>
      <c r="O625" s="6"/>
      <c r="P625" s="6"/>
      <c r="Q625" s="6"/>
      <c r="R625" s="6"/>
    </row>
    <row r="626" spans="1:18">
      <c r="A626" s="6"/>
      <c r="B626" s="6"/>
      <c r="C626" s="6"/>
      <c r="D626" s="6"/>
      <c r="E626" s="6"/>
      <c r="F626" s="6"/>
      <c r="G626" s="6"/>
      <c r="H626" s="6"/>
      <c r="I626" s="6"/>
      <c r="J626" s="6"/>
      <c r="K626" s="6"/>
      <c r="L626" s="6"/>
      <c r="M626" s="6"/>
      <c r="N626" s="6"/>
      <c r="O626" s="6"/>
      <c r="P626" s="6"/>
      <c r="Q626" s="6"/>
      <c r="R626" s="6"/>
    </row>
    <row r="627" spans="1:18">
      <c r="A627" s="6"/>
      <c r="B627" s="6"/>
      <c r="C627" s="6"/>
      <c r="D627" s="6"/>
      <c r="E627" s="6"/>
      <c r="F627" s="6"/>
      <c r="G627" s="6"/>
      <c r="H627" s="6"/>
      <c r="I627" s="6"/>
      <c r="J627" s="6"/>
      <c r="K627" s="6"/>
      <c r="L627" s="6"/>
      <c r="M627" s="6"/>
      <c r="N627" s="6"/>
      <c r="O627" s="6"/>
      <c r="P627" s="6"/>
      <c r="Q627" s="6"/>
      <c r="R627" s="6"/>
    </row>
    <row r="628" spans="1:18">
      <c r="A628" s="6"/>
      <c r="B628" s="6"/>
      <c r="C628" s="6"/>
      <c r="D628" s="6"/>
      <c r="E628" s="6"/>
      <c r="F628" s="6"/>
      <c r="G628" s="6"/>
      <c r="H628" s="6"/>
      <c r="I628" s="6"/>
      <c r="J628" s="6"/>
      <c r="K628" s="6"/>
      <c r="L628" s="6"/>
      <c r="M628" s="6"/>
      <c r="N628" s="6"/>
      <c r="O628" s="6"/>
      <c r="P628" s="6"/>
      <c r="Q628" s="6"/>
      <c r="R628" s="6"/>
    </row>
    <row r="629" spans="1:18">
      <c r="A629" s="6"/>
      <c r="B629" s="6"/>
      <c r="C629" s="6"/>
      <c r="D629" s="6"/>
      <c r="E629" s="6"/>
      <c r="F629" s="6"/>
      <c r="G629" s="6"/>
      <c r="H629" s="6"/>
      <c r="I629" s="6"/>
      <c r="J629" s="6"/>
      <c r="K629" s="6"/>
      <c r="L629" s="6"/>
      <c r="M629" s="6"/>
      <c r="N629" s="6"/>
      <c r="O629" s="6"/>
      <c r="P629" s="6"/>
      <c r="Q629" s="6"/>
      <c r="R629" s="6"/>
    </row>
    <row r="630" spans="1:18">
      <c r="A630" s="6"/>
      <c r="B630" s="6"/>
      <c r="C630" s="6"/>
      <c r="D630" s="6"/>
      <c r="E630" s="6"/>
      <c r="F630" s="6"/>
      <c r="G630" s="6"/>
      <c r="H630" s="6"/>
      <c r="I630" s="6"/>
      <c r="J630" s="6"/>
      <c r="K630" s="6"/>
      <c r="L630" s="6"/>
      <c r="M630" s="6"/>
      <c r="N630" s="6"/>
      <c r="O630" s="6"/>
      <c r="P630" s="6"/>
      <c r="Q630" s="6"/>
      <c r="R630" s="6"/>
    </row>
    <row r="631" spans="1:18">
      <c r="A631" s="6"/>
      <c r="B631" s="6"/>
      <c r="C631" s="6"/>
      <c r="D631" s="6"/>
      <c r="E631" s="6"/>
      <c r="F631" s="6"/>
      <c r="G631" s="6"/>
      <c r="H631" s="6"/>
      <c r="I631" s="6"/>
      <c r="J631" s="6"/>
      <c r="K631" s="6"/>
      <c r="L631" s="6"/>
      <c r="M631" s="6"/>
      <c r="N631" s="6"/>
      <c r="O631" s="6"/>
      <c r="P631" s="6"/>
      <c r="Q631" s="6"/>
      <c r="R631" s="6"/>
    </row>
    <row r="632" spans="1:18">
      <c r="A632" s="6"/>
      <c r="B632" s="6"/>
      <c r="C632" s="6"/>
      <c r="D632" s="6"/>
      <c r="E632" s="6"/>
      <c r="F632" s="6"/>
      <c r="G632" s="6"/>
      <c r="H632" s="6"/>
      <c r="I632" s="6"/>
      <c r="J632" s="6"/>
      <c r="K632" s="6"/>
      <c r="L632" s="6"/>
      <c r="M632" s="6"/>
      <c r="N632" s="6"/>
      <c r="O632" s="6"/>
      <c r="P632" s="6"/>
      <c r="Q632" s="6"/>
      <c r="R632" s="6"/>
    </row>
    <row r="633" spans="1:18">
      <c r="A633" s="6"/>
      <c r="B633" s="6"/>
      <c r="C633" s="6"/>
      <c r="D633" s="6"/>
      <c r="E633" s="6"/>
      <c r="F633" s="6"/>
      <c r="G633" s="6"/>
      <c r="H633" s="6"/>
      <c r="I633" s="6"/>
      <c r="J633" s="6"/>
      <c r="K633" s="6"/>
      <c r="L633" s="6"/>
      <c r="M633" s="6"/>
      <c r="N633" s="6"/>
      <c r="O633" s="6"/>
      <c r="P633" s="6"/>
      <c r="Q633" s="6"/>
      <c r="R633" s="6"/>
    </row>
    <row r="634" spans="1:18">
      <c r="A634" s="6"/>
      <c r="B634" s="6"/>
      <c r="C634" s="6"/>
      <c r="D634" s="6"/>
      <c r="E634" s="6"/>
      <c r="F634" s="6"/>
      <c r="G634" s="6"/>
      <c r="H634" s="6"/>
      <c r="I634" s="6"/>
      <c r="J634" s="6"/>
      <c r="K634" s="6"/>
      <c r="L634" s="6"/>
      <c r="M634" s="6"/>
      <c r="N634" s="6"/>
      <c r="O634" s="6"/>
      <c r="P634" s="6"/>
      <c r="Q634" s="6"/>
      <c r="R634" s="6"/>
    </row>
    <row r="635" spans="1:18">
      <c r="A635" s="6"/>
      <c r="B635" s="6"/>
      <c r="C635" s="6"/>
      <c r="D635" s="6"/>
      <c r="E635" s="6"/>
      <c r="F635" s="6"/>
      <c r="G635" s="6"/>
      <c r="H635" s="6"/>
      <c r="I635" s="6"/>
      <c r="J635" s="6"/>
      <c r="K635" s="6"/>
      <c r="L635" s="6"/>
      <c r="M635" s="6"/>
      <c r="N635" s="6"/>
      <c r="O635" s="6"/>
      <c r="P635" s="6"/>
      <c r="Q635" s="6"/>
      <c r="R635" s="6"/>
    </row>
    <row r="636" spans="1:18">
      <c r="A636" s="6"/>
      <c r="B636" s="6"/>
      <c r="C636" s="6"/>
      <c r="D636" s="6"/>
      <c r="E636" s="6"/>
      <c r="F636" s="6"/>
      <c r="G636" s="6"/>
      <c r="H636" s="6"/>
      <c r="I636" s="6"/>
      <c r="J636" s="6"/>
      <c r="K636" s="6"/>
      <c r="L636" s="6"/>
      <c r="M636" s="6"/>
      <c r="N636" s="6"/>
      <c r="O636" s="6"/>
      <c r="P636" s="6"/>
      <c r="Q636" s="6"/>
      <c r="R636" s="6"/>
    </row>
    <row r="637" spans="1:18">
      <c r="A637" s="6"/>
      <c r="B637" s="6"/>
      <c r="C637" s="6"/>
      <c r="D637" s="6"/>
      <c r="E637" s="6"/>
      <c r="F637" s="6"/>
      <c r="G637" s="6"/>
      <c r="H637" s="6"/>
      <c r="I637" s="6"/>
      <c r="J637" s="6"/>
      <c r="K637" s="6"/>
      <c r="L637" s="6"/>
      <c r="M637" s="6"/>
      <c r="N637" s="6"/>
      <c r="O637" s="6"/>
      <c r="P637" s="6"/>
      <c r="Q637" s="6"/>
      <c r="R637" s="6"/>
    </row>
    <row r="638" spans="1:18">
      <c r="A638" s="6"/>
      <c r="B638" s="6"/>
      <c r="C638" s="6"/>
      <c r="D638" s="6"/>
      <c r="E638" s="6"/>
      <c r="F638" s="6"/>
      <c r="G638" s="6"/>
      <c r="H638" s="6"/>
      <c r="I638" s="6"/>
      <c r="J638" s="6"/>
      <c r="K638" s="6"/>
      <c r="L638" s="6"/>
      <c r="M638" s="6"/>
      <c r="N638" s="6"/>
      <c r="O638" s="6"/>
      <c r="P638" s="6"/>
      <c r="Q638" s="6"/>
      <c r="R638" s="6"/>
    </row>
    <row r="639" spans="1:18">
      <c r="A639" s="6"/>
      <c r="B639" s="6"/>
      <c r="C639" s="6"/>
      <c r="D639" s="6"/>
      <c r="E639" s="6"/>
      <c r="F639" s="6"/>
      <c r="G639" s="6"/>
      <c r="H639" s="6"/>
      <c r="I639" s="6"/>
      <c r="J639" s="6"/>
      <c r="K639" s="6"/>
      <c r="L639" s="6"/>
      <c r="M639" s="6"/>
      <c r="N639" s="6"/>
      <c r="O639" s="6"/>
      <c r="P639" s="6"/>
      <c r="Q639" s="6"/>
      <c r="R639" s="6"/>
    </row>
    <row r="640" spans="1:18">
      <c r="A640" s="6"/>
      <c r="B640" s="6"/>
      <c r="C640" s="6"/>
      <c r="D640" s="6"/>
      <c r="E640" s="6"/>
      <c r="F640" s="6"/>
      <c r="G640" s="6"/>
      <c r="H640" s="6"/>
      <c r="I640" s="6"/>
      <c r="J640" s="6"/>
      <c r="K640" s="6"/>
      <c r="L640" s="6"/>
      <c r="M640" s="6"/>
      <c r="N640" s="6"/>
      <c r="O640" s="6"/>
      <c r="P640" s="6"/>
      <c r="Q640" s="6"/>
      <c r="R640" s="6"/>
    </row>
    <row r="641" spans="1:18">
      <c r="A641" s="6"/>
      <c r="B641" s="6"/>
      <c r="C641" s="6"/>
      <c r="D641" s="6"/>
      <c r="E641" s="6"/>
      <c r="F641" s="6"/>
      <c r="G641" s="6"/>
      <c r="H641" s="6"/>
      <c r="I641" s="6"/>
      <c r="J641" s="6"/>
      <c r="K641" s="6"/>
      <c r="L641" s="6"/>
      <c r="M641" s="6"/>
      <c r="N641" s="6"/>
      <c r="O641" s="6"/>
      <c r="P641" s="6"/>
      <c r="Q641" s="6"/>
      <c r="R641" s="6"/>
    </row>
    <row r="642" spans="1:18">
      <c r="A642" s="6"/>
      <c r="B642" s="6"/>
      <c r="C642" s="6"/>
      <c r="D642" s="6"/>
      <c r="E642" s="6"/>
      <c r="F642" s="6"/>
      <c r="G642" s="6"/>
      <c r="H642" s="6"/>
      <c r="I642" s="6"/>
      <c r="J642" s="6"/>
      <c r="K642" s="6"/>
      <c r="L642" s="6"/>
      <c r="M642" s="6"/>
      <c r="N642" s="6"/>
      <c r="O642" s="6"/>
      <c r="P642" s="6"/>
      <c r="Q642" s="6"/>
      <c r="R642" s="6"/>
    </row>
    <row r="643" spans="1:18">
      <c r="A643" s="6"/>
      <c r="B643" s="6"/>
      <c r="C643" s="6"/>
      <c r="D643" s="6"/>
      <c r="E643" s="6"/>
      <c r="F643" s="6"/>
      <c r="G643" s="6"/>
      <c r="H643" s="6"/>
      <c r="I643" s="6"/>
      <c r="J643" s="6"/>
      <c r="K643" s="6"/>
      <c r="L643" s="6"/>
      <c r="M643" s="6"/>
      <c r="N643" s="6"/>
      <c r="O643" s="6"/>
      <c r="P643" s="6"/>
      <c r="Q643" s="6"/>
      <c r="R643" s="6"/>
    </row>
    <row r="644" spans="1:18">
      <c r="A644" s="6"/>
      <c r="B644" s="6"/>
      <c r="C644" s="6"/>
      <c r="D644" s="6"/>
      <c r="E644" s="6"/>
      <c r="F644" s="6"/>
      <c r="G644" s="6"/>
      <c r="H644" s="6"/>
      <c r="I644" s="6"/>
      <c r="J644" s="6"/>
      <c r="K644" s="6"/>
      <c r="L644" s="6"/>
      <c r="M644" s="6"/>
      <c r="N644" s="6"/>
      <c r="O644" s="6"/>
      <c r="P644" s="6"/>
      <c r="Q644" s="6"/>
      <c r="R644" s="6"/>
    </row>
    <row r="645" spans="1:18">
      <c r="A645" s="6"/>
      <c r="B645" s="6"/>
      <c r="C645" s="6"/>
      <c r="D645" s="6"/>
      <c r="E645" s="6"/>
      <c r="F645" s="6"/>
      <c r="G645" s="6"/>
      <c r="H645" s="6"/>
      <c r="I645" s="6"/>
      <c r="J645" s="6"/>
      <c r="K645" s="6"/>
      <c r="L645" s="6"/>
      <c r="M645" s="6"/>
      <c r="N645" s="6"/>
      <c r="O645" s="6"/>
      <c r="P645" s="6"/>
      <c r="Q645" s="6"/>
      <c r="R645" s="6"/>
    </row>
    <row r="646" spans="1:18">
      <c r="A646" s="6"/>
      <c r="B646" s="6"/>
      <c r="C646" s="6"/>
      <c r="D646" s="6"/>
      <c r="E646" s="6"/>
      <c r="F646" s="6"/>
      <c r="G646" s="6"/>
      <c r="H646" s="6"/>
      <c r="I646" s="6"/>
      <c r="J646" s="6"/>
      <c r="K646" s="6"/>
      <c r="L646" s="6"/>
      <c r="M646" s="6"/>
      <c r="N646" s="6"/>
      <c r="O646" s="6"/>
      <c r="P646" s="6"/>
      <c r="Q646" s="6"/>
      <c r="R646" s="6"/>
    </row>
    <row r="647" spans="1:18">
      <c r="A647" s="6"/>
      <c r="B647" s="6"/>
      <c r="C647" s="6"/>
      <c r="D647" s="6"/>
      <c r="E647" s="6"/>
      <c r="F647" s="6"/>
      <c r="G647" s="6"/>
      <c r="H647" s="6"/>
      <c r="I647" s="6"/>
      <c r="J647" s="6"/>
      <c r="K647" s="6"/>
      <c r="L647" s="6"/>
      <c r="M647" s="6"/>
      <c r="N647" s="6"/>
      <c r="O647" s="6"/>
      <c r="P647" s="6"/>
      <c r="Q647" s="6"/>
      <c r="R647" s="6"/>
    </row>
    <row r="648" spans="1:18">
      <c r="A648" s="6"/>
      <c r="B648" s="6"/>
      <c r="C648" s="6"/>
      <c r="D648" s="6"/>
      <c r="E648" s="6"/>
      <c r="F648" s="6"/>
      <c r="G648" s="6"/>
      <c r="H648" s="6"/>
      <c r="I648" s="6"/>
      <c r="J648" s="6"/>
      <c r="K648" s="6"/>
      <c r="L648" s="6"/>
      <c r="M648" s="6"/>
      <c r="N648" s="6"/>
      <c r="O648" s="6"/>
      <c r="P648" s="6"/>
      <c r="Q648" s="6"/>
      <c r="R648" s="6"/>
    </row>
    <row r="649" spans="1:18">
      <c r="A649" s="6"/>
      <c r="B649" s="6"/>
      <c r="C649" s="6"/>
      <c r="D649" s="6"/>
      <c r="E649" s="6"/>
      <c r="F649" s="6"/>
      <c r="G649" s="6"/>
      <c r="H649" s="6"/>
      <c r="I649" s="6"/>
      <c r="J649" s="6"/>
      <c r="K649" s="6"/>
      <c r="L649" s="6"/>
      <c r="M649" s="6"/>
      <c r="N649" s="6"/>
      <c r="O649" s="6"/>
      <c r="P649" s="6"/>
      <c r="Q649" s="6"/>
      <c r="R649" s="6"/>
    </row>
    <row r="650" spans="1:18">
      <c r="A650" s="6"/>
      <c r="B650" s="6"/>
      <c r="C650" s="6"/>
      <c r="D650" s="6"/>
      <c r="E650" s="6"/>
      <c r="F650" s="6"/>
      <c r="G650" s="6"/>
      <c r="H650" s="6"/>
      <c r="I650" s="6"/>
      <c r="J650" s="6"/>
      <c r="K650" s="6"/>
      <c r="L650" s="6"/>
      <c r="M650" s="6"/>
      <c r="N650" s="6"/>
      <c r="O650" s="6"/>
      <c r="P650" s="6"/>
      <c r="Q650" s="6"/>
      <c r="R650" s="6"/>
    </row>
    <row r="651" spans="1:18">
      <c r="A651" s="6"/>
      <c r="B651" s="6"/>
      <c r="C651" s="6"/>
      <c r="D651" s="6"/>
      <c r="E651" s="6"/>
      <c r="F651" s="6"/>
      <c r="G651" s="6"/>
      <c r="H651" s="6"/>
      <c r="I651" s="6"/>
      <c r="J651" s="6"/>
      <c r="K651" s="6"/>
      <c r="L651" s="6"/>
      <c r="M651" s="6"/>
      <c r="N651" s="6"/>
      <c r="O651" s="6"/>
      <c r="P651" s="6"/>
      <c r="Q651" s="6"/>
      <c r="R651" s="6"/>
    </row>
    <row r="652" spans="1:18">
      <c r="A652" s="6"/>
      <c r="B652" s="6"/>
      <c r="C652" s="6"/>
      <c r="D652" s="6"/>
      <c r="E652" s="6"/>
      <c r="F652" s="6"/>
      <c r="G652" s="6"/>
      <c r="H652" s="6"/>
      <c r="I652" s="6"/>
      <c r="J652" s="6"/>
      <c r="K652" s="6"/>
      <c r="L652" s="6"/>
      <c r="M652" s="6"/>
      <c r="N652" s="6"/>
      <c r="O652" s="6"/>
      <c r="P652" s="6"/>
      <c r="Q652" s="6"/>
      <c r="R652" s="6"/>
    </row>
    <row r="653" spans="1:18">
      <c r="A653" s="6"/>
      <c r="B653" s="6"/>
      <c r="C653" s="6"/>
      <c r="D653" s="6"/>
      <c r="E653" s="6"/>
      <c r="F653" s="6"/>
      <c r="G653" s="6"/>
      <c r="H653" s="6"/>
      <c r="I653" s="6"/>
      <c r="J653" s="6"/>
      <c r="K653" s="6"/>
      <c r="L653" s="6"/>
      <c r="M653" s="6"/>
      <c r="N653" s="6"/>
      <c r="O653" s="6"/>
      <c r="P653" s="6"/>
      <c r="Q653" s="6"/>
      <c r="R653" s="6"/>
    </row>
    <row r="654" spans="1:18">
      <c r="A654" s="6"/>
      <c r="B654" s="6"/>
      <c r="C654" s="6"/>
      <c r="D654" s="6"/>
      <c r="E654" s="6"/>
      <c r="F654" s="6"/>
      <c r="G654" s="6"/>
      <c r="H654" s="6"/>
      <c r="I654" s="6"/>
      <c r="J654" s="6"/>
      <c r="K654" s="6"/>
      <c r="L654" s="6"/>
      <c r="M654" s="6"/>
      <c r="N654" s="6"/>
      <c r="O654" s="6"/>
      <c r="P654" s="6"/>
      <c r="Q654" s="6"/>
      <c r="R654" s="6"/>
    </row>
    <row r="655" spans="1:18">
      <c r="A655" s="6"/>
      <c r="B655" s="6"/>
      <c r="C655" s="6"/>
      <c r="D655" s="6"/>
      <c r="E655" s="6"/>
      <c r="F655" s="6"/>
      <c r="G655" s="6"/>
      <c r="H655" s="6"/>
      <c r="I655" s="6"/>
      <c r="J655" s="6"/>
      <c r="K655" s="6"/>
      <c r="L655" s="6"/>
      <c r="M655" s="6"/>
      <c r="N655" s="6"/>
      <c r="O655" s="6"/>
      <c r="P655" s="6"/>
      <c r="Q655" s="6"/>
      <c r="R655" s="6"/>
    </row>
    <row r="656" spans="1:18">
      <c r="A656" s="6"/>
      <c r="B656" s="6"/>
      <c r="C656" s="6"/>
      <c r="D656" s="6"/>
      <c r="E656" s="6"/>
      <c r="F656" s="6"/>
      <c r="G656" s="6"/>
      <c r="H656" s="6"/>
      <c r="I656" s="6"/>
      <c r="J656" s="6"/>
      <c r="K656" s="6"/>
      <c r="L656" s="6"/>
      <c r="M656" s="6"/>
      <c r="N656" s="6"/>
      <c r="O656" s="6"/>
      <c r="P656" s="6"/>
      <c r="Q656" s="6"/>
      <c r="R656" s="6"/>
    </row>
    <row r="657" spans="1:18">
      <c r="A657" s="6"/>
      <c r="B657" s="6"/>
      <c r="C657" s="6"/>
      <c r="D657" s="6"/>
      <c r="E657" s="6"/>
      <c r="F657" s="6"/>
      <c r="G657" s="6"/>
      <c r="H657" s="6"/>
      <c r="I657" s="6"/>
      <c r="J657" s="6"/>
      <c r="K657" s="6"/>
      <c r="L657" s="6"/>
      <c r="M657" s="6"/>
      <c r="N657" s="6"/>
      <c r="O657" s="6"/>
      <c r="P657" s="6"/>
      <c r="Q657" s="6"/>
      <c r="R657" s="6"/>
    </row>
    <row r="658" spans="1:18">
      <c r="A658" s="6"/>
      <c r="B658" s="6"/>
      <c r="C658" s="6"/>
      <c r="D658" s="6"/>
      <c r="E658" s="6"/>
      <c r="F658" s="6"/>
      <c r="G658" s="6"/>
      <c r="H658" s="6"/>
      <c r="I658" s="6"/>
      <c r="J658" s="6"/>
      <c r="K658" s="6"/>
      <c r="L658" s="6"/>
      <c r="M658" s="6"/>
      <c r="N658" s="6"/>
      <c r="O658" s="6"/>
      <c r="P658" s="6"/>
      <c r="Q658" s="6"/>
      <c r="R658" s="6"/>
    </row>
    <row r="659" spans="1:18">
      <c r="A659" s="6"/>
      <c r="B659" s="6"/>
      <c r="C659" s="6"/>
      <c r="D659" s="6"/>
      <c r="E659" s="6"/>
      <c r="F659" s="6"/>
      <c r="G659" s="6"/>
      <c r="H659" s="6"/>
      <c r="I659" s="6"/>
      <c r="J659" s="6"/>
      <c r="K659" s="6"/>
      <c r="L659" s="6"/>
      <c r="M659" s="6"/>
      <c r="N659" s="6"/>
      <c r="O659" s="6"/>
      <c r="P659" s="6"/>
      <c r="Q659" s="6"/>
      <c r="R659" s="6"/>
    </row>
    <row r="660" spans="1:18">
      <c r="A660" s="6"/>
      <c r="B660" s="6"/>
      <c r="C660" s="6"/>
      <c r="D660" s="6"/>
      <c r="E660" s="6"/>
      <c r="F660" s="6"/>
      <c r="G660" s="6"/>
      <c r="H660" s="6"/>
      <c r="I660" s="6"/>
      <c r="J660" s="6"/>
      <c r="K660" s="6"/>
      <c r="L660" s="6"/>
      <c r="M660" s="6"/>
      <c r="N660" s="6"/>
      <c r="O660" s="6"/>
      <c r="P660" s="6"/>
      <c r="Q660" s="6"/>
      <c r="R660" s="6"/>
    </row>
    <row r="661" spans="1:18">
      <c r="A661" s="6"/>
      <c r="B661" s="6"/>
      <c r="C661" s="6"/>
      <c r="D661" s="6"/>
      <c r="E661" s="6"/>
      <c r="F661" s="6"/>
      <c r="G661" s="6"/>
      <c r="H661" s="6"/>
      <c r="I661" s="6"/>
      <c r="J661" s="6"/>
      <c r="K661" s="6"/>
      <c r="L661" s="6"/>
      <c r="M661" s="6"/>
      <c r="N661" s="6"/>
      <c r="O661" s="6"/>
      <c r="P661" s="6"/>
      <c r="Q661" s="6"/>
      <c r="R661" s="6"/>
    </row>
    <row r="662" spans="1:18">
      <c r="A662" s="6"/>
      <c r="B662" s="6"/>
      <c r="C662" s="6"/>
      <c r="D662" s="6"/>
      <c r="E662" s="6"/>
      <c r="F662" s="6"/>
      <c r="G662" s="6"/>
      <c r="H662" s="6"/>
      <c r="I662" s="6"/>
      <c r="J662" s="6"/>
      <c r="K662" s="6"/>
      <c r="L662" s="6"/>
      <c r="M662" s="6"/>
      <c r="N662" s="6"/>
      <c r="O662" s="6"/>
      <c r="P662" s="6"/>
      <c r="Q662" s="6"/>
      <c r="R662" s="6"/>
    </row>
    <row r="663" spans="1:18">
      <c r="A663" s="6"/>
      <c r="B663" s="6"/>
      <c r="C663" s="6"/>
      <c r="D663" s="6"/>
      <c r="E663" s="6"/>
      <c r="F663" s="6"/>
      <c r="G663" s="6"/>
      <c r="H663" s="6"/>
      <c r="I663" s="6"/>
      <c r="J663" s="6"/>
      <c r="K663" s="6"/>
      <c r="L663" s="6"/>
      <c r="M663" s="6"/>
      <c r="N663" s="6"/>
      <c r="O663" s="6"/>
      <c r="P663" s="6"/>
      <c r="Q663" s="6"/>
      <c r="R663" s="6"/>
    </row>
    <row r="664" spans="1:18">
      <c r="A664" s="6"/>
      <c r="B664" s="6"/>
      <c r="C664" s="6"/>
      <c r="D664" s="6"/>
      <c r="E664" s="6"/>
      <c r="F664" s="6"/>
      <c r="G664" s="6"/>
      <c r="H664" s="6"/>
      <c r="I664" s="6"/>
      <c r="J664" s="6"/>
      <c r="K664" s="6"/>
      <c r="L664" s="6"/>
      <c r="M664" s="6"/>
      <c r="N664" s="6"/>
      <c r="O664" s="6"/>
      <c r="P664" s="6"/>
      <c r="Q664" s="6"/>
      <c r="R664" s="6"/>
    </row>
    <row r="665" spans="1:18">
      <c r="A665" s="6"/>
      <c r="B665" s="6"/>
      <c r="C665" s="6"/>
      <c r="D665" s="6"/>
      <c r="E665" s="6"/>
      <c r="F665" s="6"/>
      <c r="G665" s="6"/>
      <c r="H665" s="6"/>
      <c r="I665" s="6"/>
      <c r="J665" s="6"/>
      <c r="K665" s="6"/>
      <c r="L665" s="6"/>
      <c r="M665" s="6"/>
      <c r="N665" s="6"/>
      <c r="O665" s="6"/>
      <c r="P665" s="6"/>
      <c r="Q665" s="6"/>
      <c r="R665" s="6"/>
    </row>
    <row r="666" spans="1:18">
      <c r="A666" s="6"/>
      <c r="B666" s="6"/>
      <c r="C666" s="6"/>
      <c r="D666" s="6"/>
      <c r="E666" s="6"/>
      <c r="F666" s="6"/>
      <c r="G666" s="6"/>
      <c r="H666" s="6"/>
      <c r="I666" s="6"/>
      <c r="J666" s="6"/>
      <c r="K666" s="6"/>
      <c r="L666" s="6"/>
      <c r="M666" s="6"/>
      <c r="N666" s="6"/>
      <c r="O666" s="6"/>
      <c r="P666" s="6"/>
      <c r="Q666" s="6"/>
      <c r="R666" s="6"/>
    </row>
    <row r="667" spans="1:18">
      <c r="A667" s="6"/>
      <c r="B667" s="6"/>
      <c r="C667" s="6"/>
      <c r="D667" s="6"/>
      <c r="E667" s="6"/>
      <c r="F667" s="6"/>
      <c r="G667" s="6"/>
      <c r="H667" s="6"/>
      <c r="I667" s="6"/>
      <c r="J667" s="6"/>
      <c r="K667" s="6"/>
      <c r="L667" s="6"/>
      <c r="M667" s="6"/>
      <c r="N667" s="6"/>
      <c r="O667" s="6"/>
      <c r="P667" s="6"/>
      <c r="Q667" s="6"/>
      <c r="R667" s="6"/>
    </row>
    <row r="668" spans="1:18">
      <c r="A668" s="6"/>
      <c r="B668" s="6"/>
      <c r="C668" s="6"/>
      <c r="D668" s="6"/>
      <c r="E668" s="6"/>
      <c r="F668" s="6"/>
      <c r="G668" s="6"/>
      <c r="H668" s="6"/>
      <c r="I668" s="6"/>
      <c r="J668" s="6"/>
      <c r="K668" s="6"/>
      <c r="L668" s="6"/>
      <c r="M668" s="6"/>
      <c r="N668" s="6"/>
      <c r="O668" s="6"/>
      <c r="P668" s="6"/>
      <c r="Q668" s="6"/>
      <c r="R668" s="6"/>
    </row>
    <row r="669" spans="1:18">
      <c r="A669" s="6"/>
      <c r="B669" s="6"/>
      <c r="C669" s="6"/>
      <c r="D669" s="6"/>
      <c r="E669" s="6"/>
      <c r="F669" s="6"/>
      <c r="G669" s="6"/>
      <c r="H669" s="6"/>
      <c r="I669" s="6"/>
      <c r="J669" s="6"/>
      <c r="K669" s="6"/>
      <c r="L669" s="6"/>
      <c r="M669" s="6"/>
      <c r="N669" s="6"/>
      <c r="O669" s="6"/>
      <c r="P669" s="6"/>
      <c r="Q669" s="6"/>
      <c r="R669" s="6"/>
    </row>
    <row r="670" spans="1:18">
      <c r="A670" s="6"/>
      <c r="B670" s="6"/>
      <c r="C670" s="6"/>
      <c r="D670" s="6"/>
      <c r="E670" s="6"/>
      <c r="F670" s="6"/>
      <c r="G670" s="6"/>
      <c r="H670" s="6"/>
      <c r="I670" s="6"/>
      <c r="J670" s="6"/>
      <c r="K670" s="6"/>
      <c r="L670" s="6"/>
      <c r="M670" s="6"/>
      <c r="N670" s="6"/>
      <c r="O670" s="6"/>
      <c r="P670" s="6"/>
      <c r="Q670" s="6"/>
      <c r="R670" s="6"/>
    </row>
    <row r="671" spans="1:18">
      <c r="A671" s="6"/>
      <c r="B671" s="6"/>
      <c r="C671" s="6"/>
      <c r="D671" s="6"/>
      <c r="E671" s="6"/>
      <c r="F671" s="6"/>
      <c r="G671" s="6"/>
      <c r="H671" s="6"/>
      <c r="I671" s="6"/>
      <c r="J671" s="6"/>
      <c r="K671" s="6"/>
      <c r="L671" s="6"/>
      <c r="M671" s="6"/>
      <c r="N671" s="6"/>
      <c r="O671" s="6"/>
      <c r="P671" s="6"/>
      <c r="Q671" s="6"/>
      <c r="R671" s="6"/>
    </row>
    <row r="672" spans="1:18">
      <c r="A672" s="6"/>
      <c r="B672" s="6"/>
      <c r="C672" s="6"/>
      <c r="D672" s="6"/>
      <c r="E672" s="6"/>
      <c r="F672" s="6"/>
      <c r="G672" s="6"/>
      <c r="H672" s="6"/>
      <c r="I672" s="6"/>
      <c r="J672" s="6"/>
      <c r="K672" s="6"/>
      <c r="L672" s="6"/>
      <c r="M672" s="6"/>
      <c r="N672" s="6"/>
      <c r="O672" s="6"/>
      <c r="P672" s="6"/>
      <c r="Q672" s="6"/>
      <c r="R672" s="6"/>
    </row>
    <row r="673" spans="1:18">
      <c r="A673" s="6"/>
      <c r="B673" s="6"/>
      <c r="C673" s="6"/>
      <c r="D673" s="6"/>
      <c r="E673" s="6"/>
      <c r="F673" s="6"/>
      <c r="G673" s="6"/>
      <c r="H673" s="6"/>
      <c r="I673" s="6"/>
      <c r="J673" s="6"/>
      <c r="K673" s="6"/>
      <c r="L673" s="6"/>
      <c r="M673" s="6"/>
      <c r="N673" s="6"/>
      <c r="O673" s="6"/>
      <c r="P673" s="6"/>
      <c r="Q673" s="6"/>
      <c r="R673" s="6"/>
    </row>
    <row r="674" spans="1:18">
      <c r="A674" s="6"/>
      <c r="B674" s="6"/>
      <c r="C674" s="6"/>
      <c r="D674" s="6"/>
      <c r="E674" s="6"/>
      <c r="F674" s="6"/>
      <c r="G674" s="6"/>
      <c r="H674" s="6"/>
      <c r="I674" s="6"/>
      <c r="J674" s="6"/>
      <c r="K674" s="6"/>
      <c r="L674" s="6"/>
      <c r="M674" s="6"/>
      <c r="N674" s="6"/>
      <c r="O674" s="6"/>
      <c r="P674" s="6"/>
      <c r="Q674" s="6"/>
      <c r="R674" s="6"/>
    </row>
    <row r="675" spans="1:18">
      <c r="A675" s="6"/>
      <c r="B675" s="6"/>
      <c r="C675" s="6"/>
      <c r="D675" s="6"/>
      <c r="E675" s="6"/>
      <c r="F675" s="6"/>
      <c r="G675" s="6"/>
      <c r="H675" s="6"/>
      <c r="I675" s="6"/>
      <c r="J675" s="6"/>
      <c r="K675" s="6"/>
      <c r="L675" s="6"/>
      <c r="M675" s="6"/>
      <c r="N675" s="6"/>
      <c r="O675" s="6"/>
      <c r="P675" s="6"/>
      <c r="Q675" s="6"/>
      <c r="R675" s="6"/>
    </row>
    <row r="676" spans="1:18">
      <c r="A676" s="6"/>
      <c r="B676" s="6"/>
      <c r="C676" s="6"/>
      <c r="D676" s="6"/>
      <c r="E676" s="6"/>
      <c r="F676" s="6"/>
      <c r="G676" s="6"/>
      <c r="H676" s="6"/>
      <c r="I676" s="6"/>
      <c r="J676" s="6"/>
      <c r="K676" s="6"/>
      <c r="L676" s="6"/>
      <c r="M676" s="6"/>
      <c r="N676" s="6"/>
      <c r="O676" s="6"/>
      <c r="P676" s="6"/>
      <c r="Q676" s="6"/>
      <c r="R676" s="6"/>
    </row>
    <row r="677" spans="1:18">
      <c r="A677" s="6"/>
      <c r="B677" s="6"/>
      <c r="C677" s="6"/>
      <c r="D677" s="6"/>
      <c r="E677" s="6"/>
      <c r="F677" s="6"/>
      <c r="G677" s="6"/>
      <c r="H677" s="6"/>
      <c r="I677" s="6"/>
      <c r="J677" s="6"/>
      <c r="K677" s="6"/>
      <c r="L677" s="6"/>
      <c r="M677" s="6"/>
      <c r="N677" s="6"/>
      <c r="O677" s="6"/>
      <c r="P677" s="6"/>
      <c r="Q677" s="6"/>
      <c r="R677" s="6"/>
    </row>
    <row r="678" spans="1:18">
      <c r="A678" s="6"/>
      <c r="B678" s="6"/>
      <c r="C678" s="6"/>
      <c r="D678" s="6"/>
      <c r="E678" s="6"/>
      <c r="F678" s="6"/>
      <c r="G678" s="6"/>
      <c r="H678" s="6"/>
      <c r="I678" s="6"/>
      <c r="J678" s="6"/>
      <c r="K678" s="6"/>
      <c r="L678" s="6"/>
      <c r="M678" s="6"/>
      <c r="N678" s="6"/>
      <c r="O678" s="6"/>
      <c r="P678" s="6"/>
      <c r="Q678" s="6"/>
      <c r="R678" s="6"/>
    </row>
    <row r="679" spans="1:18">
      <c r="A679" s="6"/>
      <c r="B679" s="6"/>
      <c r="C679" s="6"/>
      <c r="D679" s="6"/>
      <c r="E679" s="6"/>
      <c r="F679" s="6"/>
      <c r="G679" s="6"/>
      <c r="H679" s="6"/>
      <c r="I679" s="6"/>
      <c r="J679" s="6"/>
      <c r="K679" s="6"/>
      <c r="L679" s="6"/>
      <c r="M679" s="6"/>
      <c r="N679" s="6"/>
      <c r="O679" s="6"/>
      <c r="P679" s="6"/>
      <c r="Q679" s="6"/>
      <c r="R679" s="6"/>
    </row>
    <row r="680" spans="1:18">
      <c r="A680" s="6"/>
      <c r="B680" s="6"/>
      <c r="C680" s="6"/>
      <c r="D680" s="6"/>
      <c r="E680" s="6"/>
      <c r="F680" s="6"/>
      <c r="G680" s="6"/>
      <c r="H680" s="6"/>
      <c r="I680" s="6"/>
      <c r="J680" s="6"/>
      <c r="K680" s="6"/>
      <c r="L680" s="6"/>
      <c r="M680" s="6"/>
      <c r="N680" s="6"/>
      <c r="O680" s="6"/>
      <c r="P680" s="6"/>
      <c r="Q680" s="6"/>
      <c r="R680" s="6"/>
    </row>
    <row r="681" spans="1:18">
      <c r="A681" s="6"/>
      <c r="B681" s="6"/>
      <c r="C681" s="6"/>
      <c r="D681" s="6"/>
      <c r="E681" s="6"/>
      <c r="F681" s="6"/>
      <c r="G681" s="6"/>
      <c r="H681" s="6"/>
      <c r="I681" s="6"/>
      <c r="J681" s="6"/>
      <c r="K681" s="6"/>
      <c r="L681" s="6"/>
      <c r="M681" s="6"/>
      <c r="N681" s="6"/>
      <c r="O681" s="6"/>
      <c r="P681" s="6"/>
      <c r="Q681" s="6"/>
      <c r="R681" s="6"/>
    </row>
    <row r="682" spans="1:18">
      <c r="A682" s="6"/>
      <c r="B682" s="6"/>
      <c r="C682" s="6"/>
      <c r="D682" s="6"/>
      <c r="E682" s="6"/>
      <c r="F682" s="6"/>
      <c r="G682" s="6"/>
      <c r="H682" s="6"/>
      <c r="I682" s="6"/>
      <c r="J682" s="6"/>
      <c r="K682" s="6"/>
      <c r="L682" s="6"/>
      <c r="M682" s="6"/>
      <c r="N682" s="6"/>
      <c r="O682" s="6"/>
      <c r="P682" s="6"/>
      <c r="Q682" s="6"/>
      <c r="R682" s="6"/>
    </row>
    <row r="683" spans="1:18">
      <c r="A683" s="6"/>
      <c r="B683" s="6"/>
      <c r="C683" s="6"/>
      <c r="D683" s="6"/>
      <c r="E683" s="6"/>
      <c r="F683" s="6"/>
      <c r="G683" s="6"/>
      <c r="H683" s="6"/>
      <c r="I683" s="6"/>
      <c r="J683" s="6"/>
      <c r="K683" s="6"/>
      <c r="L683" s="6"/>
      <c r="M683" s="6"/>
      <c r="N683" s="6"/>
      <c r="O683" s="6"/>
      <c r="P683" s="6"/>
      <c r="Q683" s="6"/>
      <c r="R683" s="6"/>
    </row>
    <row r="684" spans="1:18">
      <c r="A684" s="6"/>
      <c r="B684" s="6"/>
      <c r="C684" s="6"/>
      <c r="D684" s="6"/>
      <c r="E684" s="6"/>
      <c r="F684" s="6"/>
      <c r="G684" s="6"/>
      <c r="H684" s="6"/>
      <c r="I684" s="6"/>
      <c r="J684" s="6"/>
      <c r="K684" s="6"/>
      <c r="L684" s="6"/>
      <c r="M684" s="6"/>
      <c r="N684" s="6"/>
      <c r="O684" s="6"/>
      <c r="P684" s="6"/>
      <c r="Q684" s="6"/>
      <c r="R684" s="6"/>
    </row>
    <row r="685" spans="1:18">
      <c r="A685" s="6"/>
      <c r="B685" s="6"/>
      <c r="C685" s="6"/>
      <c r="D685" s="6"/>
      <c r="E685" s="6"/>
      <c r="F685" s="6"/>
      <c r="G685" s="6"/>
      <c r="H685" s="6"/>
      <c r="I685" s="6"/>
      <c r="J685" s="6"/>
      <c r="K685" s="6"/>
      <c r="L685" s="6"/>
      <c r="M685" s="6"/>
      <c r="N685" s="6"/>
      <c r="O685" s="6"/>
      <c r="P685" s="6"/>
      <c r="Q685" s="6"/>
      <c r="R685" s="6"/>
    </row>
    <row r="686" spans="1:18">
      <c r="A686" s="6"/>
      <c r="B686" s="6"/>
      <c r="C686" s="6"/>
      <c r="D686" s="6"/>
      <c r="E686" s="6"/>
      <c r="F686" s="6"/>
      <c r="G686" s="6"/>
      <c r="H686" s="6"/>
      <c r="I686" s="6"/>
      <c r="J686" s="6"/>
      <c r="K686" s="6"/>
      <c r="L686" s="6"/>
      <c r="M686" s="6"/>
      <c r="N686" s="6"/>
      <c r="O686" s="6"/>
      <c r="P686" s="6"/>
      <c r="Q686" s="6"/>
      <c r="R686" s="6"/>
    </row>
    <row r="687" spans="1:18">
      <c r="A687" s="6"/>
      <c r="B687" s="6"/>
      <c r="C687" s="6"/>
      <c r="D687" s="6"/>
      <c r="E687" s="6"/>
      <c r="F687" s="6"/>
      <c r="G687" s="6"/>
      <c r="H687" s="6"/>
      <c r="I687" s="6"/>
      <c r="J687" s="6"/>
      <c r="K687" s="6"/>
      <c r="L687" s="6"/>
      <c r="M687" s="6"/>
      <c r="N687" s="6"/>
      <c r="O687" s="6"/>
      <c r="P687" s="6"/>
      <c r="Q687" s="6"/>
      <c r="R687" s="6"/>
    </row>
    <row r="688" spans="1:18">
      <c r="A688" s="6"/>
      <c r="B688" s="6"/>
      <c r="C688" s="6"/>
      <c r="D688" s="6"/>
      <c r="E688" s="6"/>
      <c r="F688" s="6"/>
      <c r="G688" s="6"/>
      <c r="H688" s="6"/>
      <c r="I688" s="6"/>
      <c r="J688" s="6"/>
      <c r="K688" s="6"/>
      <c r="L688" s="6"/>
      <c r="M688" s="6"/>
      <c r="N688" s="6"/>
      <c r="O688" s="6"/>
      <c r="P688" s="6"/>
      <c r="Q688" s="6"/>
      <c r="R688" s="6"/>
    </row>
    <row r="689" spans="1:18">
      <c r="A689" s="6"/>
      <c r="B689" s="6"/>
      <c r="C689" s="6"/>
      <c r="D689" s="6"/>
      <c r="E689" s="6"/>
      <c r="F689" s="6"/>
      <c r="G689" s="6"/>
      <c r="H689" s="6"/>
      <c r="I689" s="6"/>
      <c r="J689" s="6"/>
      <c r="K689" s="6"/>
      <c r="L689" s="6"/>
      <c r="M689" s="6"/>
      <c r="N689" s="6"/>
      <c r="O689" s="6"/>
      <c r="P689" s="6"/>
      <c r="Q689" s="6"/>
      <c r="R689" s="6"/>
    </row>
    <row r="690" spans="1:18">
      <c r="A690" s="6"/>
      <c r="B690" s="6"/>
      <c r="C690" s="6"/>
      <c r="D690" s="6"/>
      <c r="E690" s="6"/>
      <c r="F690" s="6"/>
      <c r="G690" s="6"/>
      <c r="H690" s="6"/>
      <c r="I690" s="6"/>
      <c r="J690" s="6"/>
      <c r="K690" s="6"/>
      <c r="L690" s="6"/>
      <c r="M690" s="6"/>
      <c r="N690" s="6"/>
      <c r="O690" s="6"/>
      <c r="P690" s="6"/>
      <c r="Q690" s="6"/>
      <c r="R690" s="6"/>
    </row>
    <row r="691" spans="1:18">
      <c r="A691" s="6"/>
      <c r="B691" s="6"/>
      <c r="C691" s="6"/>
      <c r="D691" s="6"/>
      <c r="E691" s="6"/>
      <c r="F691" s="6"/>
      <c r="G691" s="6"/>
      <c r="H691" s="6"/>
      <c r="I691" s="6"/>
      <c r="J691" s="6"/>
      <c r="K691" s="6"/>
      <c r="L691" s="6"/>
      <c r="M691" s="6"/>
      <c r="N691" s="6"/>
      <c r="O691" s="6"/>
      <c r="P691" s="6"/>
      <c r="Q691" s="6"/>
      <c r="R691" s="6"/>
    </row>
    <row r="692" spans="1:18">
      <c r="A692" s="6"/>
      <c r="B692" s="6"/>
      <c r="C692" s="6"/>
      <c r="D692" s="6"/>
      <c r="E692" s="6"/>
      <c r="F692" s="6"/>
      <c r="G692" s="6"/>
      <c r="H692" s="6"/>
      <c r="I692" s="6"/>
      <c r="J692" s="6"/>
      <c r="K692" s="6"/>
      <c r="L692" s="6"/>
      <c r="M692" s="6"/>
      <c r="N692" s="6"/>
      <c r="O692" s="6"/>
      <c r="P692" s="6"/>
      <c r="Q692" s="6"/>
      <c r="R692" s="6"/>
    </row>
    <row r="693" spans="1:18">
      <c r="A693" s="6"/>
      <c r="B693" s="6"/>
      <c r="C693" s="6"/>
      <c r="D693" s="6"/>
      <c r="E693" s="6"/>
      <c r="F693" s="6"/>
      <c r="G693" s="6"/>
      <c r="H693" s="6"/>
      <c r="I693" s="6"/>
      <c r="J693" s="6"/>
      <c r="K693" s="6"/>
      <c r="L693" s="6"/>
      <c r="M693" s="6"/>
      <c r="N693" s="6"/>
      <c r="O693" s="6"/>
      <c r="P693" s="6"/>
      <c r="Q693" s="6"/>
      <c r="R693" s="6"/>
    </row>
    <row r="694" spans="1:18">
      <c r="A694" s="6"/>
      <c r="B694" s="6"/>
      <c r="C694" s="6"/>
      <c r="D694" s="6"/>
      <c r="E694" s="6"/>
      <c r="F694" s="6"/>
      <c r="G694" s="6"/>
      <c r="H694" s="6"/>
      <c r="I694" s="6"/>
      <c r="J694" s="6"/>
      <c r="K694" s="6"/>
      <c r="L694" s="6"/>
      <c r="M694" s="6"/>
      <c r="N694" s="6"/>
      <c r="O694" s="6"/>
      <c r="P694" s="6"/>
      <c r="Q694" s="6"/>
      <c r="R694" s="6"/>
    </row>
    <row r="695" spans="1:18">
      <c r="A695" s="6"/>
      <c r="B695" s="6"/>
      <c r="C695" s="6"/>
      <c r="D695" s="6"/>
      <c r="E695" s="6"/>
      <c r="F695" s="6"/>
      <c r="G695" s="6"/>
      <c r="H695" s="6"/>
      <c r="I695" s="6"/>
      <c r="J695" s="6"/>
      <c r="K695" s="6"/>
      <c r="L695" s="6"/>
      <c r="M695" s="6"/>
      <c r="N695" s="6"/>
      <c r="O695" s="6"/>
      <c r="P695" s="6"/>
      <c r="Q695" s="6"/>
      <c r="R695" s="6"/>
    </row>
    <row r="696" spans="1:18">
      <c r="A696" s="6"/>
      <c r="B696" s="6"/>
      <c r="C696" s="6"/>
      <c r="D696" s="6"/>
      <c r="E696" s="6"/>
      <c r="F696" s="6"/>
      <c r="G696" s="6"/>
      <c r="H696" s="6"/>
      <c r="I696" s="6"/>
      <c r="J696" s="6"/>
      <c r="K696" s="6"/>
      <c r="L696" s="6"/>
      <c r="M696" s="6"/>
      <c r="N696" s="6"/>
      <c r="O696" s="6"/>
      <c r="P696" s="6"/>
      <c r="Q696" s="6"/>
      <c r="R696" s="6"/>
    </row>
    <row r="697" spans="1:18">
      <c r="A697" s="6"/>
      <c r="B697" s="6"/>
      <c r="C697" s="6"/>
      <c r="D697" s="6"/>
      <c r="E697" s="6"/>
      <c r="F697" s="6"/>
      <c r="G697" s="6"/>
      <c r="H697" s="6"/>
      <c r="I697" s="6"/>
      <c r="J697" s="6"/>
      <c r="K697" s="6"/>
      <c r="L697" s="6"/>
      <c r="M697" s="6"/>
      <c r="N697" s="6"/>
      <c r="O697" s="6"/>
      <c r="P697" s="6"/>
      <c r="Q697" s="6"/>
      <c r="R697" s="6"/>
    </row>
    <row r="698" spans="1:18">
      <c r="A698" s="6"/>
      <c r="B698" s="6"/>
      <c r="C698" s="6"/>
      <c r="D698" s="6"/>
      <c r="E698" s="6"/>
      <c r="F698" s="6"/>
      <c r="G698" s="6"/>
      <c r="H698" s="6"/>
      <c r="I698" s="6"/>
      <c r="J698" s="6"/>
      <c r="K698" s="6"/>
      <c r="L698" s="6"/>
      <c r="M698" s="6"/>
      <c r="N698" s="6"/>
      <c r="O698" s="6"/>
      <c r="P698" s="6"/>
      <c r="Q698" s="6"/>
      <c r="R698" s="6"/>
    </row>
    <row r="699" spans="1:18">
      <c r="A699" s="6"/>
      <c r="B699" s="6"/>
      <c r="C699" s="6"/>
      <c r="D699" s="6"/>
      <c r="E699" s="6"/>
      <c r="F699" s="6"/>
      <c r="G699" s="6"/>
      <c r="H699" s="6"/>
      <c r="I699" s="6"/>
      <c r="J699" s="6"/>
      <c r="K699" s="6"/>
      <c r="L699" s="6"/>
      <c r="M699" s="6"/>
      <c r="N699" s="6"/>
      <c r="O699" s="6"/>
      <c r="P699" s="6"/>
      <c r="Q699" s="6"/>
      <c r="R699" s="6"/>
    </row>
    <row r="700" spans="1:18">
      <c r="A700" s="6"/>
      <c r="B700" s="6"/>
      <c r="C700" s="6"/>
      <c r="D700" s="6"/>
      <c r="E700" s="6"/>
      <c r="F700" s="6"/>
      <c r="G700" s="6"/>
      <c r="H700" s="6"/>
      <c r="I700" s="6"/>
      <c r="J700" s="6"/>
      <c r="K700" s="6"/>
      <c r="L700" s="6"/>
      <c r="M700" s="6"/>
      <c r="N700" s="6"/>
      <c r="O700" s="6"/>
      <c r="P700" s="6"/>
      <c r="Q700" s="6"/>
      <c r="R700" s="6"/>
    </row>
    <row r="701" spans="1:18">
      <c r="A701" s="6"/>
      <c r="B701" s="6"/>
      <c r="C701" s="6"/>
      <c r="D701" s="6"/>
      <c r="E701" s="6"/>
      <c r="F701" s="6"/>
      <c r="G701" s="6"/>
      <c r="H701" s="6"/>
      <c r="I701" s="6"/>
      <c r="J701" s="6"/>
      <c r="K701" s="6"/>
      <c r="L701" s="6"/>
      <c r="M701" s="6"/>
      <c r="N701" s="6"/>
      <c r="O701" s="6"/>
      <c r="P701" s="6"/>
      <c r="Q701" s="6"/>
      <c r="R701" s="6"/>
    </row>
    <row r="702" spans="1:18">
      <c r="A702" s="6"/>
      <c r="B702" s="6"/>
      <c r="C702" s="6"/>
      <c r="D702" s="6"/>
      <c r="E702" s="6"/>
      <c r="F702" s="6"/>
      <c r="G702" s="6"/>
      <c r="H702" s="6"/>
      <c r="I702" s="6"/>
      <c r="J702" s="6"/>
      <c r="K702" s="6"/>
      <c r="L702" s="6"/>
      <c r="M702" s="6"/>
      <c r="N702" s="6"/>
      <c r="O702" s="6"/>
      <c r="P702" s="6"/>
      <c r="Q702" s="6"/>
      <c r="R702" s="6"/>
    </row>
    <row r="703" spans="1:18">
      <c r="A703" s="6"/>
      <c r="B703" s="6"/>
      <c r="C703" s="6"/>
      <c r="D703" s="6"/>
      <c r="E703" s="6"/>
      <c r="F703" s="6"/>
      <c r="G703" s="6"/>
      <c r="H703" s="6"/>
      <c r="I703" s="6"/>
      <c r="J703" s="6"/>
      <c r="K703" s="6"/>
      <c r="L703" s="6"/>
      <c r="M703" s="6"/>
      <c r="N703" s="6"/>
      <c r="O703" s="6"/>
      <c r="P703" s="6"/>
      <c r="Q703" s="6"/>
      <c r="R703" s="6"/>
    </row>
    <row r="704" spans="1:18">
      <c r="A704" s="6"/>
      <c r="B704" s="6"/>
      <c r="C704" s="6"/>
      <c r="D704" s="6"/>
      <c r="E704" s="6"/>
      <c r="F704" s="6"/>
      <c r="G704" s="6"/>
      <c r="H704" s="6"/>
      <c r="I704" s="6"/>
      <c r="J704" s="6"/>
      <c r="K704" s="6"/>
      <c r="L704" s="6"/>
      <c r="M704" s="6"/>
      <c r="N704" s="6"/>
      <c r="O704" s="6"/>
      <c r="P704" s="6"/>
      <c r="Q704" s="6"/>
      <c r="R704" s="6"/>
    </row>
    <row r="705" spans="1:18">
      <c r="A705" s="6"/>
      <c r="B705" s="6"/>
      <c r="C705" s="6"/>
      <c r="D705" s="6"/>
      <c r="E705" s="6"/>
      <c r="F705" s="6"/>
      <c r="G705" s="6"/>
      <c r="H705" s="6"/>
      <c r="I705" s="6"/>
      <c r="J705" s="6"/>
      <c r="K705" s="6"/>
      <c r="L705" s="6"/>
      <c r="M705" s="6"/>
      <c r="N705" s="6"/>
      <c r="O705" s="6"/>
      <c r="P705" s="6"/>
      <c r="Q705" s="6"/>
      <c r="R705" s="6"/>
    </row>
    <row r="706" spans="1:18">
      <c r="A706" s="6"/>
      <c r="B706" s="6"/>
      <c r="C706" s="6"/>
      <c r="D706" s="6"/>
      <c r="E706" s="6"/>
      <c r="F706" s="6"/>
      <c r="G706" s="6"/>
      <c r="H706" s="6"/>
      <c r="I706" s="6"/>
      <c r="J706" s="6"/>
      <c r="K706" s="6"/>
      <c r="L706" s="6"/>
      <c r="M706" s="6"/>
      <c r="N706" s="6"/>
      <c r="O706" s="6"/>
      <c r="P706" s="6"/>
      <c r="Q706" s="6"/>
      <c r="R706" s="6"/>
    </row>
    <row r="707" spans="1:18">
      <c r="A707" s="6"/>
      <c r="B707" s="6"/>
      <c r="C707" s="6"/>
      <c r="D707" s="6"/>
      <c r="E707" s="6"/>
      <c r="F707" s="6"/>
      <c r="G707" s="6"/>
      <c r="H707" s="6"/>
      <c r="I707" s="6"/>
      <c r="J707" s="6"/>
      <c r="K707" s="6"/>
      <c r="L707" s="6"/>
      <c r="M707" s="6"/>
      <c r="N707" s="6"/>
      <c r="O707" s="6"/>
      <c r="P707" s="6"/>
      <c r="Q707" s="6"/>
      <c r="R707" s="6"/>
    </row>
    <row r="708" spans="1:18">
      <c r="A708" s="6"/>
      <c r="B708" s="6"/>
      <c r="C708" s="6"/>
      <c r="D708" s="6"/>
      <c r="E708" s="6"/>
      <c r="F708" s="6"/>
      <c r="G708" s="6"/>
      <c r="H708" s="6"/>
      <c r="I708" s="6"/>
      <c r="J708" s="6"/>
      <c r="K708" s="6"/>
      <c r="L708" s="6"/>
      <c r="M708" s="6"/>
      <c r="N708" s="6"/>
      <c r="O708" s="6"/>
      <c r="P708" s="6"/>
      <c r="Q708" s="6"/>
      <c r="R708" s="6"/>
    </row>
    <row r="709" spans="1:18">
      <c r="A709" s="6"/>
      <c r="B709" s="6"/>
      <c r="C709" s="6"/>
      <c r="D709" s="6"/>
      <c r="E709" s="6"/>
      <c r="F709" s="6"/>
      <c r="G709" s="6"/>
      <c r="H709" s="6"/>
      <c r="I709" s="6"/>
      <c r="J709" s="6"/>
      <c r="K709" s="6"/>
      <c r="L709" s="6"/>
      <c r="M709" s="6"/>
      <c r="N709" s="6"/>
      <c r="O709" s="6"/>
      <c r="P709" s="6"/>
      <c r="Q709" s="6"/>
      <c r="R709" s="6"/>
    </row>
    <row r="710" spans="1:18">
      <c r="A710" s="6"/>
      <c r="B710" s="6"/>
      <c r="C710" s="6"/>
      <c r="D710" s="6"/>
      <c r="E710" s="6"/>
      <c r="F710" s="6"/>
      <c r="G710" s="6"/>
      <c r="H710" s="6"/>
      <c r="I710" s="6"/>
      <c r="J710" s="6"/>
      <c r="K710" s="6"/>
      <c r="L710" s="6"/>
      <c r="M710" s="6"/>
      <c r="N710" s="6"/>
      <c r="O710" s="6"/>
      <c r="P710" s="6"/>
      <c r="Q710" s="6"/>
      <c r="R710" s="6"/>
    </row>
    <row r="711" spans="1:18">
      <c r="A711" s="6"/>
      <c r="B711" s="6"/>
      <c r="C711" s="6"/>
      <c r="D711" s="6"/>
      <c r="E711" s="6"/>
      <c r="F711" s="6"/>
      <c r="G711" s="6"/>
      <c r="H711" s="6"/>
      <c r="I711" s="6"/>
      <c r="J711" s="6"/>
      <c r="K711" s="6"/>
      <c r="L711" s="6"/>
      <c r="M711" s="6"/>
      <c r="N711" s="6"/>
      <c r="O711" s="6"/>
      <c r="P711" s="6"/>
      <c r="Q711" s="6"/>
      <c r="R711" s="6"/>
    </row>
    <row r="712" spans="1:18">
      <c r="A712" s="6"/>
      <c r="B712" s="6"/>
      <c r="C712" s="6"/>
      <c r="D712" s="6"/>
      <c r="E712" s="6"/>
      <c r="F712" s="6"/>
      <c r="G712" s="6"/>
      <c r="H712" s="6"/>
      <c r="I712" s="6"/>
      <c r="J712" s="6"/>
      <c r="K712" s="6"/>
      <c r="L712" s="6"/>
      <c r="M712" s="6"/>
      <c r="N712" s="6"/>
      <c r="O712" s="6"/>
      <c r="P712" s="6"/>
      <c r="Q712" s="6"/>
      <c r="R712" s="6"/>
    </row>
    <row r="713" spans="1:18">
      <c r="A713" s="6"/>
      <c r="B713" s="6"/>
      <c r="C713" s="6"/>
      <c r="D713" s="6"/>
      <c r="E713" s="6"/>
      <c r="F713" s="6"/>
      <c r="G713" s="6"/>
      <c r="H713" s="6"/>
      <c r="I713" s="6"/>
      <c r="J713" s="6"/>
      <c r="K713" s="6"/>
      <c r="L713" s="6"/>
      <c r="M713" s="6"/>
      <c r="N713" s="6"/>
      <c r="O713" s="6"/>
      <c r="P713" s="6"/>
      <c r="Q713" s="6"/>
      <c r="R713" s="6"/>
    </row>
    <row r="714" spans="1:18">
      <c r="A714" s="6"/>
      <c r="B714" s="6"/>
      <c r="C714" s="6"/>
      <c r="D714" s="6"/>
      <c r="E714" s="6"/>
      <c r="F714" s="6"/>
      <c r="G714" s="6"/>
      <c r="H714" s="6"/>
      <c r="I714" s="6"/>
      <c r="J714" s="6"/>
      <c r="K714" s="6"/>
      <c r="L714" s="6"/>
      <c r="M714" s="6"/>
      <c r="N714" s="6"/>
      <c r="O714" s="6"/>
      <c r="P714" s="6"/>
      <c r="Q714" s="6"/>
      <c r="R714" s="6"/>
    </row>
    <row r="715" spans="1:18">
      <c r="A715" s="6"/>
      <c r="B715" s="6"/>
      <c r="C715" s="6"/>
      <c r="D715" s="6"/>
      <c r="E715" s="6"/>
      <c r="F715" s="6"/>
      <c r="G715" s="6"/>
      <c r="H715" s="6"/>
      <c r="I715" s="6"/>
      <c r="J715" s="6"/>
      <c r="K715" s="6"/>
      <c r="L715" s="6"/>
      <c r="M715" s="6"/>
      <c r="N715" s="6"/>
      <c r="O715" s="6"/>
      <c r="P715" s="6"/>
      <c r="Q715" s="6"/>
      <c r="R715" s="6"/>
    </row>
    <row r="716" spans="1:18">
      <c r="A716" s="6"/>
      <c r="B716" s="6"/>
      <c r="C716" s="6"/>
      <c r="D716" s="6"/>
      <c r="E716" s="6"/>
      <c r="F716" s="6"/>
      <c r="G716" s="6"/>
      <c r="H716" s="6"/>
      <c r="I716" s="6"/>
      <c r="J716" s="6"/>
      <c r="K716" s="6"/>
      <c r="L716" s="6"/>
      <c r="M716" s="6"/>
      <c r="N716" s="6"/>
      <c r="O716" s="6"/>
      <c r="P716" s="6"/>
      <c r="Q716" s="6"/>
      <c r="R716" s="6"/>
    </row>
    <row r="717" spans="1:18">
      <c r="A717" s="6"/>
      <c r="B717" s="6"/>
      <c r="C717" s="6"/>
      <c r="D717" s="6"/>
      <c r="E717" s="6"/>
      <c r="F717" s="6"/>
      <c r="G717" s="6"/>
      <c r="H717" s="6"/>
      <c r="I717" s="6"/>
      <c r="J717" s="6"/>
      <c r="K717" s="6"/>
      <c r="L717" s="6"/>
      <c r="M717" s="6"/>
      <c r="N717" s="6"/>
      <c r="O717" s="6"/>
      <c r="P717" s="6"/>
      <c r="Q717" s="6"/>
      <c r="R717" s="6"/>
    </row>
    <row r="718" spans="1:18">
      <c r="A718" s="6"/>
      <c r="B718" s="6"/>
      <c r="C718" s="6"/>
      <c r="D718" s="6"/>
      <c r="E718" s="6"/>
      <c r="F718" s="6"/>
      <c r="G718" s="6"/>
      <c r="H718" s="6"/>
      <c r="I718" s="6"/>
      <c r="J718" s="6"/>
      <c r="K718" s="6"/>
      <c r="L718" s="6"/>
      <c r="M718" s="6"/>
      <c r="N718" s="6"/>
      <c r="O718" s="6"/>
      <c r="P718" s="6"/>
      <c r="Q718" s="6"/>
      <c r="R718" s="6"/>
    </row>
    <row r="719" spans="1:18">
      <c r="A719" s="6"/>
      <c r="B719" s="6"/>
      <c r="C719" s="6"/>
      <c r="D719" s="6"/>
      <c r="E719" s="6"/>
      <c r="F719" s="6"/>
      <c r="G719" s="6"/>
      <c r="H719" s="6"/>
      <c r="I719" s="6"/>
      <c r="J719" s="6"/>
      <c r="K719" s="6"/>
      <c r="L719" s="6"/>
      <c r="M719" s="6"/>
      <c r="N719" s="6"/>
      <c r="O719" s="6"/>
      <c r="P719" s="6"/>
      <c r="Q719" s="6"/>
      <c r="R719" s="6"/>
    </row>
    <row r="720" spans="1:18">
      <c r="A720" s="6"/>
      <c r="B720" s="6"/>
      <c r="C720" s="6"/>
      <c r="D720" s="6"/>
      <c r="E720" s="6"/>
      <c r="F720" s="6"/>
      <c r="G720" s="6"/>
      <c r="H720" s="6"/>
      <c r="I720" s="6"/>
      <c r="J720" s="6"/>
      <c r="K720" s="6"/>
      <c r="L720" s="6"/>
      <c r="M720" s="6"/>
      <c r="N720" s="6"/>
      <c r="O720" s="6"/>
      <c r="P720" s="6"/>
      <c r="Q720" s="6"/>
      <c r="R720" s="6"/>
    </row>
    <row r="721" spans="1:18">
      <c r="A721" s="6"/>
      <c r="B721" s="6"/>
      <c r="C721" s="6"/>
      <c r="D721" s="6"/>
      <c r="E721" s="6"/>
      <c r="F721" s="6"/>
      <c r="G721" s="6"/>
      <c r="H721" s="6"/>
      <c r="I721" s="6"/>
      <c r="J721" s="6"/>
      <c r="K721" s="6"/>
      <c r="L721" s="6"/>
      <c r="M721" s="6"/>
      <c r="N721" s="6"/>
      <c r="O721" s="6"/>
      <c r="P721" s="6"/>
      <c r="Q721" s="6"/>
      <c r="R721" s="6"/>
    </row>
    <row r="722" spans="1:18">
      <c r="A722" s="6"/>
      <c r="B722" s="6"/>
      <c r="C722" s="6"/>
      <c r="D722" s="6"/>
      <c r="E722" s="6"/>
      <c r="F722" s="6"/>
      <c r="G722" s="6"/>
      <c r="H722" s="6"/>
      <c r="I722" s="6"/>
      <c r="J722" s="6"/>
      <c r="K722" s="6"/>
      <c r="L722" s="6"/>
      <c r="M722" s="6"/>
      <c r="N722" s="6"/>
      <c r="O722" s="6"/>
      <c r="P722" s="6"/>
      <c r="Q722" s="6"/>
      <c r="R722" s="6"/>
    </row>
    <row r="723" spans="1:18">
      <c r="A723" s="6"/>
      <c r="B723" s="6"/>
      <c r="C723" s="6"/>
      <c r="D723" s="6"/>
      <c r="E723" s="6"/>
      <c r="F723" s="6"/>
      <c r="G723" s="6"/>
      <c r="H723" s="6"/>
      <c r="I723" s="6"/>
      <c r="J723" s="6"/>
      <c r="K723" s="6"/>
      <c r="L723" s="6"/>
      <c r="M723" s="6"/>
      <c r="N723" s="6"/>
      <c r="O723" s="6"/>
      <c r="P723" s="6"/>
      <c r="Q723" s="6"/>
      <c r="R723" s="6"/>
    </row>
    <row r="724" spans="1:18">
      <c r="A724" s="6"/>
      <c r="B724" s="6"/>
      <c r="C724" s="6"/>
      <c r="D724" s="6"/>
      <c r="E724" s="6"/>
      <c r="F724" s="6"/>
      <c r="G724" s="6"/>
      <c r="H724" s="6"/>
      <c r="I724" s="6"/>
      <c r="J724" s="6"/>
      <c r="K724" s="6"/>
      <c r="L724" s="6"/>
      <c r="M724" s="6"/>
      <c r="N724" s="6"/>
      <c r="O724" s="6"/>
      <c r="P724" s="6"/>
      <c r="Q724" s="6"/>
      <c r="R724" s="6"/>
    </row>
    <row r="725" spans="1:18">
      <c r="A725" s="6"/>
      <c r="B725" s="6"/>
      <c r="C725" s="6"/>
      <c r="D725" s="6"/>
      <c r="E725" s="6"/>
      <c r="F725" s="6"/>
      <c r="G725" s="6"/>
      <c r="H725" s="6"/>
      <c r="I725" s="6"/>
      <c r="J725" s="6"/>
      <c r="K725" s="6"/>
      <c r="L725" s="6"/>
      <c r="M725" s="6"/>
      <c r="N725" s="6"/>
      <c r="O725" s="6"/>
      <c r="P725" s="6"/>
      <c r="Q725" s="6"/>
      <c r="R725" s="6"/>
    </row>
    <row r="726" spans="1:18">
      <c r="A726" s="6"/>
      <c r="B726" s="6"/>
      <c r="C726" s="6"/>
      <c r="D726" s="6"/>
      <c r="E726" s="6"/>
      <c r="F726" s="6"/>
      <c r="G726" s="6"/>
      <c r="H726" s="6"/>
      <c r="I726" s="6"/>
      <c r="J726" s="6"/>
      <c r="K726" s="6"/>
      <c r="L726" s="6"/>
      <c r="M726" s="6"/>
      <c r="N726" s="6"/>
      <c r="O726" s="6"/>
      <c r="P726" s="6"/>
      <c r="Q726" s="6"/>
      <c r="R726" s="6"/>
    </row>
    <row r="727" spans="1:18">
      <c r="A727" s="6"/>
      <c r="B727" s="6"/>
      <c r="C727" s="6"/>
      <c r="D727" s="6"/>
      <c r="E727" s="6"/>
      <c r="F727" s="6"/>
      <c r="G727" s="6"/>
      <c r="H727" s="6"/>
      <c r="I727" s="6"/>
      <c r="J727" s="6"/>
      <c r="K727" s="6"/>
      <c r="L727" s="6"/>
      <c r="M727" s="6"/>
      <c r="N727" s="6"/>
      <c r="O727" s="6"/>
      <c r="P727" s="6"/>
      <c r="Q727" s="6"/>
      <c r="R727" s="6"/>
    </row>
    <row r="728" spans="1:18">
      <c r="A728" s="6"/>
      <c r="B728" s="6"/>
      <c r="C728" s="6"/>
      <c r="D728" s="6"/>
      <c r="E728" s="6"/>
      <c r="F728" s="6"/>
      <c r="G728" s="6"/>
      <c r="H728" s="6"/>
      <c r="I728" s="6"/>
      <c r="J728" s="6"/>
      <c r="K728" s="6"/>
      <c r="L728" s="6"/>
      <c r="M728" s="6"/>
      <c r="N728" s="6"/>
      <c r="O728" s="6"/>
      <c r="P728" s="6"/>
      <c r="Q728" s="6"/>
      <c r="R728" s="6"/>
    </row>
    <row r="729" spans="1:18">
      <c r="A729" s="6"/>
      <c r="B729" s="6"/>
      <c r="C729" s="6"/>
      <c r="D729" s="6"/>
      <c r="E729" s="6"/>
      <c r="F729" s="6"/>
      <c r="G729" s="6"/>
      <c r="H729" s="6"/>
      <c r="I729" s="6"/>
      <c r="J729" s="6"/>
      <c r="K729" s="6"/>
      <c r="L729" s="6"/>
      <c r="M729" s="6"/>
      <c r="N729" s="6"/>
      <c r="O729" s="6"/>
      <c r="P729" s="6"/>
      <c r="Q729" s="6"/>
      <c r="R729" s="6"/>
    </row>
    <row r="730" spans="1:18">
      <c r="A730" s="6"/>
      <c r="B730" s="6"/>
      <c r="C730" s="6"/>
      <c r="D730" s="6"/>
      <c r="E730" s="6"/>
      <c r="F730" s="6"/>
      <c r="G730" s="6"/>
      <c r="H730" s="6"/>
      <c r="I730" s="6"/>
      <c r="J730" s="6"/>
      <c r="K730" s="6"/>
      <c r="L730" s="6"/>
      <c r="M730" s="6"/>
      <c r="N730" s="6"/>
      <c r="O730" s="6"/>
      <c r="P730" s="6"/>
      <c r="Q730" s="6"/>
      <c r="R730" s="6"/>
    </row>
    <row r="731" spans="1:18">
      <c r="A731" s="6"/>
      <c r="B731" s="6"/>
      <c r="C731" s="6"/>
      <c r="D731" s="6"/>
      <c r="E731" s="6"/>
      <c r="F731" s="6"/>
      <c r="G731" s="6"/>
      <c r="H731" s="6"/>
      <c r="I731" s="6"/>
      <c r="J731" s="6"/>
      <c r="K731" s="6"/>
      <c r="L731" s="6"/>
      <c r="M731" s="6"/>
      <c r="N731" s="6"/>
      <c r="O731" s="6"/>
      <c r="P731" s="6"/>
      <c r="Q731" s="6"/>
      <c r="R731" s="6"/>
    </row>
    <row r="732" spans="1:18">
      <c r="A732" s="6"/>
      <c r="B732" s="6"/>
      <c r="C732" s="6"/>
      <c r="D732" s="6"/>
      <c r="E732" s="6"/>
      <c r="F732" s="6"/>
      <c r="G732" s="6"/>
      <c r="H732" s="6"/>
      <c r="I732" s="6"/>
      <c r="J732" s="6"/>
      <c r="K732" s="6"/>
      <c r="L732" s="6"/>
      <c r="M732" s="6"/>
      <c r="N732" s="6"/>
      <c r="O732" s="6"/>
      <c r="P732" s="6"/>
      <c r="Q732" s="6"/>
      <c r="R732" s="6"/>
    </row>
    <row r="733" spans="1:18">
      <c r="A733" s="6"/>
      <c r="B733" s="6"/>
      <c r="C733" s="6"/>
      <c r="D733" s="6"/>
      <c r="E733" s="6"/>
      <c r="F733" s="6"/>
      <c r="G733" s="6"/>
      <c r="H733" s="6"/>
      <c r="I733" s="6"/>
      <c r="J733" s="6"/>
      <c r="K733" s="6"/>
      <c r="L733" s="6"/>
      <c r="M733" s="6"/>
      <c r="N733" s="6"/>
      <c r="O733" s="6"/>
      <c r="P733" s="6"/>
      <c r="Q733" s="6"/>
      <c r="R733" s="6"/>
    </row>
    <row r="734" spans="1:18">
      <c r="A734" s="6"/>
      <c r="B734" s="6"/>
      <c r="C734" s="6"/>
      <c r="D734" s="6"/>
      <c r="E734" s="6"/>
      <c r="F734" s="6"/>
      <c r="G734" s="6"/>
      <c r="H734" s="6"/>
      <c r="I734" s="6"/>
      <c r="J734" s="6"/>
      <c r="K734" s="6"/>
      <c r="L734" s="6"/>
      <c r="M734" s="6"/>
      <c r="N734" s="6"/>
      <c r="O734" s="6"/>
      <c r="P734" s="6"/>
      <c r="Q734" s="6"/>
      <c r="R734" s="6"/>
    </row>
    <row r="735" spans="1:18">
      <c r="A735" s="6"/>
      <c r="B735" s="6"/>
      <c r="C735" s="6"/>
      <c r="D735" s="6"/>
      <c r="E735" s="6"/>
      <c r="F735" s="6"/>
      <c r="G735" s="6"/>
      <c r="H735" s="6"/>
      <c r="I735" s="6"/>
      <c r="J735" s="6"/>
      <c r="K735" s="6"/>
      <c r="L735" s="6"/>
      <c r="M735" s="6"/>
      <c r="N735" s="6"/>
      <c r="O735" s="6"/>
      <c r="P735" s="6"/>
      <c r="Q735" s="6"/>
      <c r="R735" s="6"/>
    </row>
    <row r="736" spans="1:18">
      <c r="A736" s="6"/>
      <c r="B736" s="6"/>
      <c r="C736" s="6"/>
      <c r="D736" s="6"/>
      <c r="E736" s="6"/>
      <c r="F736" s="6"/>
      <c r="G736" s="6"/>
      <c r="H736" s="6"/>
      <c r="I736" s="6"/>
      <c r="J736" s="6"/>
      <c r="K736" s="6"/>
      <c r="L736" s="6"/>
      <c r="M736" s="6"/>
      <c r="N736" s="6"/>
      <c r="O736" s="6"/>
      <c r="P736" s="6"/>
      <c r="Q736" s="6"/>
      <c r="R736" s="6"/>
    </row>
    <row r="737" spans="1:18">
      <c r="A737" s="6"/>
      <c r="B737" s="6"/>
      <c r="C737" s="6"/>
      <c r="D737" s="6"/>
      <c r="E737" s="6"/>
      <c r="F737" s="6"/>
      <c r="G737" s="6"/>
      <c r="H737" s="6"/>
      <c r="I737" s="6"/>
      <c r="J737" s="6"/>
      <c r="K737" s="6"/>
      <c r="L737" s="6"/>
      <c r="M737" s="6"/>
      <c r="N737" s="6"/>
      <c r="O737" s="6"/>
      <c r="P737" s="6"/>
      <c r="Q737" s="6"/>
      <c r="R737" s="6"/>
    </row>
    <row r="738" spans="1:18">
      <c r="A738" s="6"/>
      <c r="B738" s="6"/>
      <c r="C738" s="6"/>
      <c r="D738" s="6"/>
      <c r="E738" s="6"/>
      <c r="F738" s="6"/>
      <c r="G738" s="6"/>
      <c r="H738" s="6"/>
      <c r="I738" s="6"/>
      <c r="J738" s="6"/>
      <c r="K738" s="6"/>
      <c r="L738" s="6"/>
      <c r="M738" s="6"/>
      <c r="N738" s="6"/>
      <c r="O738" s="6"/>
      <c r="P738" s="6"/>
      <c r="Q738" s="6"/>
      <c r="R738" s="6"/>
    </row>
    <row r="739" spans="1:18">
      <c r="A739" s="6"/>
      <c r="B739" s="6"/>
      <c r="C739" s="6"/>
      <c r="D739" s="6"/>
      <c r="E739" s="6"/>
      <c r="F739" s="6"/>
      <c r="G739" s="6"/>
      <c r="H739" s="6"/>
      <c r="I739" s="6"/>
      <c r="J739" s="6"/>
      <c r="K739" s="6"/>
      <c r="L739" s="6"/>
      <c r="M739" s="6"/>
      <c r="N739" s="6"/>
      <c r="O739" s="6"/>
      <c r="P739" s="6"/>
      <c r="Q739" s="6"/>
      <c r="R739" s="6"/>
    </row>
    <row r="740" spans="1:18">
      <c r="A740" s="6"/>
      <c r="B740" s="6"/>
      <c r="C740" s="6"/>
      <c r="D740" s="6"/>
      <c r="E740" s="6"/>
      <c r="F740" s="6"/>
      <c r="G740" s="6"/>
      <c r="H740" s="6"/>
      <c r="I740" s="6"/>
      <c r="J740" s="6"/>
      <c r="K740" s="6"/>
      <c r="L740" s="6"/>
      <c r="M740" s="6"/>
      <c r="N740" s="6"/>
      <c r="O740" s="6"/>
      <c r="P740" s="6"/>
      <c r="Q740" s="6"/>
      <c r="R740" s="6"/>
    </row>
    <row r="741" spans="1:18">
      <c r="A741" s="6"/>
      <c r="B741" s="6"/>
      <c r="C741" s="6"/>
      <c r="D741" s="6"/>
      <c r="E741" s="6"/>
      <c r="F741" s="6"/>
      <c r="G741" s="6"/>
      <c r="H741" s="6"/>
      <c r="I741" s="6"/>
      <c r="J741" s="6"/>
      <c r="K741" s="6"/>
      <c r="L741" s="6"/>
      <c r="M741" s="6"/>
      <c r="N741" s="6"/>
      <c r="O741" s="6"/>
      <c r="P741" s="6"/>
      <c r="Q741" s="6"/>
      <c r="R741" s="6"/>
    </row>
    <row r="742" spans="1:18">
      <c r="A742" s="6"/>
      <c r="B742" s="6"/>
      <c r="C742" s="6"/>
      <c r="D742" s="6"/>
      <c r="E742" s="6"/>
      <c r="F742" s="6"/>
      <c r="G742" s="6"/>
      <c r="H742" s="6"/>
      <c r="I742" s="6"/>
      <c r="J742" s="6"/>
      <c r="K742" s="6"/>
      <c r="L742" s="6"/>
      <c r="M742" s="6"/>
      <c r="N742" s="6"/>
      <c r="O742" s="6"/>
      <c r="P742" s="6"/>
      <c r="Q742" s="6"/>
      <c r="R742" s="6"/>
    </row>
    <row r="743" spans="1:18">
      <c r="A743" s="6"/>
      <c r="B743" s="6"/>
      <c r="C743" s="6"/>
      <c r="D743" s="6"/>
      <c r="E743" s="6"/>
      <c r="F743" s="6"/>
      <c r="G743" s="6"/>
      <c r="H743" s="6"/>
      <c r="I743" s="6"/>
      <c r="J743" s="6"/>
      <c r="K743" s="6"/>
      <c r="L743" s="6"/>
      <c r="M743" s="6"/>
      <c r="N743" s="6"/>
      <c r="O743" s="6"/>
      <c r="P743" s="6"/>
      <c r="Q743" s="6"/>
      <c r="R743" s="6"/>
    </row>
    <row r="744" spans="1:18">
      <c r="A744" s="6"/>
      <c r="B744" s="6"/>
      <c r="C744" s="6"/>
      <c r="D744" s="6"/>
      <c r="E744" s="6"/>
      <c r="F744" s="6"/>
      <c r="G744" s="6"/>
      <c r="H744" s="6"/>
      <c r="I744" s="6"/>
      <c r="J744" s="6"/>
      <c r="K744" s="6"/>
      <c r="L744" s="6"/>
      <c r="M744" s="6"/>
      <c r="N744" s="6"/>
      <c r="O744" s="6"/>
      <c r="P744" s="6"/>
      <c r="Q744" s="6"/>
      <c r="R744" s="6"/>
    </row>
    <row r="745" spans="1:18">
      <c r="A745" s="6"/>
      <c r="B745" s="6"/>
      <c r="C745" s="6"/>
      <c r="D745" s="6"/>
      <c r="E745" s="6"/>
      <c r="F745" s="6"/>
      <c r="G745" s="6"/>
      <c r="H745" s="6"/>
      <c r="I745" s="6"/>
      <c r="J745" s="6"/>
      <c r="K745" s="6"/>
      <c r="L745" s="6"/>
      <c r="M745" s="6"/>
      <c r="N745" s="6"/>
      <c r="O745" s="6"/>
      <c r="P745" s="6"/>
      <c r="Q745" s="6"/>
      <c r="R745" s="6"/>
    </row>
    <row r="746" spans="1:18">
      <c r="A746" s="6"/>
      <c r="B746" s="6"/>
      <c r="C746" s="6"/>
      <c r="D746" s="6"/>
      <c r="E746" s="6"/>
      <c r="F746" s="6"/>
      <c r="G746" s="6"/>
      <c r="H746" s="6"/>
      <c r="I746" s="6"/>
      <c r="J746" s="6"/>
      <c r="K746" s="6"/>
      <c r="L746" s="6"/>
      <c r="M746" s="6"/>
      <c r="N746" s="6"/>
      <c r="O746" s="6"/>
      <c r="P746" s="6"/>
      <c r="Q746" s="6"/>
      <c r="R746" s="6"/>
    </row>
    <row r="747" spans="1:18">
      <c r="A747" s="6"/>
      <c r="B747" s="6"/>
      <c r="C747" s="6"/>
      <c r="D747" s="6"/>
      <c r="E747" s="6"/>
      <c r="F747" s="6"/>
      <c r="G747" s="6"/>
      <c r="H747" s="6"/>
      <c r="I747" s="6"/>
      <c r="J747" s="6"/>
      <c r="K747" s="6"/>
      <c r="L747" s="6"/>
      <c r="M747" s="6"/>
      <c r="N747" s="6"/>
      <c r="O747" s="6"/>
      <c r="P747" s="6"/>
      <c r="Q747" s="6"/>
      <c r="R747" s="6"/>
    </row>
    <row r="748" spans="1:18">
      <c r="A748" s="6"/>
      <c r="B748" s="6"/>
      <c r="C748" s="6"/>
      <c r="D748" s="6"/>
      <c r="E748" s="6"/>
      <c r="F748" s="6"/>
      <c r="G748" s="6"/>
      <c r="H748" s="6"/>
      <c r="I748" s="6"/>
      <c r="J748" s="6"/>
      <c r="K748" s="6"/>
      <c r="L748" s="6"/>
      <c r="M748" s="6"/>
      <c r="N748" s="6"/>
      <c r="O748" s="6"/>
      <c r="P748" s="6"/>
      <c r="Q748" s="6"/>
      <c r="R748" s="6"/>
    </row>
    <row r="749" spans="1:18">
      <c r="A749" s="6"/>
      <c r="B749" s="6"/>
      <c r="C749" s="6"/>
      <c r="D749" s="6"/>
      <c r="E749" s="6"/>
      <c r="F749" s="6"/>
      <c r="G749" s="6"/>
      <c r="H749" s="6"/>
      <c r="I749" s="6"/>
      <c r="J749" s="6"/>
      <c r="K749" s="6"/>
      <c r="L749" s="6"/>
      <c r="M749" s="6"/>
      <c r="N749" s="6"/>
      <c r="O749" s="6"/>
      <c r="P749" s="6"/>
      <c r="Q749" s="6"/>
      <c r="R749" s="6"/>
    </row>
    <row r="750" spans="1:18">
      <c r="A750" s="6"/>
      <c r="B750" s="6"/>
      <c r="C750" s="6"/>
      <c r="D750" s="6"/>
      <c r="E750" s="6"/>
      <c r="F750" s="6"/>
      <c r="G750" s="6"/>
      <c r="H750" s="6"/>
      <c r="I750" s="6"/>
      <c r="J750" s="6"/>
      <c r="K750" s="6"/>
      <c r="L750" s="6"/>
      <c r="M750" s="6"/>
      <c r="N750" s="6"/>
      <c r="O750" s="6"/>
      <c r="P750" s="6"/>
      <c r="Q750" s="6"/>
      <c r="R750" s="6"/>
    </row>
    <row r="751" spans="1:18">
      <c r="A751" s="6"/>
      <c r="B751" s="6"/>
      <c r="C751" s="6"/>
      <c r="D751" s="6"/>
      <c r="E751" s="6"/>
      <c r="F751" s="6"/>
      <c r="G751" s="6"/>
      <c r="H751" s="6"/>
      <c r="I751" s="6"/>
      <c r="J751" s="6"/>
      <c r="K751" s="6"/>
      <c r="L751" s="6"/>
      <c r="M751" s="6"/>
      <c r="N751" s="6"/>
      <c r="O751" s="6"/>
      <c r="P751" s="6"/>
      <c r="Q751" s="6"/>
      <c r="R751" s="6"/>
    </row>
    <row r="752" spans="1:18">
      <c r="A752" s="6"/>
      <c r="B752" s="6"/>
      <c r="C752" s="6"/>
      <c r="D752" s="6"/>
      <c r="E752" s="6"/>
      <c r="F752" s="6"/>
      <c r="G752" s="6"/>
      <c r="H752" s="6"/>
      <c r="I752" s="6"/>
      <c r="J752" s="6"/>
      <c r="K752" s="6"/>
      <c r="L752" s="6"/>
      <c r="M752" s="6"/>
      <c r="N752" s="6"/>
      <c r="O752" s="6"/>
      <c r="P752" s="6"/>
      <c r="Q752" s="6"/>
      <c r="R752" s="6"/>
    </row>
    <row r="753" spans="1:18">
      <c r="A753" s="6"/>
      <c r="B753" s="6"/>
      <c r="C753" s="6"/>
      <c r="D753" s="6"/>
      <c r="E753" s="6"/>
      <c r="F753" s="6"/>
      <c r="G753" s="6"/>
      <c r="H753" s="6"/>
      <c r="I753" s="6"/>
      <c r="J753" s="6"/>
      <c r="K753" s="6"/>
      <c r="L753" s="6"/>
      <c r="M753" s="6"/>
      <c r="N753" s="6"/>
      <c r="O753" s="6"/>
      <c r="P753" s="6"/>
      <c r="Q753" s="6"/>
      <c r="R753" s="6"/>
    </row>
    <row r="754" spans="1:18">
      <c r="A754" s="6"/>
      <c r="B754" s="6"/>
      <c r="C754" s="6"/>
      <c r="D754" s="6"/>
      <c r="E754" s="6"/>
      <c r="F754" s="6"/>
      <c r="G754" s="6"/>
      <c r="H754" s="6"/>
      <c r="I754" s="6"/>
      <c r="J754" s="6"/>
      <c r="K754" s="6"/>
      <c r="L754" s="6"/>
      <c r="M754" s="6"/>
      <c r="N754" s="6"/>
      <c r="O754" s="6"/>
      <c r="P754" s="6"/>
      <c r="Q754" s="6"/>
      <c r="R754" s="6"/>
    </row>
    <row r="755" spans="1:18">
      <c r="A755" s="6"/>
      <c r="B755" s="6"/>
      <c r="C755" s="6"/>
      <c r="D755" s="6"/>
      <c r="E755" s="6"/>
      <c r="F755" s="6"/>
      <c r="G755" s="6"/>
      <c r="H755" s="6"/>
      <c r="I755" s="6"/>
      <c r="J755" s="6"/>
      <c r="K755" s="6"/>
      <c r="L755" s="6"/>
      <c r="M755" s="6"/>
      <c r="N755" s="6"/>
      <c r="O755" s="6"/>
      <c r="P755" s="6"/>
      <c r="Q755" s="6"/>
      <c r="R755" s="6"/>
    </row>
    <row r="756" spans="1:18">
      <c r="A756" s="6"/>
      <c r="B756" s="6"/>
      <c r="C756" s="6"/>
      <c r="D756" s="6"/>
      <c r="E756" s="6"/>
      <c r="F756" s="6"/>
      <c r="G756" s="6"/>
      <c r="H756" s="6"/>
      <c r="I756" s="6"/>
      <c r="J756" s="6"/>
      <c r="K756" s="6"/>
      <c r="L756" s="6"/>
      <c r="M756" s="6"/>
      <c r="N756" s="6"/>
      <c r="O756" s="6"/>
      <c r="P756" s="6"/>
      <c r="Q756" s="6"/>
      <c r="R756" s="6"/>
    </row>
    <row r="757" spans="1:18">
      <c r="A757" s="6"/>
      <c r="B757" s="6"/>
      <c r="C757" s="6"/>
      <c r="D757" s="6"/>
      <c r="E757" s="6"/>
      <c r="F757" s="6"/>
      <c r="G757" s="6"/>
      <c r="H757" s="6"/>
      <c r="I757" s="6"/>
      <c r="J757" s="6"/>
      <c r="K757" s="6"/>
      <c r="L757" s="6"/>
      <c r="M757" s="6"/>
      <c r="N757" s="6"/>
      <c r="O757" s="6"/>
      <c r="P757" s="6"/>
      <c r="Q757" s="6"/>
      <c r="R757" s="6"/>
    </row>
    <row r="758" spans="1:18">
      <c r="A758" s="6"/>
      <c r="B758" s="6"/>
      <c r="C758" s="6"/>
      <c r="D758" s="6"/>
      <c r="E758" s="6"/>
      <c r="F758" s="6"/>
      <c r="G758" s="6"/>
      <c r="H758" s="6"/>
      <c r="I758" s="6"/>
      <c r="J758" s="6"/>
      <c r="K758" s="6"/>
      <c r="L758" s="6"/>
      <c r="M758" s="6"/>
      <c r="N758" s="6"/>
      <c r="O758" s="6"/>
      <c r="P758" s="6"/>
      <c r="Q758" s="6"/>
      <c r="R758" s="6"/>
    </row>
    <row r="759" spans="1:18">
      <c r="A759" s="6"/>
      <c r="B759" s="6"/>
      <c r="C759" s="6"/>
      <c r="D759" s="6"/>
      <c r="E759" s="6"/>
      <c r="F759" s="6"/>
      <c r="G759" s="6"/>
      <c r="H759" s="6"/>
      <c r="I759" s="6"/>
      <c r="J759" s="6"/>
      <c r="K759" s="6"/>
      <c r="L759" s="6"/>
      <c r="M759" s="6"/>
      <c r="N759" s="6"/>
      <c r="O759" s="6"/>
      <c r="P759" s="6"/>
      <c r="Q759" s="6"/>
      <c r="R759" s="6"/>
    </row>
    <row r="760" spans="1:18">
      <c r="A760" s="6"/>
      <c r="B760" s="6"/>
      <c r="C760" s="6"/>
      <c r="D760" s="6"/>
      <c r="E760" s="6"/>
      <c r="F760" s="6"/>
      <c r="G760" s="6"/>
      <c r="H760" s="6"/>
      <c r="I760" s="6"/>
      <c r="J760" s="6"/>
      <c r="K760" s="6"/>
      <c r="L760" s="6"/>
      <c r="M760" s="6"/>
      <c r="N760" s="6"/>
      <c r="O760" s="6"/>
      <c r="P760" s="6"/>
      <c r="Q760" s="6"/>
      <c r="R760" s="6"/>
    </row>
    <row r="761" spans="1:18">
      <c r="A761" s="6"/>
      <c r="B761" s="6"/>
      <c r="C761" s="6"/>
      <c r="D761" s="6"/>
      <c r="E761" s="6"/>
      <c r="F761" s="6"/>
      <c r="G761" s="6"/>
      <c r="H761" s="6"/>
      <c r="I761" s="6"/>
      <c r="J761" s="6"/>
      <c r="K761" s="6"/>
      <c r="L761" s="6"/>
      <c r="M761" s="6"/>
      <c r="N761" s="6"/>
      <c r="O761" s="6"/>
      <c r="P761" s="6"/>
      <c r="Q761" s="6"/>
      <c r="R761" s="6"/>
    </row>
    <row r="762" spans="1:18">
      <c r="A762" s="6"/>
      <c r="B762" s="6"/>
      <c r="C762" s="6"/>
      <c r="D762" s="6"/>
      <c r="E762" s="6"/>
      <c r="F762" s="6"/>
      <c r="G762" s="6"/>
      <c r="H762" s="6"/>
      <c r="I762" s="6"/>
      <c r="J762" s="6"/>
      <c r="K762" s="6"/>
      <c r="L762" s="6"/>
      <c r="M762" s="6"/>
      <c r="N762" s="6"/>
      <c r="O762" s="6"/>
      <c r="P762" s="6"/>
      <c r="Q762" s="6"/>
      <c r="R762" s="6"/>
    </row>
    <row r="763" spans="1:18">
      <c r="A763" s="6"/>
      <c r="B763" s="6"/>
      <c r="C763" s="6"/>
      <c r="D763" s="6"/>
      <c r="E763" s="6"/>
      <c r="F763" s="6"/>
      <c r="G763" s="6"/>
      <c r="H763" s="6"/>
      <c r="I763" s="6"/>
      <c r="J763" s="6"/>
      <c r="K763" s="6"/>
      <c r="L763" s="6"/>
      <c r="M763" s="6"/>
      <c r="N763" s="6"/>
      <c r="O763" s="6"/>
      <c r="P763" s="6"/>
      <c r="Q763" s="6"/>
      <c r="R763" s="6"/>
    </row>
    <row r="764" spans="1:18">
      <c r="A764" s="6"/>
      <c r="B764" s="6"/>
      <c r="C764" s="6"/>
      <c r="D764" s="6"/>
      <c r="E764" s="6"/>
      <c r="F764" s="6"/>
      <c r="G764" s="6"/>
      <c r="H764" s="6"/>
      <c r="I764" s="6"/>
      <c r="J764" s="6"/>
      <c r="K764" s="6"/>
      <c r="L764" s="6"/>
      <c r="M764" s="6"/>
      <c r="N764" s="6"/>
      <c r="O764" s="6"/>
      <c r="P764" s="6"/>
      <c r="Q764" s="6"/>
      <c r="R764" s="6"/>
    </row>
    <row r="765" spans="1:18">
      <c r="A765" s="6"/>
      <c r="B765" s="6"/>
      <c r="C765" s="6"/>
      <c r="D765" s="6"/>
      <c r="E765" s="6"/>
      <c r="F765" s="6"/>
      <c r="G765" s="6"/>
      <c r="H765" s="6"/>
      <c r="I765" s="6"/>
      <c r="J765" s="6"/>
      <c r="K765" s="6"/>
      <c r="L765" s="6"/>
      <c r="M765" s="6"/>
      <c r="N765" s="6"/>
      <c r="O765" s="6"/>
      <c r="P765" s="6"/>
      <c r="Q765" s="6"/>
      <c r="R765" s="6"/>
    </row>
    <row r="766" spans="1:18">
      <c r="A766" s="6"/>
      <c r="B766" s="6"/>
      <c r="C766" s="6"/>
      <c r="D766" s="6"/>
      <c r="E766" s="6"/>
      <c r="F766" s="6"/>
      <c r="G766" s="6"/>
      <c r="H766" s="6"/>
      <c r="I766" s="6"/>
      <c r="J766" s="6"/>
      <c r="K766" s="6"/>
      <c r="L766" s="6"/>
      <c r="M766" s="6"/>
      <c r="N766" s="6"/>
      <c r="O766" s="6"/>
      <c r="P766" s="6"/>
      <c r="Q766" s="6"/>
      <c r="R766" s="6"/>
    </row>
    <row r="767" spans="1:18">
      <c r="A767" s="6"/>
      <c r="B767" s="6"/>
      <c r="C767" s="6"/>
      <c r="D767" s="6"/>
      <c r="E767" s="6"/>
      <c r="F767" s="6"/>
      <c r="G767" s="6"/>
      <c r="H767" s="6"/>
      <c r="I767" s="6"/>
      <c r="J767" s="6"/>
      <c r="K767" s="6"/>
      <c r="L767" s="6"/>
      <c r="M767" s="6"/>
      <c r="N767" s="6"/>
      <c r="O767" s="6"/>
      <c r="P767" s="6"/>
      <c r="Q767" s="6"/>
      <c r="R767" s="6"/>
    </row>
    <row r="768" spans="1:18">
      <c r="A768" s="6"/>
      <c r="B768" s="6"/>
      <c r="C768" s="6"/>
      <c r="D768" s="6"/>
      <c r="E768" s="6"/>
      <c r="F768" s="6"/>
      <c r="G768" s="6"/>
      <c r="H768" s="6"/>
      <c r="I768" s="6"/>
      <c r="J768" s="6"/>
      <c r="K768" s="6"/>
      <c r="L768" s="6"/>
      <c r="M768" s="6"/>
      <c r="N768" s="6"/>
      <c r="O768" s="6"/>
      <c r="P768" s="6"/>
      <c r="Q768" s="6"/>
      <c r="R768" s="6"/>
    </row>
    <row r="769" spans="1:18">
      <c r="A769" s="6"/>
      <c r="B769" s="6"/>
      <c r="C769" s="6"/>
      <c r="D769" s="6"/>
      <c r="E769" s="6"/>
      <c r="F769" s="6"/>
      <c r="G769" s="6"/>
      <c r="H769" s="6"/>
      <c r="I769" s="6"/>
      <c r="J769" s="6"/>
      <c r="K769" s="6"/>
      <c r="L769" s="6"/>
      <c r="M769" s="6"/>
      <c r="N769" s="6"/>
      <c r="O769" s="6"/>
      <c r="P769" s="6"/>
      <c r="Q769" s="6"/>
      <c r="R769" s="6"/>
    </row>
    <row r="770" spans="1:18">
      <c r="A770" s="6"/>
      <c r="B770" s="6"/>
      <c r="C770" s="6"/>
      <c r="D770" s="6"/>
      <c r="E770" s="6"/>
      <c r="F770" s="6"/>
      <c r="G770" s="6"/>
      <c r="H770" s="6"/>
      <c r="I770" s="6"/>
      <c r="J770" s="6"/>
      <c r="K770" s="6"/>
      <c r="L770" s="6"/>
      <c r="M770" s="6"/>
      <c r="N770" s="6"/>
      <c r="O770" s="6"/>
      <c r="P770" s="6"/>
      <c r="Q770" s="6"/>
      <c r="R770" s="6"/>
    </row>
    <row r="771" spans="1:18">
      <c r="A771" s="6"/>
      <c r="B771" s="6"/>
      <c r="C771" s="6"/>
      <c r="D771" s="6"/>
      <c r="E771" s="6"/>
      <c r="F771" s="6"/>
      <c r="G771" s="6"/>
      <c r="H771" s="6"/>
      <c r="I771" s="6"/>
      <c r="J771" s="6"/>
      <c r="K771" s="6"/>
      <c r="L771" s="6"/>
      <c r="M771" s="6"/>
      <c r="N771" s="6"/>
      <c r="O771" s="6"/>
      <c r="P771" s="6"/>
      <c r="Q771" s="6"/>
      <c r="R771" s="6"/>
    </row>
    <row r="772" spans="1:18">
      <c r="A772" s="6"/>
      <c r="B772" s="6"/>
      <c r="C772" s="6"/>
      <c r="D772" s="6"/>
      <c r="E772" s="6"/>
      <c r="F772" s="6"/>
      <c r="G772" s="6"/>
      <c r="H772" s="6"/>
      <c r="I772" s="6"/>
      <c r="J772" s="6"/>
      <c r="K772" s="6"/>
      <c r="L772" s="6"/>
      <c r="M772" s="6"/>
      <c r="N772" s="6"/>
      <c r="O772" s="6"/>
      <c r="P772" s="6"/>
      <c r="Q772" s="6"/>
      <c r="R772" s="6"/>
    </row>
    <row r="773" spans="1:18">
      <c r="A773" s="6"/>
      <c r="B773" s="6"/>
      <c r="C773" s="6"/>
      <c r="D773" s="6"/>
      <c r="E773" s="6"/>
      <c r="F773" s="6"/>
      <c r="G773" s="6"/>
      <c r="H773" s="6"/>
      <c r="I773" s="6"/>
      <c r="J773" s="6"/>
      <c r="K773" s="6"/>
      <c r="L773" s="6"/>
      <c r="M773" s="6"/>
      <c r="N773" s="6"/>
      <c r="O773" s="6"/>
      <c r="P773" s="6"/>
      <c r="Q773" s="6"/>
      <c r="R773" s="6"/>
    </row>
    <row r="774" spans="1:18">
      <c r="A774" s="6"/>
      <c r="B774" s="6"/>
      <c r="C774" s="6"/>
      <c r="D774" s="6"/>
      <c r="E774" s="6"/>
      <c r="F774" s="6"/>
      <c r="G774" s="6"/>
      <c r="H774" s="6"/>
      <c r="I774" s="6"/>
      <c r="J774" s="6"/>
      <c r="K774" s="6"/>
      <c r="L774" s="6"/>
      <c r="M774" s="6"/>
      <c r="N774" s="6"/>
      <c r="O774" s="6"/>
      <c r="P774" s="6"/>
      <c r="Q774" s="6"/>
      <c r="R774" s="6"/>
    </row>
    <row r="775" spans="1:18">
      <c r="A775" s="6"/>
      <c r="B775" s="6"/>
      <c r="C775" s="6"/>
      <c r="D775" s="6"/>
      <c r="E775" s="6"/>
      <c r="F775" s="6"/>
      <c r="G775" s="6"/>
      <c r="H775" s="6"/>
      <c r="I775" s="6"/>
      <c r="J775" s="6"/>
      <c r="K775" s="6"/>
      <c r="L775" s="6"/>
      <c r="M775" s="6"/>
      <c r="N775" s="6"/>
      <c r="O775" s="6"/>
      <c r="P775" s="6"/>
      <c r="Q775" s="6"/>
      <c r="R775" s="6"/>
    </row>
    <row r="776" spans="1:18">
      <c r="A776" s="6"/>
      <c r="B776" s="6"/>
      <c r="C776" s="6"/>
      <c r="D776" s="6"/>
      <c r="E776" s="6"/>
      <c r="F776" s="6"/>
      <c r="G776" s="6"/>
      <c r="H776" s="6"/>
      <c r="I776" s="6"/>
      <c r="J776" s="6"/>
      <c r="K776" s="6"/>
      <c r="L776" s="6"/>
      <c r="M776" s="6"/>
      <c r="N776" s="6"/>
      <c r="O776" s="6"/>
      <c r="P776" s="6"/>
      <c r="Q776" s="6"/>
      <c r="R776" s="6"/>
    </row>
    <row r="777" spans="1:18">
      <c r="A777" s="6"/>
      <c r="B777" s="6"/>
      <c r="C777" s="6"/>
      <c r="D777" s="6"/>
      <c r="E777" s="6"/>
      <c r="F777" s="6"/>
      <c r="G777" s="6"/>
      <c r="H777" s="6"/>
      <c r="I777" s="6"/>
      <c r="J777" s="6"/>
      <c r="K777" s="6"/>
      <c r="L777" s="6"/>
      <c r="M777" s="6"/>
      <c r="N777" s="6"/>
      <c r="O777" s="6"/>
      <c r="P777" s="6"/>
      <c r="Q777" s="6"/>
      <c r="R777" s="6"/>
    </row>
    <row r="778" spans="1:18">
      <c r="A778" s="6"/>
      <c r="B778" s="6"/>
      <c r="C778" s="6"/>
      <c r="D778" s="6"/>
      <c r="E778" s="6"/>
      <c r="F778" s="6"/>
      <c r="G778" s="6"/>
      <c r="H778" s="6"/>
      <c r="I778" s="6"/>
      <c r="J778" s="6"/>
      <c r="K778" s="6"/>
      <c r="L778" s="6"/>
      <c r="M778" s="6"/>
      <c r="N778" s="6"/>
      <c r="O778" s="6"/>
      <c r="P778" s="6"/>
      <c r="Q778" s="6"/>
      <c r="R778" s="6"/>
    </row>
    <row r="779" spans="1:18">
      <c r="A779" s="6"/>
      <c r="B779" s="6"/>
      <c r="C779" s="6"/>
      <c r="D779" s="6"/>
      <c r="E779" s="6"/>
      <c r="F779" s="6"/>
      <c r="G779" s="6"/>
      <c r="H779" s="6"/>
      <c r="I779" s="6"/>
      <c r="J779" s="6"/>
      <c r="K779" s="6"/>
      <c r="L779" s="6"/>
      <c r="M779" s="6"/>
      <c r="N779" s="6"/>
      <c r="O779" s="6"/>
      <c r="P779" s="6"/>
      <c r="Q779" s="6"/>
      <c r="R779" s="6"/>
    </row>
    <row r="780" spans="1:18">
      <c r="A780" s="6"/>
      <c r="B780" s="6"/>
      <c r="C780" s="6"/>
      <c r="D780" s="6"/>
      <c r="E780" s="6"/>
      <c r="F780" s="6"/>
      <c r="G780" s="6"/>
      <c r="H780" s="6"/>
      <c r="I780" s="6"/>
      <c r="J780" s="6"/>
      <c r="K780" s="6"/>
      <c r="L780" s="6"/>
      <c r="M780" s="6"/>
      <c r="N780" s="6"/>
      <c r="O780" s="6"/>
      <c r="P780" s="6"/>
      <c r="Q780" s="6"/>
      <c r="R780" s="6"/>
    </row>
    <row r="781" spans="1:18">
      <c r="A781" s="6"/>
      <c r="B781" s="6"/>
      <c r="C781" s="6"/>
      <c r="D781" s="6"/>
      <c r="E781" s="6"/>
      <c r="F781" s="6"/>
      <c r="G781" s="6"/>
      <c r="H781" s="6"/>
      <c r="I781" s="6"/>
      <c r="J781" s="6"/>
      <c r="K781" s="6"/>
      <c r="L781" s="6"/>
      <c r="M781" s="6"/>
      <c r="N781" s="6"/>
      <c r="O781" s="6"/>
      <c r="P781" s="6"/>
      <c r="Q781" s="6"/>
      <c r="R781" s="6"/>
    </row>
    <row r="782" spans="1:18">
      <c r="A782" s="6"/>
      <c r="B782" s="6"/>
      <c r="C782" s="6"/>
      <c r="D782" s="6"/>
      <c r="E782" s="6"/>
      <c r="F782" s="6"/>
      <c r="G782" s="6"/>
      <c r="H782" s="6"/>
      <c r="I782" s="6"/>
      <c r="J782" s="6"/>
      <c r="K782" s="6"/>
      <c r="L782" s="6"/>
      <c r="M782" s="6"/>
      <c r="N782" s="6"/>
      <c r="O782" s="6"/>
      <c r="P782" s="6"/>
      <c r="Q782" s="6"/>
      <c r="R782" s="6"/>
    </row>
    <row r="783" spans="1:18">
      <c r="A783" s="6"/>
      <c r="B783" s="6"/>
      <c r="C783" s="6"/>
      <c r="D783" s="6"/>
      <c r="E783" s="6"/>
      <c r="F783" s="6"/>
      <c r="G783" s="6"/>
      <c r="H783" s="6"/>
      <c r="I783" s="6"/>
      <c r="J783" s="6"/>
      <c r="K783" s="6"/>
      <c r="L783" s="6"/>
      <c r="M783" s="6"/>
      <c r="N783" s="6"/>
      <c r="O783" s="6"/>
      <c r="P783" s="6"/>
      <c r="Q783" s="6"/>
      <c r="R783" s="6"/>
    </row>
    <row r="784" spans="1:18">
      <c r="A784" s="6"/>
      <c r="B784" s="6"/>
      <c r="C784" s="6"/>
      <c r="D784" s="6"/>
      <c r="E784" s="6"/>
      <c r="F784" s="6"/>
      <c r="G784" s="6"/>
      <c r="H784" s="6"/>
      <c r="I784" s="6"/>
      <c r="J784" s="6"/>
      <c r="K784" s="6"/>
      <c r="L784" s="6"/>
      <c r="M784" s="6"/>
      <c r="N784" s="6"/>
      <c r="O784" s="6"/>
      <c r="P784" s="6"/>
      <c r="Q784" s="6"/>
      <c r="R784" s="6"/>
    </row>
    <row r="785" spans="1:18">
      <c r="A785" s="6"/>
      <c r="B785" s="6"/>
      <c r="C785" s="6"/>
      <c r="D785" s="6"/>
      <c r="E785" s="6"/>
      <c r="F785" s="6"/>
      <c r="G785" s="6"/>
      <c r="H785" s="6"/>
      <c r="I785" s="6"/>
      <c r="J785" s="6"/>
      <c r="K785" s="6"/>
      <c r="L785" s="6"/>
      <c r="M785" s="6"/>
      <c r="N785" s="6"/>
      <c r="O785" s="6"/>
      <c r="P785" s="6"/>
      <c r="Q785" s="6"/>
      <c r="R785" s="6"/>
    </row>
    <row r="786" spans="1:18">
      <c r="A786" s="6"/>
      <c r="B786" s="6"/>
      <c r="C786" s="6"/>
      <c r="D786" s="6"/>
      <c r="E786" s="6"/>
      <c r="F786" s="6"/>
      <c r="G786" s="6"/>
      <c r="H786" s="6"/>
      <c r="I786" s="6"/>
      <c r="J786" s="6"/>
      <c r="K786" s="6"/>
      <c r="L786" s="6"/>
      <c r="M786" s="6"/>
      <c r="N786" s="6"/>
      <c r="O786" s="6"/>
      <c r="P786" s="6"/>
      <c r="Q786" s="6"/>
      <c r="R786" s="6"/>
    </row>
    <row r="787" spans="1:18">
      <c r="A787" s="6"/>
      <c r="B787" s="6"/>
      <c r="C787" s="6"/>
      <c r="D787" s="6"/>
      <c r="E787" s="6"/>
      <c r="F787" s="6"/>
      <c r="G787" s="6"/>
      <c r="H787" s="6"/>
      <c r="I787" s="6"/>
      <c r="J787" s="6"/>
      <c r="K787" s="6"/>
      <c r="L787" s="6"/>
      <c r="M787" s="6"/>
      <c r="N787" s="6"/>
      <c r="O787" s="6"/>
      <c r="P787" s="6"/>
      <c r="Q787" s="6"/>
      <c r="R787" s="6"/>
    </row>
    <row r="788" spans="1:18">
      <c r="A788" s="6"/>
      <c r="B788" s="6"/>
      <c r="C788" s="6"/>
      <c r="D788" s="6"/>
      <c r="E788" s="6"/>
      <c r="F788" s="6"/>
      <c r="G788" s="6"/>
      <c r="H788" s="6"/>
      <c r="I788" s="6"/>
      <c r="J788" s="6"/>
      <c r="K788" s="6"/>
      <c r="L788" s="6"/>
      <c r="M788" s="6"/>
      <c r="N788" s="6"/>
      <c r="O788" s="6"/>
      <c r="P788" s="6"/>
      <c r="Q788" s="6"/>
      <c r="R788" s="6"/>
    </row>
    <row r="789" spans="1:18">
      <c r="A789" s="6"/>
      <c r="B789" s="6"/>
      <c r="C789" s="6"/>
      <c r="D789" s="6"/>
      <c r="E789" s="6"/>
      <c r="F789" s="6"/>
      <c r="G789" s="6"/>
      <c r="H789" s="6"/>
      <c r="I789" s="6"/>
      <c r="J789" s="6"/>
      <c r="K789" s="6"/>
      <c r="L789" s="6"/>
      <c r="M789" s="6"/>
      <c r="N789" s="6"/>
      <c r="O789" s="6"/>
      <c r="P789" s="6"/>
      <c r="Q789" s="6"/>
      <c r="R789" s="6"/>
    </row>
    <row r="790" spans="1:18">
      <c r="A790" s="6"/>
      <c r="B790" s="6"/>
      <c r="C790" s="6"/>
      <c r="D790" s="6"/>
      <c r="E790" s="6"/>
      <c r="F790" s="6"/>
      <c r="G790" s="6"/>
      <c r="H790" s="6"/>
      <c r="I790" s="6"/>
      <c r="J790" s="6"/>
      <c r="K790" s="6"/>
      <c r="L790" s="6"/>
      <c r="M790" s="6"/>
      <c r="N790" s="6"/>
      <c r="O790" s="6"/>
      <c r="P790" s="6"/>
      <c r="Q790" s="6"/>
      <c r="R790" s="6"/>
    </row>
    <row r="791" spans="1:18">
      <c r="A791" s="6"/>
      <c r="B791" s="6"/>
      <c r="C791" s="6"/>
      <c r="D791" s="6"/>
      <c r="E791" s="6"/>
      <c r="F791" s="6"/>
      <c r="G791" s="6"/>
      <c r="H791" s="6"/>
      <c r="I791" s="6"/>
      <c r="J791" s="6"/>
      <c r="K791" s="6"/>
      <c r="L791" s="6"/>
      <c r="M791" s="6"/>
      <c r="N791" s="6"/>
      <c r="O791" s="6"/>
      <c r="P791" s="6"/>
      <c r="Q791" s="6"/>
      <c r="R791" s="6"/>
    </row>
    <row r="792" spans="1:18">
      <c r="A792" s="6"/>
      <c r="B792" s="6"/>
      <c r="C792" s="6"/>
      <c r="D792" s="6"/>
      <c r="E792" s="6"/>
      <c r="F792" s="6"/>
      <c r="G792" s="6"/>
      <c r="H792" s="6"/>
      <c r="I792" s="6"/>
      <c r="J792" s="6"/>
      <c r="K792" s="6"/>
      <c r="L792" s="6"/>
      <c r="M792" s="6"/>
      <c r="N792" s="6"/>
      <c r="O792" s="6"/>
      <c r="P792" s="6"/>
      <c r="Q792" s="6"/>
      <c r="R792" s="6"/>
    </row>
    <row r="793" spans="1:18">
      <c r="A793" s="6"/>
      <c r="B793" s="6"/>
      <c r="C793" s="6"/>
      <c r="D793" s="6"/>
      <c r="E793" s="6"/>
      <c r="F793" s="6"/>
      <c r="G793" s="6"/>
      <c r="H793" s="6"/>
      <c r="I793" s="6"/>
      <c r="J793" s="6"/>
      <c r="K793" s="6"/>
      <c r="L793" s="6"/>
      <c r="M793" s="6"/>
      <c r="N793" s="6"/>
      <c r="O793" s="6"/>
      <c r="P793" s="6"/>
      <c r="Q793" s="6"/>
      <c r="R793" s="6"/>
    </row>
    <row r="794" spans="1:18">
      <c r="A794" s="6"/>
      <c r="B794" s="6"/>
      <c r="C794" s="6"/>
      <c r="D794" s="6"/>
      <c r="E794" s="6"/>
      <c r="F794" s="6"/>
      <c r="G794" s="6"/>
      <c r="H794" s="6"/>
      <c r="I794" s="6"/>
      <c r="J794" s="6"/>
      <c r="K794" s="6"/>
      <c r="L794" s="6"/>
      <c r="M794" s="6"/>
      <c r="N794" s="6"/>
      <c r="O794" s="6"/>
      <c r="P794" s="6"/>
      <c r="Q794" s="6"/>
      <c r="R794" s="6"/>
    </row>
  </sheetData>
  <mergeCells count="10">
    <mergeCell ref="A290:C290"/>
    <mergeCell ref="A3:R3"/>
    <mergeCell ref="A7:A8"/>
    <mergeCell ref="B7:B8"/>
    <mergeCell ref="C7:C8"/>
    <mergeCell ref="D7:F7"/>
    <mergeCell ref="G7:I7"/>
    <mergeCell ref="J7:L7"/>
    <mergeCell ref="M7:O7"/>
    <mergeCell ref="P7:R7"/>
  </mergeCells>
  <hyperlinks>
    <hyperlink ref="A1" location="Índice!A1" display="Volver al Índice" xr:uid="{BB108544-086A-47FD-A265-A0D195CF1D56}"/>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A86CB-4580-422D-B8D8-4FA0C6636735}">
  <sheetPr>
    <pageSetUpPr fitToPage="1"/>
  </sheetPr>
  <dimension ref="A1:U107"/>
  <sheetViews>
    <sheetView showGridLines="0" zoomScaleNormal="100" workbookViewId="0"/>
  </sheetViews>
  <sheetFormatPr baseColWidth="10" defaultColWidth="11.44140625" defaultRowHeight="13.2"/>
  <cols>
    <col min="1" max="1" width="3.44140625" style="6" customWidth="1"/>
    <col min="2" max="2" width="8.44140625" style="6" customWidth="1"/>
    <col min="3" max="3" width="2.44140625" style="6" customWidth="1"/>
    <col min="4" max="4" width="9.44140625" style="6" customWidth="1"/>
    <col min="5" max="5" width="1.109375" style="6" customWidth="1"/>
    <col min="6" max="6" width="11.44140625" style="6" customWidth="1"/>
    <col min="7" max="7" width="2" style="6" customWidth="1"/>
    <col min="8" max="8" width="11.44140625" style="6" bestFit="1" customWidth="1"/>
    <col min="9" max="9" width="1.88671875" style="6" customWidth="1"/>
    <col min="10" max="10" width="8.44140625" style="6" customWidth="1"/>
    <col min="11" max="11" width="1.44140625" style="6" customWidth="1"/>
    <col min="12" max="12" width="11" style="6" customWidth="1"/>
    <col min="13" max="13" width="2.44140625" style="6" customWidth="1"/>
    <col min="14" max="14" width="8.44140625" style="6" customWidth="1"/>
    <col min="15" max="15" width="1.44140625" style="6" customWidth="1"/>
    <col min="16" max="16" width="13.109375" style="6" customWidth="1"/>
    <col min="17" max="17" width="1.44140625" style="6" customWidth="1"/>
    <col min="18" max="18" width="11" style="6" customWidth="1"/>
    <col min="19" max="19" width="1.44140625" style="6" customWidth="1"/>
    <col min="20" max="20" width="12.44140625" style="6" bestFit="1" customWidth="1"/>
    <col min="21" max="256" width="11.44140625" style="6"/>
    <col min="257" max="257" width="3.44140625" style="6" customWidth="1"/>
    <col min="258" max="258" width="8.44140625" style="6" customWidth="1"/>
    <col min="259" max="259" width="2.44140625" style="6" customWidth="1"/>
    <col min="260" max="260" width="9.44140625" style="6" customWidth="1"/>
    <col min="261" max="261" width="1.109375" style="6" customWidth="1"/>
    <col min="262" max="262" width="11.44140625" style="6"/>
    <col min="263" max="263" width="2" style="6" customWidth="1"/>
    <col min="264" max="264" width="11.44140625" style="6" bestFit="1"/>
    <col min="265" max="265" width="1.88671875" style="6" customWidth="1"/>
    <col min="266" max="266" width="8.44140625" style="6" customWidth="1"/>
    <col min="267" max="267" width="1.44140625" style="6" customWidth="1"/>
    <col min="268" max="268" width="11" style="6" customWidth="1"/>
    <col min="269" max="269" width="2.44140625" style="6" customWidth="1"/>
    <col min="270" max="270" width="8.44140625" style="6" customWidth="1"/>
    <col min="271" max="271" width="1.44140625" style="6" customWidth="1"/>
    <col min="272" max="272" width="13.109375" style="6" customWidth="1"/>
    <col min="273" max="273" width="1.44140625" style="6" customWidth="1"/>
    <col min="274" max="274" width="11" style="6" customWidth="1"/>
    <col min="275" max="275" width="1.44140625" style="6" customWidth="1"/>
    <col min="276" max="276" width="12.44140625" style="6" bestFit="1" customWidth="1"/>
    <col min="277" max="512" width="11.44140625" style="6"/>
    <col min="513" max="513" width="3.44140625" style="6" customWidth="1"/>
    <col min="514" max="514" width="8.44140625" style="6" customWidth="1"/>
    <col min="515" max="515" width="2.44140625" style="6" customWidth="1"/>
    <col min="516" max="516" width="9.44140625" style="6" customWidth="1"/>
    <col min="517" max="517" width="1.109375" style="6" customWidth="1"/>
    <col min="518" max="518" width="11.44140625" style="6"/>
    <col min="519" max="519" width="2" style="6" customWidth="1"/>
    <col min="520" max="520" width="11.44140625" style="6" bestFit="1"/>
    <col min="521" max="521" width="1.88671875" style="6" customWidth="1"/>
    <col min="522" max="522" width="8.44140625" style="6" customWidth="1"/>
    <col min="523" max="523" width="1.44140625" style="6" customWidth="1"/>
    <col min="524" max="524" width="11" style="6" customWidth="1"/>
    <col min="525" max="525" width="2.44140625" style="6" customWidth="1"/>
    <col min="526" max="526" width="8.44140625" style="6" customWidth="1"/>
    <col min="527" max="527" width="1.44140625" style="6" customWidth="1"/>
    <col min="528" max="528" width="13.109375" style="6" customWidth="1"/>
    <col min="529" max="529" width="1.44140625" style="6" customWidth="1"/>
    <col min="530" max="530" width="11" style="6" customWidth="1"/>
    <col min="531" max="531" width="1.44140625" style="6" customWidth="1"/>
    <col min="532" max="532" width="12.44140625" style="6" bestFit="1" customWidth="1"/>
    <col min="533" max="768" width="11.44140625" style="6"/>
    <col min="769" max="769" width="3.44140625" style="6" customWidth="1"/>
    <col min="770" max="770" width="8.44140625" style="6" customWidth="1"/>
    <col min="771" max="771" width="2.44140625" style="6" customWidth="1"/>
    <col min="772" max="772" width="9.44140625" style="6" customWidth="1"/>
    <col min="773" max="773" width="1.109375" style="6" customWidth="1"/>
    <col min="774" max="774" width="11.44140625" style="6"/>
    <col min="775" max="775" width="2" style="6" customWidth="1"/>
    <col min="776" max="776" width="11.44140625" style="6" bestFit="1"/>
    <col min="777" max="777" width="1.88671875" style="6" customWidth="1"/>
    <col min="778" max="778" width="8.44140625" style="6" customWidth="1"/>
    <col min="779" max="779" width="1.44140625" style="6" customWidth="1"/>
    <col min="780" max="780" width="11" style="6" customWidth="1"/>
    <col min="781" max="781" width="2.44140625" style="6" customWidth="1"/>
    <col min="782" max="782" width="8.44140625" style="6" customWidth="1"/>
    <col min="783" max="783" width="1.44140625" style="6" customWidth="1"/>
    <col min="784" max="784" width="13.109375" style="6" customWidth="1"/>
    <col min="785" max="785" width="1.44140625" style="6" customWidth="1"/>
    <col min="786" max="786" width="11" style="6" customWidth="1"/>
    <col min="787" max="787" width="1.44140625" style="6" customWidth="1"/>
    <col min="788" max="788" width="12.44140625" style="6" bestFit="1" customWidth="1"/>
    <col min="789" max="1024" width="11.44140625" style="6"/>
    <col min="1025" max="1025" width="3.44140625" style="6" customWidth="1"/>
    <col min="1026" max="1026" width="8.44140625" style="6" customWidth="1"/>
    <col min="1027" max="1027" width="2.44140625" style="6" customWidth="1"/>
    <col min="1028" max="1028" width="9.44140625" style="6" customWidth="1"/>
    <col min="1029" max="1029" width="1.109375" style="6" customWidth="1"/>
    <col min="1030" max="1030" width="11.44140625" style="6"/>
    <col min="1031" max="1031" width="2" style="6" customWidth="1"/>
    <col min="1032" max="1032" width="11.44140625" style="6" bestFit="1"/>
    <col min="1033" max="1033" width="1.88671875" style="6" customWidth="1"/>
    <col min="1034" max="1034" width="8.44140625" style="6" customWidth="1"/>
    <col min="1035" max="1035" width="1.44140625" style="6" customWidth="1"/>
    <col min="1036" max="1036" width="11" style="6" customWidth="1"/>
    <col min="1037" max="1037" width="2.44140625" style="6" customWidth="1"/>
    <col min="1038" max="1038" width="8.44140625" style="6" customWidth="1"/>
    <col min="1039" max="1039" width="1.44140625" style="6" customWidth="1"/>
    <col min="1040" max="1040" width="13.109375" style="6" customWidth="1"/>
    <col min="1041" max="1041" width="1.44140625" style="6" customWidth="1"/>
    <col min="1042" max="1042" width="11" style="6" customWidth="1"/>
    <col min="1043" max="1043" width="1.44140625" style="6" customWidth="1"/>
    <col min="1044" max="1044" width="12.44140625" style="6" bestFit="1" customWidth="1"/>
    <col min="1045" max="1280" width="11.44140625" style="6"/>
    <col min="1281" max="1281" width="3.44140625" style="6" customWidth="1"/>
    <col min="1282" max="1282" width="8.44140625" style="6" customWidth="1"/>
    <col min="1283" max="1283" width="2.44140625" style="6" customWidth="1"/>
    <col min="1284" max="1284" width="9.44140625" style="6" customWidth="1"/>
    <col min="1285" max="1285" width="1.109375" style="6" customWidth="1"/>
    <col min="1286" max="1286" width="11.44140625" style="6"/>
    <col min="1287" max="1287" width="2" style="6" customWidth="1"/>
    <col min="1288" max="1288" width="11.44140625" style="6" bestFit="1"/>
    <col min="1289" max="1289" width="1.88671875" style="6" customWidth="1"/>
    <col min="1290" max="1290" width="8.44140625" style="6" customWidth="1"/>
    <col min="1291" max="1291" width="1.44140625" style="6" customWidth="1"/>
    <col min="1292" max="1292" width="11" style="6" customWidth="1"/>
    <col min="1293" max="1293" width="2.44140625" style="6" customWidth="1"/>
    <col min="1294" max="1294" width="8.44140625" style="6" customWidth="1"/>
    <col min="1295" max="1295" width="1.44140625" style="6" customWidth="1"/>
    <col min="1296" max="1296" width="13.109375" style="6" customWidth="1"/>
    <col min="1297" max="1297" width="1.44140625" style="6" customWidth="1"/>
    <col min="1298" max="1298" width="11" style="6" customWidth="1"/>
    <col min="1299" max="1299" width="1.44140625" style="6" customWidth="1"/>
    <col min="1300" max="1300" width="12.44140625" style="6" bestFit="1" customWidth="1"/>
    <col min="1301" max="1536" width="11.44140625" style="6"/>
    <col min="1537" max="1537" width="3.44140625" style="6" customWidth="1"/>
    <col min="1538" max="1538" width="8.44140625" style="6" customWidth="1"/>
    <col min="1539" max="1539" width="2.44140625" style="6" customWidth="1"/>
    <col min="1540" max="1540" width="9.44140625" style="6" customWidth="1"/>
    <col min="1541" max="1541" width="1.109375" style="6" customWidth="1"/>
    <col min="1542" max="1542" width="11.44140625" style="6"/>
    <col min="1543" max="1543" width="2" style="6" customWidth="1"/>
    <col min="1544" max="1544" width="11.44140625" style="6" bestFit="1"/>
    <col min="1545" max="1545" width="1.88671875" style="6" customWidth="1"/>
    <col min="1546" max="1546" width="8.44140625" style="6" customWidth="1"/>
    <col min="1547" max="1547" width="1.44140625" style="6" customWidth="1"/>
    <col min="1548" max="1548" width="11" style="6" customWidth="1"/>
    <col min="1549" max="1549" width="2.44140625" style="6" customWidth="1"/>
    <col min="1550" max="1550" width="8.44140625" style="6" customWidth="1"/>
    <col min="1551" max="1551" width="1.44140625" style="6" customWidth="1"/>
    <col min="1552" max="1552" width="13.109375" style="6" customWidth="1"/>
    <col min="1553" max="1553" width="1.44140625" style="6" customWidth="1"/>
    <col min="1554" max="1554" width="11" style="6" customWidth="1"/>
    <col min="1555" max="1555" width="1.44140625" style="6" customWidth="1"/>
    <col min="1556" max="1556" width="12.44140625" style="6" bestFit="1" customWidth="1"/>
    <col min="1557" max="1792" width="11.44140625" style="6"/>
    <col min="1793" max="1793" width="3.44140625" style="6" customWidth="1"/>
    <col min="1794" max="1794" width="8.44140625" style="6" customWidth="1"/>
    <col min="1795" max="1795" width="2.44140625" style="6" customWidth="1"/>
    <col min="1796" max="1796" width="9.44140625" style="6" customWidth="1"/>
    <col min="1797" max="1797" width="1.109375" style="6" customWidth="1"/>
    <col min="1798" max="1798" width="11.44140625" style="6"/>
    <col min="1799" max="1799" width="2" style="6" customWidth="1"/>
    <col min="1800" max="1800" width="11.44140625" style="6" bestFit="1"/>
    <col min="1801" max="1801" width="1.88671875" style="6" customWidth="1"/>
    <col min="1802" max="1802" width="8.44140625" style="6" customWidth="1"/>
    <col min="1803" max="1803" width="1.44140625" style="6" customWidth="1"/>
    <col min="1804" max="1804" width="11" style="6" customWidth="1"/>
    <col min="1805" max="1805" width="2.44140625" style="6" customWidth="1"/>
    <col min="1806" max="1806" width="8.44140625" style="6" customWidth="1"/>
    <col min="1807" max="1807" width="1.44140625" style="6" customWidth="1"/>
    <col min="1808" max="1808" width="13.109375" style="6" customWidth="1"/>
    <col min="1809" max="1809" width="1.44140625" style="6" customWidth="1"/>
    <col min="1810" max="1810" width="11" style="6" customWidth="1"/>
    <col min="1811" max="1811" width="1.44140625" style="6" customWidth="1"/>
    <col min="1812" max="1812" width="12.44140625" style="6" bestFit="1" customWidth="1"/>
    <col min="1813" max="2048" width="11.44140625" style="6"/>
    <col min="2049" max="2049" width="3.44140625" style="6" customWidth="1"/>
    <col min="2050" max="2050" width="8.44140625" style="6" customWidth="1"/>
    <col min="2051" max="2051" width="2.44140625" style="6" customWidth="1"/>
    <col min="2052" max="2052" width="9.44140625" style="6" customWidth="1"/>
    <col min="2053" max="2053" width="1.109375" style="6" customWidth="1"/>
    <col min="2054" max="2054" width="11.44140625" style="6"/>
    <col min="2055" max="2055" width="2" style="6" customWidth="1"/>
    <col min="2056" max="2056" width="11.44140625" style="6" bestFit="1"/>
    <col min="2057" max="2057" width="1.88671875" style="6" customWidth="1"/>
    <col min="2058" max="2058" width="8.44140625" style="6" customWidth="1"/>
    <col min="2059" max="2059" width="1.44140625" style="6" customWidth="1"/>
    <col min="2060" max="2060" width="11" style="6" customWidth="1"/>
    <col min="2061" max="2061" width="2.44140625" style="6" customWidth="1"/>
    <col min="2062" max="2062" width="8.44140625" style="6" customWidth="1"/>
    <col min="2063" max="2063" width="1.44140625" style="6" customWidth="1"/>
    <col min="2064" max="2064" width="13.109375" style="6" customWidth="1"/>
    <col min="2065" max="2065" width="1.44140625" style="6" customWidth="1"/>
    <col min="2066" max="2066" width="11" style="6" customWidth="1"/>
    <col min="2067" max="2067" width="1.44140625" style="6" customWidth="1"/>
    <col min="2068" max="2068" width="12.44140625" style="6" bestFit="1" customWidth="1"/>
    <col min="2069" max="2304" width="11.44140625" style="6"/>
    <col min="2305" max="2305" width="3.44140625" style="6" customWidth="1"/>
    <col min="2306" max="2306" width="8.44140625" style="6" customWidth="1"/>
    <col min="2307" max="2307" width="2.44140625" style="6" customWidth="1"/>
    <col min="2308" max="2308" width="9.44140625" style="6" customWidth="1"/>
    <col min="2309" max="2309" width="1.109375" style="6" customWidth="1"/>
    <col min="2310" max="2310" width="11.44140625" style="6"/>
    <col min="2311" max="2311" width="2" style="6" customWidth="1"/>
    <col min="2312" max="2312" width="11.44140625" style="6" bestFit="1"/>
    <col min="2313" max="2313" width="1.88671875" style="6" customWidth="1"/>
    <col min="2314" max="2314" width="8.44140625" style="6" customWidth="1"/>
    <col min="2315" max="2315" width="1.44140625" style="6" customWidth="1"/>
    <col min="2316" max="2316" width="11" style="6" customWidth="1"/>
    <col min="2317" max="2317" width="2.44140625" style="6" customWidth="1"/>
    <col min="2318" max="2318" width="8.44140625" style="6" customWidth="1"/>
    <col min="2319" max="2319" width="1.44140625" style="6" customWidth="1"/>
    <col min="2320" max="2320" width="13.109375" style="6" customWidth="1"/>
    <col min="2321" max="2321" width="1.44140625" style="6" customWidth="1"/>
    <col min="2322" max="2322" width="11" style="6" customWidth="1"/>
    <col min="2323" max="2323" width="1.44140625" style="6" customWidth="1"/>
    <col min="2324" max="2324" width="12.44140625" style="6" bestFit="1" customWidth="1"/>
    <col min="2325" max="2560" width="11.44140625" style="6"/>
    <col min="2561" max="2561" width="3.44140625" style="6" customWidth="1"/>
    <col min="2562" max="2562" width="8.44140625" style="6" customWidth="1"/>
    <col min="2563" max="2563" width="2.44140625" style="6" customWidth="1"/>
    <col min="2564" max="2564" width="9.44140625" style="6" customWidth="1"/>
    <col min="2565" max="2565" width="1.109375" style="6" customWidth="1"/>
    <col min="2566" max="2566" width="11.44140625" style="6"/>
    <col min="2567" max="2567" width="2" style="6" customWidth="1"/>
    <col min="2568" max="2568" width="11.44140625" style="6" bestFit="1"/>
    <col min="2569" max="2569" width="1.88671875" style="6" customWidth="1"/>
    <col min="2570" max="2570" width="8.44140625" style="6" customWidth="1"/>
    <col min="2571" max="2571" width="1.44140625" style="6" customWidth="1"/>
    <col min="2572" max="2572" width="11" style="6" customWidth="1"/>
    <col min="2573" max="2573" width="2.44140625" style="6" customWidth="1"/>
    <col min="2574" max="2574" width="8.44140625" style="6" customWidth="1"/>
    <col min="2575" max="2575" width="1.44140625" style="6" customWidth="1"/>
    <col min="2576" max="2576" width="13.109375" style="6" customWidth="1"/>
    <col min="2577" max="2577" width="1.44140625" style="6" customWidth="1"/>
    <col min="2578" max="2578" width="11" style="6" customWidth="1"/>
    <col min="2579" max="2579" width="1.44140625" style="6" customWidth="1"/>
    <col min="2580" max="2580" width="12.44140625" style="6" bestFit="1" customWidth="1"/>
    <col min="2581" max="2816" width="11.44140625" style="6"/>
    <col min="2817" max="2817" width="3.44140625" style="6" customWidth="1"/>
    <col min="2818" max="2818" width="8.44140625" style="6" customWidth="1"/>
    <col min="2819" max="2819" width="2.44140625" style="6" customWidth="1"/>
    <col min="2820" max="2820" width="9.44140625" style="6" customWidth="1"/>
    <col min="2821" max="2821" width="1.109375" style="6" customWidth="1"/>
    <col min="2822" max="2822" width="11.44140625" style="6"/>
    <col min="2823" max="2823" width="2" style="6" customWidth="1"/>
    <col min="2824" max="2824" width="11.44140625" style="6" bestFit="1"/>
    <col min="2825" max="2825" width="1.88671875" style="6" customWidth="1"/>
    <col min="2826" max="2826" width="8.44140625" style="6" customWidth="1"/>
    <col min="2827" max="2827" width="1.44140625" style="6" customWidth="1"/>
    <col min="2828" max="2828" width="11" style="6" customWidth="1"/>
    <col min="2829" max="2829" width="2.44140625" style="6" customWidth="1"/>
    <col min="2830" max="2830" width="8.44140625" style="6" customWidth="1"/>
    <col min="2831" max="2831" width="1.44140625" style="6" customWidth="1"/>
    <col min="2832" max="2832" width="13.109375" style="6" customWidth="1"/>
    <col min="2833" max="2833" width="1.44140625" style="6" customWidth="1"/>
    <col min="2834" max="2834" width="11" style="6" customWidth="1"/>
    <col min="2835" max="2835" width="1.44140625" style="6" customWidth="1"/>
    <col min="2836" max="2836" width="12.44140625" style="6" bestFit="1" customWidth="1"/>
    <col min="2837" max="3072" width="11.44140625" style="6"/>
    <col min="3073" max="3073" width="3.44140625" style="6" customWidth="1"/>
    <col min="3074" max="3074" width="8.44140625" style="6" customWidth="1"/>
    <col min="3075" max="3075" width="2.44140625" style="6" customWidth="1"/>
    <col min="3076" max="3076" width="9.44140625" style="6" customWidth="1"/>
    <col min="3077" max="3077" width="1.109375" style="6" customWidth="1"/>
    <col min="3078" max="3078" width="11.44140625" style="6"/>
    <col min="3079" max="3079" width="2" style="6" customWidth="1"/>
    <col min="3080" max="3080" width="11.44140625" style="6" bestFit="1"/>
    <col min="3081" max="3081" width="1.88671875" style="6" customWidth="1"/>
    <col min="3082" max="3082" width="8.44140625" style="6" customWidth="1"/>
    <col min="3083" max="3083" width="1.44140625" style="6" customWidth="1"/>
    <col min="3084" max="3084" width="11" style="6" customWidth="1"/>
    <col min="3085" max="3085" width="2.44140625" style="6" customWidth="1"/>
    <col min="3086" max="3086" width="8.44140625" style="6" customWidth="1"/>
    <col min="3087" max="3087" width="1.44140625" style="6" customWidth="1"/>
    <col min="3088" max="3088" width="13.109375" style="6" customWidth="1"/>
    <col min="3089" max="3089" width="1.44140625" style="6" customWidth="1"/>
    <col min="3090" max="3090" width="11" style="6" customWidth="1"/>
    <col min="3091" max="3091" width="1.44140625" style="6" customWidth="1"/>
    <col min="3092" max="3092" width="12.44140625" style="6" bestFit="1" customWidth="1"/>
    <col min="3093" max="3328" width="11.44140625" style="6"/>
    <col min="3329" max="3329" width="3.44140625" style="6" customWidth="1"/>
    <col min="3330" max="3330" width="8.44140625" style="6" customWidth="1"/>
    <col min="3331" max="3331" width="2.44140625" style="6" customWidth="1"/>
    <col min="3332" max="3332" width="9.44140625" style="6" customWidth="1"/>
    <col min="3333" max="3333" width="1.109375" style="6" customWidth="1"/>
    <col min="3334" max="3334" width="11.44140625" style="6"/>
    <col min="3335" max="3335" width="2" style="6" customWidth="1"/>
    <col min="3336" max="3336" width="11.44140625" style="6" bestFit="1"/>
    <col min="3337" max="3337" width="1.88671875" style="6" customWidth="1"/>
    <col min="3338" max="3338" width="8.44140625" style="6" customWidth="1"/>
    <col min="3339" max="3339" width="1.44140625" style="6" customWidth="1"/>
    <col min="3340" max="3340" width="11" style="6" customWidth="1"/>
    <col min="3341" max="3341" width="2.44140625" style="6" customWidth="1"/>
    <col min="3342" max="3342" width="8.44140625" style="6" customWidth="1"/>
    <col min="3343" max="3343" width="1.44140625" style="6" customWidth="1"/>
    <col min="3344" max="3344" width="13.109375" style="6" customWidth="1"/>
    <col min="3345" max="3345" width="1.44140625" style="6" customWidth="1"/>
    <col min="3346" max="3346" width="11" style="6" customWidth="1"/>
    <col min="3347" max="3347" width="1.44140625" style="6" customWidth="1"/>
    <col min="3348" max="3348" width="12.44140625" style="6" bestFit="1" customWidth="1"/>
    <col min="3349" max="3584" width="11.44140625" style="6"/>
    <col min="3585" max="3585" width="3.44140625" style="6" customWidth="1"/>
    <col min="3586" max="3586" width="8.44140625" style="6" customWidth="1"/>
    <col min="3587" max="3587" width="2.44140625" style="6" customWidth="1"/>
    <col min="3588" max="3588" width="9.44140625" style="6" customWidth="1"/>
    <col min="3589" max="3589" width="1.109375" style="6" customWidth="1"/>
    <col min="3590" max="3590" width="11.44140625" style="6"/>
    <col min="3591" max="3591" width="2" style="6" customWidth="1"/>
    <col min="3592" max="3592" width="11.44140625" style="6" bestFit="1"/>
    <col min="3593" max="3593" width="1.88671875" style="6" customWidth="1"/>
    <col min="3594" max="3594" width="8.44140625" style="6" customWidth="1"/>
    <col min="3595" max="3595" width="1.44140625" style="6" customWidth="1"/>
    <col min="3596" max="3596" width="11" style="6" customWidth="1"/>
    <col min="3597" max="3597" width="2.44140625" style="6" customWidth="1"/>
    <col min="3598" max="3598" width="8.44140625" style="6" customWidth="1"/>
    <col min="3599" max="3599" width="1.44140625" style="6" customWidth="1"/>
    <col min="3600" max="3600" width="13.109375" style="6" customWidth="1"/>
    <col min="3601" max="3601" width="1.44140625" style="6" customWidth="1"/>
    <col min="3602" max="3602" width="11" style="6" customWidth="1"/>
    <col min="3603" max="3603" width="1.44140625" style="6" customWidth="1"/>
    <col min="3604" max="3604" width="12.44140625" style="6" bestFit="1" customWidth="1"/>
    <col min="3605" max="3840" width="11.44140625" style="6"/>
    <col min="3841" max="3841" width="3.44140625" style="6" customWidth="1"/>
    <col min="3842" max="3842" width="8.44140625" style="6" customWidth="1"/>
    <col min="3843" max="3843" width="2.44140625" style="6" customWidth="1"/>
    <col min="3844" max="3844" width="9.44140625" style="6" customWidth="1"/>
    <col min="3845" max="3845" width="1.109375" style="6" customWidth="1"/>
    <col min="3846" max="3846" width="11.44140625" style="6"/>
    <col min="3847" max="3847" width="2" style="6" customWidth="1"/>
    <col min="3848" max="3848" width="11.44140625" style="6" bestFit="1"/>
    <col min="3849" max="3849" width="1.88671875" style="6" customWidth="1"/>
    <col min="3850" max="3850" width="8.44140625" style="6" customWidth="1"/>
    <col min="3851" max="3851" width="1.44140625" style="6" customWidth="1"/>
    <col min="3852" max="3852" width="11" style="6" customWidth="1"/>
    <col min="3853" max="3853" width="2.44140625" style="6" customWidth="1"/>
    <col min="3854" max="3854" width="8.44140625" style="6" customWidth="1"/>
    <col min="3855" max="3855" width="1.44140625" style="6" customWidth="1"/>
    <col min="3856" max="3856" width="13.109375" style="6" customWidth="1"/>
    <col min="3857" max="3857" width="1.44140625" style="6" customWidth="1"/>
    <col min="3858" max="3858" width="11" style="6" customWidth="1"/>
    <col min="3859" max="3859" width="1.44140625" style="6" customWidth="1"/>
    <col min="3860" max="3860" width="12.44140625" style="6" bestFit="1" customWidth="1"/>
    <col min="3861" max="4096" width="11.44140625" style="6"/>
    <col min="4097" max="4097" width="3.44140625" style="6" customWidth="1"/>
    <col min="4098" max="4098" width="8.44140625" style="6" customWidth="1"/>
    <col min="4099" max="4099" width="2.44140625" style="6" customWidth="1"/>
    <col min="4100" max="4100" width="9.44140625" style="6" customWidth="1"/>
    <col min="4101" max="4101" width="1.109375" style="6" customWidth="1"/>
    <col min="4102" max="4102" width="11.44140625" style="6"/>
    <col min="4103" max="4103" width="2" style="6" customWidth="1"/>
    <col min="4104" max="4104" width="11.44140625" style="6" bestFit="1"/>
    <col min="4105" max="4105" width="1.88671875" style="6" customWidth="1"/>
    <col min="4106" max="4106" width="8.44140625" style="6" customWidth="1"/>
    <col min="4107" max="4107" width="1.44140625" style="6" customWidth="1"/>
    <col min="4108" max="4108" width="11" style="6" customWidth="1"/>
    <col min="4109" max="4109" width="2.44140625" style="6" customWidth="1"/>
    <col min="4110" max="4110" width="8.44140625" style="6" customWidth="1"/>
    <col min="4111" max="4111" width="1.44140625" style="6" customWidth="1"/>
    <col min="4112" max="4112" width="13.109375" style="6" customWidth="1"/>
    <col min="4113" max="4113" width="1.44140625" style="6" customWidth="1"/>
    <col min="4114" max="4114" width="11" style="6" customWidth="1"/>
    <col min="4115" max="4115" width="1.44140625" style="6" customWidth="1"/>
    <col min="4116" max="4116" width="12.44140625" style="6" bestFit="1" customWidth="1"/>
    <col min="4117" max="4352" width="11.44140625" style="6"/>
    <col min="4353" max="4353" width="3.44140625" style="6" customWidth="1"/>
    <col min="4354" max="4354" width="8.44140625" style="6" customWidth="1"/>
    <col min="4355" max="4355" width="2.44140625" style="6" customWidth="1"/>
    <col min="4356" max="4356" width="9.44140625" style="6" customWidth="1"/>
    <col min="4357" max="4357" width="1.109375" style="6" customWidth="1"/>
    <col min="4358" max="4358" width="11.44140625" style="6"/>
    <col min="4359" max="4359" width="2" style="6" customWidth="1"/>
    <col min="4360" max="4360" width="11.44140625" style="6" bestFit="1"/>
    <col min="4361" max="4361" width="1.88671875" style="6" customWidth="1"/>
    <col min="4362" max="4362" width="8.44140625" style="6" customWidth="1"/>
    <col min="4363" max="4363" width="1.44140625" style="6" customWidth="1"/>
    <col min="4364" max="4364" width="11" style="6" customWidth="1"/>
    <col min="4365" max="4365" width="2.44140625" style="6" customWidth="1"/>
    <col min="4366" max="4366" width="8.44140625" style="6" customWidth="1"/>
    <col min="4367" max="4367" width="1.44140625" style="6" customWidth="1"/>
    <col min="4368" max="4368" width="13.109375" style="6" customWidth="1"/>
    <col min="4369" max="4369" width="1.44140625" style="6" customWidth="1"/>
    <col min="4370" max="4370" width="11" style="6" customWidth="1"/>
    <col min="4371" max="4371" width="1.44140625" style="6" customWidth="1"/>
    <col min="4372" max="4372" width="12.44140625" style="6" bestFit="1" customWidth="1"/>
    <col min="4373" max="4608" width="11.44140625" style="6"/>
    <col min="4609" max="4609" width="3.44140625" style="6" customWidth="1"/>
    <col min="4610" max="4610" width="8.44140625" style="6" customWidth="1"/>
    <col min="4611" max="4611" width="2.44140625" style="6" customWidth="1"/>
    <col min="4612" max="4612" width="9.44140625" style="6" customWidth="1"/>
    <col min="4613" max="4613" width="1.109375" style="6" customWidth="1"/>
    <col min="4614" max="4614" width="11.44140625" style="6"/>
    <col min="4615" max="4615" width="2" style="6" customWidth="1"/>
    <col min="4616" max="4616" width="11.44140625" style="6" bestFit="1"/>
    <col min="4617" max="4617" width="1.88671875" style="6" customWidth="1"/>
    <col min="4618" max="4618" width="8.44140625" style="6" customWidth="1"/>
    <col min="4619" max="4619" width="1.44140625" style="6" customWidth="1"/>
    <col min="4620" max="4620" width="11" style="6" customWidth="1"/>
    <col min="4621" max="4621" width="2.44140625" style="6" customWidth="1"/>
    <col min="4622" max="4622" width="8.44140625" style="6" customWidth="1"/>
    <col min="4623" max="4623" width="1.44140625" style="6" customWidth="1"/>
    <col min="4624" max="4624" width="13.109375" style="6" customWidth="1"/>
    <col min="4625" max="4625" width="1.44140625" style="6" customWidth="1"/>
    <col min="4626" max="4626" width="11" style="6" customWidth="1"/>
    <col min="4627" max="4627" width="1.44140625" style="6" customWidth="1"/>
    <col min="4628" max="4628" width="12.44140625" style="6" bestFit="1" customWidth="1"/>
    <col min="4629" max="4864" width="11.44140625" style="6"/>
    <col min="4865" max="4865" width="3.44140625" style="6" customWidth="1"/>
    <col min="4866" max="4866" width="8.44140625" style="6" customWidth="1"/>
    <col min="4867" max="4867" width="2.44140625" style="6" customWidth="1"/>
    <col min="4868" max="4868" width="9.44140625" style="6" customWidth="1"/>
    <col min="4869" max="4869" width="1.109375" style="6" customWidth="1"/>
    <col min="4870" max="4870" width="11.44140625" style="6"/>
    <col min="4871" max="4871" width="2" style="6" customWidth="1"/>
    <col min="4872" max="4872" width="11.44140625" style="6" bestFit="1"/>
    <col min="4873" max="4873" width="1.88671875" style="6" customWidth="1"/>
    <col min="4874" max="4874" width="8.44140625" style="6" customWidth="1"/>
    <col min="4875" max="4875" width="1.44140625" style="6" customWidth="1"/>
    <col min="4876" max="4876" width="11" style="6" customWidth="1"/>
    <col min="4877" max="4877" width="2.44140625" style="6" customWidth="1"/>
    <col min="4878" max="4878" width="8.44140625" style="6" customWidth="1"/>
    <col min="4879" max="4879" width="1.44140625" style="6" customWidth="1"/>
    <col min="4880" max="4880" width="13.109375" style="6" customWidth="1"/>
    <col min="4881" max="4881" width="1.44140625" style="6" customWidth="1"/>
    <col min="4882" max="4882" width="11" style="6" customWidth="1"/>
    <col min="4883" max="4883" width="1.44140625" style="6" customWidth="1"/>
    <col min="4884" max="4884" width="12.44140625" style="6" bestFit="1" customWidth="1"/>
    <col min="4885" max="5120" width="11.44140625" style="6"/>
    <col min="5121" max="5121" width="3.44140625" style="6" customWidth="1"/>
    <col min="5122" max="5122" width="8.44140625" style="6" customWidth="1"/>
    <col min="5123" max="5123" width="2.44140625" style="6" customWidth="1"/>
    <col min="5124" max="5124" width="9.44140625" style="6" customWidth="1"/>
    <col min="5125" max="5125" width="1.109375" style="6" customWidth="1"/>
    <col min="5126" max="5126" width="11.44140625" style="6"/>
    <col min="5127" max="5127" width="2" style="6" customWidth="1"/>
    <col min="5128" max="5128" width="11.44140625" style="6" bestFit="1"/>
    <col min="5129" max="5129" width="1.88671875" style="6" customWidth="1"/>
    <col min="5130" max="5130" width="8.44140625" style="6" customWidth="1"/>
    <col min="5131" max="5131" width="1.44140625" style="6" customWidth="1"/>
    <col min="5132" max="5132" width="11" style="6" customWidth="1"/>
    <col min="5133" max="5133" width="2.44140625" style="6" customWidth="1"/>
    <col min="5134" max="5134" width="8.44140625" style="6" customWidth="1"/>
    <col min="5135" max="5135" width="1.44140625" style="6" customWidth="1"/>
    <col min="5136" max="5136" width="13.109375" style="6" customWidth="1"/>
    <col min="5137" max="5137" width="1.44140625" style="6" customWidth="1"/>
    <col min="5138" max="5138" width="11" style="6" customWidth="1"/>
    <col min="5139" max="5139" width="1.44140625" style="6" customWidth="1"/>
    <col min="5140" max="5140" width="12.44140625" style="6" bestFit="1" customWidth="1"/>
    <col min="5141" max="5376" width="11.44140625" style="6"/>
    <col min="5377" max="5377" width="3.44140625" style="6" customWidth="1"/>
    <col min="5378" max="5378" width="8.44140625" style="6" customWidth="1"/>
    <col min="5379" max="5379" width="2.44140625" style="6" customWidth="1"/>
    <col min="5380" max="5380" width="9.44140625" style="6" customWidth="1"/>
    <col min="5381" max="5381" width="1.109375" style="6" customWidth="1"/>
    <col min="5382" max="5382" width="11.44140625" style="6"/>
    <col min="5383" max="5383" width="2" style="6" customWidth="1"/>
    <col min="5384" max="5384" width="11.44140625" style="6" bestFit="1"/>
    <col min="5385" max="5385" width="1.88671875" style="6" customWidth="1"/>
    <col min="5386" max="5386" width="8.44140625" style="6" customWidth="1"/>
    <col min="5387" max="5387" width="1.44140625" style="6" customWidth="1"/>
    <col min="5388" max="5388" width="11" style="6" customWidth="1"/>
    <col min="5389" max="5389" width="2.44140625" style="6" customWidth="1"/>
    <col min="5390" max="5390" width="8.44140625" style="6" customWidth="1"/>
    <col min="5391" max="5391" width="1.44140625" style="6" customWidth="1"/>
    <col min="5392" max="5392" width="13.109375" style="6" customWidth="1"/>
    <col min="5393" max="5393" width="1.44140625" style="6" customWidth="1"/>
    <col min="5394" max="5394" width="11" style="6" customWidth="1"/>
    <col min="5395" max="5395" width="1.44140625" style="6" customWidth="1"/>
    <col min="5396" max="5396" width="12.44140625" style="6" bestFit="1" customWidth="1"/>
    <col min="5397" max="5632" width="11.44140625" style="6"/>
    <col min="5633" max="5633" width="3.44140625" style="6" customWidth="1"/>
    <col min="5634" max="5634" width="8.44140625" style="6" customWidth="1"/>
    <col min="5635" max="5635" width="2.44140625" style="6" customWidth="1"/>
    <col min="5636" max="5636" width="9.44140625" style="6" customWidth="1"/>
    <col min="5637" max="5637" width="1.109375" style="6" customWidth="1"/>
    <col min="5638" max="5638" width="11.44140625" style="6"/>
    <col min="5639" max="5639" width="2" style="6" customWidth="1"/>
    <col min="5640" max="5640" width="11.44140625" style="6" bestFit="1"/>
    <col min="5641" max="5641" width="1.88671875" style="6" customWidth="1"/>
    <col min="5642" max="5642" width="8.44140625" style="6" customWidth="1"/>
    <col min="5643" max="5643" width="1.44140625" style="6" customWidth="1"/>
    <col min="5644" max="5644" width="11" style="6" customWidth="1"/>
    <col min="5645" max="5645" width="2.44140625" style="6" customWidth="1"/>
    <col min="5646" max="5646" width="8.44140625" style="6" customWidth="1"/>
    <col min="5647" max="5647" width="1.44140625" style="6" customWidth="1"/>
    <col min="5648" max="5648" width="13.109375" style="6" customWidth="1"/>
    <col min="5649" max="5649" width="1.44140625" style="6" customWidth="1"/>
    <col min="5650" max="5650" width="11" style="6" customWidth="1"/>
    <col min="5651" max="5651" width="1.44140625" style="6" customWidth="1"/>
    <col min="5652" max="5652" width="12.44140625" style="6" bestFit="1" customWidth="1"/>
    <col min="5653" max="5888" width="11.44140625" style="6"/>
    <col min="5889" max="5889" width="3.44140625" style="6" customWidth="1"/>
    <col min="5890" max="5890" width="8.44140625" style="6" customWidth="1"/>
    <col min="5891" max="5891" width="2.44140625" style="6" customWidth="1"/>
    <col min="5892" max="5892" width="9.44140625" style="6" customWidth="1"/>
    <col min="5893" max="5893" width="1.109375" style="6" customWidth="1"/>
    <col min="5894" max="5894" width="11.44140625" style="6"/>
    <col min="5895" max="5895" width="2" style="6" customWidth="1"/>
    <col min="5896" max="5896" width="11.44140625" style="6" bestFit="1"/>
    <col min="5897" max="5897" width="1.88671875" style="6" customWidth="1"/>
    <col min="5898" max="5898" width="8.44140625" style="6" customWidth="1"/>
    <col min="5899" max="5899" width="1.44140625" style="6" customWidth="1"/>
    <col min="5900" max="5900" width="11" style="6" customWidth="1"/>
    <col min="5901" max="5901" width="2.44140625" style="6" customWidth="1"/>
    <col min="5902" max="5902" width="8.44140625" style="6" customWidth="1"/>
    <col min="5903" max="5903" width="1.44140625" style="6" customWidth="1"/>
    <col min="5904" max="5904" width="13.109375" style="6" customWidth="1"/>
    <col min="5905" max="5905" width="1.44140625" style="6" customWidth="1"/>
    <col min="5906" max="5906" width="11" style="6" customWidth="1"/>
    <col min="5907" max="5907" width="1.44140625" style="6" customWidth="1"/>
    <col min="5908" max="5908" width="12.44140625" style="6" bestFit="1" customWidth="1"/>
    <col min="5909" max="6144" width="11.44140625" style="6"/>
    <col min="6145" max="6145" width="3.44140625" style="6" customWidth="1"/>
    <col min="6146" max="6146" width="8.44140625" style="6" customWidth="1"/>
    <col min="6147" max="6147" width="2.44140625" style="6" customWidth="1"/>
    <col min="6148" max="6148" width="9.44140625" style="6" customWidth="1"/>
    <col min="6149" max="6149" width="1.109375" style="6" customWidth="1"/>
    <col min="6150" max="6150" width="11.44140625" style="6"/>
    <col min="6151" max="6151" width="2" style="6" customWidth="1"/>
    <col min="6152" max="6152" width="11.44140625" style="6" bestFit="1"/>
    <col min="6153" max="6153" width="1.88671875" style="6" customWidth="1"/>
    <col min="6154" max="6154" width="8.44140625" style="6" customWidth="1"/>
    <col min="6155" max="6155" width="1.44140625" style="6" customWidth="1"/>
    <col min="6156" max="6156" width="11" style="6" customWidth="1"/>
    <col min="6157" max="6157" width="2.44140625" style="6" customWidth="1"/>
    <col min="6158" max="6158" width="8.44140625" style="6" customWidth="1"/>
    <col min="6159" max="6159" width="1.44140625" style="6" customWidth="1"/>
    <col min="6160" max="6160" width="13.109375" style="6" customWidth="1"/>
    <col min="6161" max="6161" width="1.44140625" style="6" customWidth="1"/>
    <col min="6162" max="6162" width="11" style="6" customWidth="1"/>
    <col min="6163" max="6163" width="1.44140625" style="6" customWidth="1"/>
    <col min="6164" max="6164" width="12.44140625" style="6" bestFit="1" customWidth="1"/>
    <col min="6165" max="6400" width="11.44140625" style="6"/>
    <col min="6401" max="6401" width="3.44140625" style="6" customWidth="1"/>
    <col min="6402" max="6402" width="8.44140625" style="6" customWidth="1"/>
    <col min="6403" max="6403" width="2.44140625" style="6" customWidth="1"/>
    <col min="6404" max="6404" width="9.44140625" style="6" customWidth="1"/>
    <col min="6405" max="6405" width="1.109375" style="6" customWidth="1"/>
    <col min="6406" max="6406" width="11.44140625" style="6"/>
    <col min="6407" max="6407" width="2" style="6" customWidth="1"/>
    <col min="6408" max="6408" width="11.44140625" style="6" bestFit="1"/>
    <col min="6409" max="6409" width="1.88671875" style="6" customWidth="1"/>
    <col min="6410" max="6410" width="8.44140625" style="6" customWidth="1"/>
    <col min="6411" max="6411" width="1.44140625" style="6" customWidth="1"/>
    <col min="6412" max="6412" width="11" style="6" customWidth="1"/>
    <col min="6413" max="6413" width="2.44140625" style="6" customWidth="1"/>
    <col min="6414" max="6414" width="8.44140625" style="6" customWidth="1"/>
    <col min="6415" max="6415" width="1.44140625" style="6" customWidth="1"/>
    <col min="6416" max="6416" width="13.109375" style="6" customWidth="1"/>
    <col min="6417" max="6417" width="1.44140625" style="6" customWidth="1"/>
    <col min="6418" max="6418" width="11" style="6" customWidth="1"/>
    <col min="6419" max="6419" width="1.44140625" style="6" customWidth="1"/>
    <col min="6420" max="6420" width="12.44140625" style="6" bestFit="1" customWidth="1"/>
    <col min="6421" max="6656" width="11.44140625" style="6"/>
    <col min="6657" max="6657" width="3.44140625" style="6" customWidth="1"/>
    <col min="6658" max="6658" width="8.44140625" style="6" customWidth="1"/>
    <col min="6659" max="6659" width="2.44140625" style="6" customWidth="1"/>
    <col min="6660" max="6660" width="9.44140625" style="6" customWidth="1"/>
    <col min="6661" max="6661" width="1.109375" style="6" customWidth="1"/>
    <col min="6662" max="6662" width="11.44140625" style="6"/>
    <col min="6663" max="6663" width="2" style="6" customWidth="1"/>
    <col min="6664" max="6664" width="11.44140625" style="6" bestFit="1"/>
    <col min="6665" max="6665" width="1.88671875" style="6" customWidth="1"/>
    <col min="6666" max="6666" width="8.44140625" style="6" customWidth="1"/>
    <col min="6667" max="6667" width="1.44140625" style="6" customWidth="1"/>
    <col min="6668" max="6668" width="11" style="6" customWidth="1"/>
    <col min="6669" max="6669" width="2.44140625" style="6" customWidth="1"/>
    <col min="6670" max="6670" width="8.44140625" style="6" customWidth="1"/>
    <col min="6671" max="6671" width="1.44140625" style="6" customWidth="1"/>
    <col min="6672" max="6672" width="13.109375" style="6" customWidth="1"/>
    <col min="6673" max="6673" width="1.44140625" style="6" customWidth="1"/>
    <col min="6674" max="6674" width="11" style="6" customWidth="1"/>
    <col min="6675" max="6675" width="1.44140625" style="6" customWidth="1"/>
    <col min="6676" max="6676" width="12.44140625" style="6" bestFit="1" customWidth="1"/>
    <col min="6677" max="6912" width="11.44140625" style="6"/>
    <col min="6913" max="6913" width="3.44140625" style="6" customWidth="1"/>
    <col min="6914" max="6914" width="8.44140625" style="6" customWidth="1"/>
    <col min="6915" max="6915" width="2.44140625" style="6" customWidth="1"/>
    <col min="6916" max="6916" width="9.44140625" style="6" customWidth="1"/>
    <col min="6917" max="6917" width="1.109375" style="6" customWidth="1"/>
    <col min="6918" max="6918" width="11.44140625" style="6"/>
    <col min="6919" max="6919" width="2" style="6" customWidth="1"/>
    <col min="6920" max="6920" width="11.44140625" style="6" bestFit="1"/>
    <col min="6921" max="6921" width="1.88671875" style="6" customWidth="1"/>
    <col min="6922" max="6922" width="8.44140625" style="6" customWidth="1"/>
    <col min="6923" max="6923" width="1.44140625" style="6" customWidth="1"/>
    <col min="6924" max="6924" width="11" style="6" customWidth="1"/>
    <col min="6925" max="6925" width="2.44140625" style="6" customWidth="1"/>
    <col min="6926" max="6926" width="8.44140625" style="6" customWidth="1"/>
    <col min="6927" max="6927" width="1.44140625" style="6" customWidth="1"/>
    <col min="6928" max="6928" width="13.109375" style="6" customWidth="1"/>
    <col min="6929" max="6929" width="1.44140625" style="6" customWidth="1"/>
    <col min="6930" max="6930" width="11" style="6" customWidth="1"/>
    <col min="6931" max="6931" width="1.44140625" style="6" customWidth="1"/>
    <col min="6932" max="6932" width="12.44140625" style="6" bestFit="1" customWidth="1"/>
    <col min="6933" max="7168" width="11.44140625" style="6"/>
    <col min="7169" max="7169" width="3.44140625" style="6" customWidth="1"/>
    <col min="7170" max="7170" width="8.44140625" style="6" customWidth="1"/>
    <col min="7171" max="7171" width="2.44140625" style="6" customWidth="1"/>
    <col min="7172" max="7172" width="9.44140625" style="6" customWidth="1"/>
    <col min="7173" max="7173" width="1.109375" style="6" customWidth="1"/>
    <col min="7174" max="7174" width="11.44140625" style="6"/>
    <col min="7175" max="7175" width="2" style="6" customWidth="1"/>
    <col min="7176" max="7176" width="11.44140625" style="6" bestFit="1"/>
    <col min="7177" max="7177" width="1.88671875" style="6" customWidth="1"/>
    <col min="7178" max="7178" width="8.44140625" style="6" customWidth="1"/>
    <col min="7179" max="7179" width="1.44140625" style="6" customWidth="1"/>
    <col min="7180" max="7180" width="11" style="6" customWidth="1"/>
    <col min="7181" max="7181" width="2.44140625" style="6" customWidth="1"/>
    <col min="7182" max="7182" width="8.44140625" style="6" customWidth="1"/>
    <col min="7183" max="7183" width="1.44140625" style="6" customWidth="1"/>
    <col min="7184" max="7184" width="13.109375" style="6" customWidth="1"/>
    <col min="7185" max="7185" width="1.44140625" style="6" customWidth="1"/>
    <col min="7186" max="7186" width="11" style="6" customWidth="1"/>
    <col min="7187" max="7187" width="1.44140625" style="6" customWidth="1"/>
    <col min="7188" max="7188" width="12.44140625" style="6" bestFit="1" customWidth="1"/>
    <col min="7189" max="7424" width="11.44140625" style="6"/>
    <col min="7425" max="7425" width="3.44140625" style="6" customWidth="1"/>
    <col min="7426" max="7426" width="8.44140625" style="6" customWidth="1"/>
    <col min="7427" max="7427" width="2.44140625" style="6" customWidth="1"/>
    <col min="7428" max="7428" width="9.44140625" style="6" customWidth="1"/>
    <col min="7429" max="7429" width="1.109375" style="6" customWidth="1"/>
    <col min="7430" max="7430" width="11.44140625" style="6"/>
    <col min="7431" max="7431" width="2" style="6" customWidth="1"/>
    <col min="7432" max="7432" width="11.44140625" style="6" bestFit="1"/>
    <col min="7433" max="7433" width="1.88671875" style="6" customWidth="1"/>
    <col min="7434" max="7434" width="8.44140625" style="6" customWidth="1"/>
    <col min="7435" max="7435" width="1.44140625" style="6" customWidth="1"/>
    <col min="7436" max="7436" width="11" style="6" customWidth="1"/>
    <col min="7437" max="7437" width="2.44140625" style="6" customWidth="1"/>
    <col min="7438" max="7438" width="8.44140625" style="6" customWidth="1"/>
    <col min="7439" max="7439" width="1.44140625" style="6" customWidth="1"/>
    <col min="7440" max="7440" width="13.109375" style="6" customWidth="1"/>
    <col min="7441" max="7441" width="1.44140625" style="6" customWidth="1"/>
    <col min="7442" max="7442" width="11" style="6" customWidth="1"/>
    <col min="7443" max="7443" width="1.44140625" style="6" customWidth="1"/>
    <col min="7444" max="7444" width="12.44140625" style="6" bestFit="1" customWidth="1"/>
    <col min="7445" max="7680" width="11.44140625" style="6"/>
    <col min="7681" max="7681" width="3.44140625" style="6" customWidth="1"/>
    <col min="7682" max="7682" width="8.44140625" style="6" customWidth="1"/>
    <col min="7683" max="7683" width="2.44140625" style="6" customWidth="1"/>
    <col min="7684" max="7684" width="9.44140625" style="6" customWidth="1"/>
    <col min="7685" max="7685" width="1.109375" style="6" customWidth="1"/>
    <col min="7686" max="7686" width="11.44140625" style="6"/>
    <col min="7687" max="7687" width="2" style="6" customWidth="1"/>
    <col min="7688" max="7688" width="11.44140625" style="6" bestFit="1"/>
    <col min="7689" max="7689" width="1.88671875" style="6" customWidth="1"/>
    <col min="7690" max="7690" width="8.44140625" style="6" customWidth="1"/>
    <col min="7691" max="7691" width="1.44140625" style="6" customWidth="1"/>
    <col min="7692" max="7692" width="11" style="6" customWidth="1"/>
    <col min="7693" max="7693" width="2.44140625" style="6" customWidth="1"/>
    <col min="7694" max="7694" width="8.44140625" style="6" customWidth="1"/>
    <col min="7695" max="7695" width="1.44140625" style="6" customWidth="1"/>
    <col min="7696" max="7696" width="13.109375" style="6" customWidth="1"/>
    <col min="7697" max="7697" width="1.44140625" style="6" customWidth="1"/>
    <col min="7698" max="7698" width="11" style="6" customWidth="1"/>
    <col min="7699" max="7699" width="1.44140625" style="6" customWidth="1"/>
    <col min="7700" max="7700" width="12.44140625" style="6" bestFit="1" customWidth="1"/>
    <col min="7701" max="7936" width="11.44140625" style="6"/>
    <col min="7937" max="7937" width="3.44140625" style="6" customWidth="1"/>
    <col min="7938" max="7938" width="8.44140625" style="6" customWidth="1"/>
    <col min="7939" max="7939" width="2.44140625" style="6" customWidth="1"/>
    <col min="7940" max="7940" width="9.44140625" style="6" customWidth="1"/>
    <col min="7941" max="7941" width="1.109375" style="6" customWidth="1"/>
    <col min="7942" max="7942" width="11.44140625" style="6"/>
    <col min="7943" max="7943" width="2" style="6" customWidth="1"/>
    <col min="7944" max="7944" width="11.44140625" style="6" bestFit="1"/>
    <col min="7945" max="7945" width="1.88671875" style="6" customWidth="1"/>
    <col min="7946" max="7946" width="8.44140625" style="6" customWidth="1"/>
    <col min="7947" max="7947" width="1.44140625" style="6" customWidth="1"/>
    <col min="7948" max="7948" width="11" style="6" customWidth="1"/>
    <col min="7949" max="7949" width="2.44140625" style="6" customWidth="1"/>
    <col min="7950" max="7950" width="8.44140625" style="6" customWidth="1"/>
    <col min="7951" max="7951" width="1.44140625" style="6" customWidth="1"/>
    <col min="7952" max="7952" width="13.109375" style="6" customWidth="1"/>
    <col min="7953" max="7953" width="1.44140625" style="6" customWidth="1"/>
    <col min="7954" max="7954" width="11" style="6" customWidth="1"/>
    <col min="7955" max="7955" width="1.44140625" style="6" customWidth="1"/>
    <col min="7956" max="7956" width="12.44140625" style="6" bestFit="1" customWidth="1"/>
    <col min="7957" max="8192" width="11.44140625" style="6"/>
    <col min="8193" max="8193" width="3.44140625" style="6" customWidth="1"/>
    <col min="8194" max="8194" width="8.44140625" style="6" customWidth="1"/>
    <col min="8195" max="8195" width="2.44140625" style="6" customWidth="1"/>
    <col min="8196" max="8196" width="9.44140625" style="6" customWidth="1"/>
    <col min="8197" max="8197" width="1.109375" style="6" customWidth="1"/>
    <col min="8198" max="8198" width="11.44140625" style="6"/>
    <col min="8199" max="8199" width="2" style="6" customWidth="1"/>
    <col min="8200" max="8200" width="11.44140625" style="6" bestFit="1"/>
    <col min="8201" max="8201" width="1.88671875" style="6" customWidth="1"/>
    <col min="8202" max="8202" width="8.44140625" style="6" customWidth="1"/>
    <col min="8203" max="8203" width="1.44140625" style="6" customWidth="1"/>
    <col min="8204" max="8204" width="11" style="6" customWidth="1"/>
    <col min="8205" max="8205" width="2.44140625" style="6" customWidth="1"/>
    <col min="8206" max="8206" width="8.44140625" style="6" customWidth="1"/>
    <col min="8207" max="8207" width="1.44140625" style="6" customWidth="1"/>
    <col min="8208" max="8208" width="13.109375" style="6" customWidth="1"/>
    <col min="8209" max="8209" width="1.44140625" style="6" customWidth="1"/>
    <col min="8210" max="8210" width="11" style="6" customWidth="1"/>
    <col min="8211" max="8211" width="1.44140625" style="6" customWidth="1"/>
    <col min="8212" max="8212" width="12.44140625" style="6" bestFit="1" customWidth="1"/>
    <col min="8213" max="8448" width="11.44140625" style="6"/>
    <col min="8449" max="8449" width="3.44140625" style="6" customWidth="1"/>
    <col min="8450" max="8450" width="8.44140625" style="6" customWidth="1"/>
    <col min="8451" max="8451" width="2.44140625" style="6" customWidth="1"/>
    <col min="8452" max="8452" width="9.44140625" style="6" customWidth="1"/>
    <col min="8453" max="8453" width="1.109375" style="6" customWidth="1"/>
    <col min="8454" max="8454" width="11.44140625" style="6"/>
    <col min="8455" max="8455" width="2" style="6" customWidth="1"/>
    <col min="8456" max="8456" width="11.44140625" style="6" bestFit="1"/>
    <col min="8457" max="8457" width="1.88671875" style="6" customWidth="1"/>
    <col min="8458" max="8458" width="8.44140625" style="6" customWidth="1"/>
    <col min="8459" max="8459" width="1.44140625" style="6" customWidth="1"/>
    <col min="8460" max="8460" width="11" style="6" customWidth="1"/>
    <col min="8461" max="8461" width="2.44140625" style="6" customWidth="1"/>
    <col min="8462" max="8462" width="8.44140625" style="6" customWidth="1"/>
    <col min="8463" max="8463" width="1.44140625" style="6" customWidth="1"/>
    <col min="8464" max="8464" width="13.109375" style="6" customWidth="1"/>
    <col min="8465" max="8465" width="1.44140625" style="6" customWidth="1"/>
    <col min="8466" max="8466" width="11" style="6" customWidth="1"/>
    <col min="8467" max="8467" width="1.44140625" style="6" customWidth="1"/>
    <col min="8468" max="8468" width="12.44140625" style="6" bestFit="1" customWidth="1"/>
    <col min="8469" max="8704" width="11.44140625" style="6"/>
    <col min="8705" max="8705" width="3.44140625" style="6" customWidth="1"/>
    <col min="8706" max="8706" width="8.44140625" style="6" customWidth="1"/>
    <col min="8707" max="8707" width="2.44140625" style="6" customWidth="1"/>
    <col min="8708" max="8708" width="9.44140625" style="6" customWidth="1"/>
    <col min="8709" max="8709" width="1.109375" style="6" customWidth="1"/>
    <col min="8710" max="8710" width="11.44140625" style="6"/>
    <col min="8711" max="8711" width="2" style="6" customWidth="1"/>
    <col min="8712" max="8712" width="11.44140625" style="6" bestFit="1"/>
    <col min="8713" max="8713" width="1.88671875" style="6" customWidth="1"/>
    <col min="8714" max="8714" width="8.44140625" style="6" customWidth="1"/>
    <col min="8715" max="8715" width="1.44140625" style="6" customWidth="1"/>
    <col min="8716" max="8716" width="11" style="6" customWidth="1"/>
    <col min="8717" max="8717" width="2.44140625" style="6" customWidth="1"/>
    <col min="8718" max="8718" width="8.44140625" style="6" customWidth="1"/>
    <col min="8719" max="8719" width="1.44140625" style="6" customWidth="1"/>
    <col min="8720" max="8720" width="13.109375" style="6" customWidth="1"/>
    <col min="8721" max="8721" width="1.44140625" style="6" customWidth="1"/>
    <col min="8722" max="8722" width="11" style="6" customWidth="1"/>
    <col min="8723" max="8723" width="1.44140625" style="6" customWidth="1"/>
    <col min="8724" max="8724" width="12.44140625" style="6" bestFit="1" customWidth="1"/>
    <col min="8725" max="8960" width="11.44140625" style="6"/>
    <col min="8961" max="8961" width="3.44140625" style="6" customWidth="1"/>
    <col min="8962" max="8962" width="8.44140625" style="6" customWidth="1"/>
    <col min="8963" max="8963" width="2.44140625" style="6" customWidth="1"/>
    <col min="8964" max="8964" width="9.44140625" style="6" customWidth="1"/>
    <col min="8965" max="8965" width="1.109375" style="6" customWidth="1"/>
    <col min="8966" max="8966" width="11.44140625" style="6"/>
    <col min="8967" max="8967" width="2" style="6" customWidth="1"/>
    <col min="8968" max="8968" width="11.44140625" style="6" bestFit="1"/>
    <col min="8969" max="8969" width="1.88671875" style="6" customWidth="1"/>
    <col min="8970" max="8970" width="8.44140625" style="6" customWidth="1"/>
    <col min="8971" max="8971" width="1.44140625" style="6" customWidth="1"/>
    <col min="8972" max="8972" width="11" style="6" customWidth="1"/>
    <col min="8973" max="8973" width="2.44140625" style="6" customWidth="1"/>
    <col min="8974" max="8974" width="8.44140625" style="6" customWidth="1"/>
    <col min="8975" max="8975" width="1.44140625" style="6" customWidth="1"/>
    <col min="8976" max="8976" width="13.109375" style="6" customWidth="1"/>
    <col min="8977" max="8977" width="1.44140625" style="6" customWidth="1"/>
    <col min="8978" max="8978" width="11" style="6" customWidth="1"/>
    <col min="8979" max="8979" width="1.44140625" style="6" customWidth="1"/>
    <col min="8980" max="8980" width="12.44140625" style="6" bestFit="1" customWidth="1"/>
    <col min="8981" max="9216" width="11.44140625" style="6"/>
    <col min="9217" max="9217" width="3.44140625" style="6" customWidth="1"/>
    <col min="9218" max="9218" width="8.44140625" style="6" customWidth="1"/>
    <col min="9219" max="9219" width="2.44140625" style="6" customWidth="1"/>
    <col min="9220" max="9220" width="9.44140625" style="6" customWidth="1"/>
    <col min="9221" max="9221" width="1.109375" style="6" customWidth="1"/>
    <col min="9222" max="9222" width="11.44140625" style="6"/>
    <col min="9223" max="9223" width="2" style="6" customWidth="1"/>
    <col min="9224" max="9224" width="11.44140625" style="6" bestFit="1"/>
    <col min="9225" max="9225" width="1.88671875" style="6" customWidth="1"/>
    <col min="9226" max="9226" width="8.44140625" style="6" customWidth="1"/>
    <col min="9227" max="9227" width="1.44140625" style="6" customWidth="1"/>
    <col min="9228" max="9228" width="11" style="6" customWidth="1"/>
    <col min="9229" max="9229" width="2.44140625" style="6" customWidth="1"/>
    <col min="9230" max="9230" width="8.44140625" style="6" customWidth="1"/>
    <col min="9231" max="9231" width="1.44140625" style="6" customWidth="1"/>
    <col min="9232" max="9232" width="13.109375" style="6" customWidth="1"/>
    <col min="9233" max="9233" width="1.44140625" style="6" customWidth="1"/>
    <col min="9234" max="9234" width="11" style="6" customWidth="1"/>
    <col min="9235" max="9235" width="1.44140625" style="6" customWidth="1"/>
    <col min="9236" max="9236" width="12.44140625" style="6" bestFit="1" customWidth="1"/>
    <col min="9237" max="9472" width="11.44140625" style="6"/>
    <col min="9473" max="9473" width="3.44140625" style="6" customWidth="1"/>
    <col min="9474" max="9474" width="8.44140625" style="6" customWidth="1"/>
    <col min="9475" max="9475" width="2.44140625" style="6" customWidth="1"/>
    <col min="9476" max="9476" width="9.44140625" style="6" customWidth="1"/>
    <col min="9477" max="9477" width="1.109375" style="6" customWidth="1"/>
    <col min="9478" max="9478" width="11.44140625" style="6"/>
    <col min="9479" max="9479" width="2" style="6" customWidth="1"/>
    <col min="9480" max="9480" width="11.44140625" style="6" bestFit="1"/>
    <col min="9481" max="9481" width="1.88671875" style="6" customWidth="1"/>
    <col min="9482" max="9482" width="8.44140625" style="6" customWidth="1"/>
    <col min="9483" max="9483" width="1.44140625" style="6" customWidth="1"/>
    <col min="9484" max="9484" width="11" style="6" customWidth="1"/>
    <col min="9485" max="9485" width="2.44140625" style="6" customWidth="1"/>
    <col min="9486" max="9486" width="8.44140625" style="6" customWidth="1"/>
    <col min="9487" max="9487" width="1.44140625" style="6" customWidth="1"/>
    <col min="9488" max="9488" width="13.109375" style="6" customWidth="1"/>
    <col min="9489" max="9489" width="1.44140625" style="6" customWidth="1"/>
    <col min="9490" max="9490" width="11" style="6" customWidth="1"/>
    <col min="9491" max="9491" width="1.44140625" style="6" customWidth="1"/>
    <col min="9492" max="9492" width="12.44140625" style="6" bestFit="1" customWidth="1"/>
    <col min="9493" max="9728" width="11.44140625" style="6"/>
    <col min="9729" max="9729" width="3.44140625" style="6" customWidth="1"/>
    <col min="9730" max="9730" width="8.44140625" style="6" customWidth="1"/>
    <col min="9731" max="9731" width="2.44140625" style="6" customWidth="1"/>
    <col min="9732" max="9732" width="9.44140625" style="6" customWidth="1"/>
    <col min="9733" max="9733" width="1.109375" style="6" customWidth="1"/>
    <col min="9734" max="9734" width="11.44140625" style="6"/>
    <col min="9735" max="9735" width="2" style="6" customWidth="1"/>
    <col min="9736" max="9736" width="11.44140625" style="6" bestFit="1"/>
    <col min="9737" max="9737" width="1.88671875" style="6" customWidth="1"/>
    <col min="9738" max="9738" width="8.44140625" style="6" customWidth="1"/>
    <col min="9739" max="9739" width="1.44140625" style="6" customWidth="1"/>
    <col min="9740" max="9740" width="11" style="6" customWidth="1"/>
    <col min="9741" max="9741" width="2.44140625" style="6" customWidth="1"/>
    <col min="9742" max="9742" width="8.44140625" style="6" customWidth="1"/>
    <col min="9743" max="9743" width="1.44140625" style="6" customWidth="1"/>
    <col min="9744" max="9744" width="13.109375" style="6" customWidth="1"/>
    <col min="9745" max="9745" width="1.44140625" style="6" customWidth="1"/>
    <col min="9746" max="9746" width="11" style="6" customWidth="1"/>
    <col min="9747" max="9747" width="1.44140625" style="6" customWidth="1"/>
    <col min="9748" max="9748" width="12.44140625" style="6" bestFit="1" customWidth="1"/>
    <col min="9749" max="9984" width="11.44140625" style="6"/>
    <col min="9985" max="9985" width="3.44140625" style="6" customWidth="1"/>
    <col min="9986" max="9986" width="8.44140625" style="6" customWidth="1"/>
    <col min="9987" max="9987" width="2.44140625" style="6" customWidth="1"/>
    <col min="9988" max="9988" width="9.44140625" style="6" customWidth="1"/>
    <col min="9989" max="9989" width="1.109375" style="6" customWidth="1"/>
    <col min="9990" max="9990" width="11.44140625" style="6"/>
    <col min="9991" max="9991" width="2" style="6" customWidth="1"/>
    <col min="9992" max="9992" width="11.44140625" style="6" bestFit="1"/>
    <col min="9993" max="9993" width="1.88671875" style="6" customWidth="1"/>
    <col min="9994" max="9994" width="8.44140625" style="6" customWidth="1"/>
    <col min="9995" max="9995" width="1.44140625" style="6" customWidth="1"/>
    <col min="9996" max="9996" width="11" style="6" customWidth="1"/>
    <col min="9997" max="9997" width="2.44140625" style="6" customWidth="1"/>
    <col min="9998" max="9998" width="8.44140625" style="6" customWidth="1"/>
    <col min="9999" max="9999" width="1.44140625" style="6" customWidth="1"/>
    <col min="10000" max="10000" width="13.109375" style="6" customWidth="1"/>
    <col min="10001" max="10001" width="1.44140625" style="6" customWidth="1"/>
    <col min="10002" max="10002" width="11" style="6" customWidth="1"/>
    <col min="10003" max="10003" width="1.44140625" style="6" customWidth="1"/>
    <col min="10004" max="10004" width="12.44140625" style="6" bestFit="1" customWidth="1"/>
    <col min="10005" max="10240" width="11.44140625" style="6"/>
    <col min="10241" max="10241" width="3.44140625" style="6" customWidth="1"/>
    <col min="10242" max="10242" width="8.44140625" style="6" customWidth="1"/>
    <col min="10243" max="10243" width="2.44140625" style="6" customWidth="1"/>
    <col min="10244" max="10244" width="9.44140625" style="6" customWidth="1"/>
    <col min="10245" max="10245" width="1.109375" style="6" customWidth="1"/>
    <col min="10246" max="10246" width="11.44140625" style="6"/>
    <col min="10247" max="10247" width="2" style="6" customWidth="1"/>
    <col min="10248" max="10248" width="11.44140625" style="6" bestFit="1"/>
    <col min="10249" max="10249" width="1.88671875" style="6" customWidth="1"/>
    <col min="10250" max="10250" width="8.44140625" style="6" customWidth="1"/>
    <col min="10251" max="10251" width="1.44140625" style="6" customWidth="1"/>
    <col min="10252" max="10252" width="11" style="6" customWidth="1"/>
    <col min="10253" max="10253" width="2.44140625" style="6" customWidth="1"/>
    <col min="10254" max="10254" width="8.44140625" style="6" customWidth="1"/>
    <col min="10255" max="10255" width="1.44140625" style="6" customWidth="1"/>
    <col min="10256" max="10256" width="13.109375" style="6" customWidth="1"/>
    <col min="10257" max="10257" width="1.44140625" style="6" customWidth="1"/>
    <col min="10258" max="10258" width="11" style="6" customWidth="1"/>
    <col min="10259" max="10259" width="1.44140625" style="6" customWidth="1"/>
    <col min="10260" max="10260" width="12.44140625" style="6" bestFit="1" customWidth="1"/>
    <col min="10261" max="10496" width="11.44140625" style="6"/>
    <col min="10497" max="10497" width="3.44140625" style="6" customWidth="1"/>
    <col min="10498" max="10498" width="8.44140625" style="6" customWidth="1"/>
    <col min="10499" max="10499" width="2.44140625" style="6" customWidth="1"/>
    <col min="10500" max="10500" width="9.44140625" style="6" customWidth="1"/>
    <col min="10501" max="10501" width="1.109375" style="6" customWidth="1"/>
    <col min="10502" max="10502" width="11.44140625" style="6"/>
    <col min="10503" max="10503" width="2" style="6" customWidth="1"/>
    <col min="10504" max="10504" width="11.44140625" style="6" bestFit="1"/>
    <col min="10505" max="10505" width="1.88671875" style="6" customWidth="1"/>
    <col min="10506" max="10506" width="8.44140625" style="6" customWidth="1"/>
    <col min="10507" max="10507" width="1.44140625" style="6" customWidth="1"/>
    <col min="10508" max="10508" width="11" style="6" customWidth="1"/>
    <col min="10509" max="10509" width="2.44140625" style="6" customWidth="1"/>
    <col min="10510" max="10510" width="8.44140625" style="6" customWidth="1"/>
    <col min="10511" max="10511" width="1.44140625" style="6" customWidth="1"/>
    <col min="10512" max="10512" width="13.109375" style="6" customWidth="1"/>
    <col min="10513" max="10513" width="1.44140625" style="6" customWidth="1"/>
    <col min="10514" max="10514" width="11" style="6" customWidth="1"/>
    <col min="10515" max="10515" width="1.44140625" style="6" customWidth="1"/>
    <col min="10516" max="10516" width="12.44140625" style="6" bestFit="1" customWidth="1"/>
    <col min="10517" max="10752" width="11.44140625" style="6"/>
    <col min="10753" max="10753" width="3.44140625" style="6" customWidth="1"/>
    <col min="10754" max="10754" width="8.44140625" style="6" customWidth="1"/>
    <col min="10755" max="10755" width="2.44140625" style="6" customWidth="1"/>
    <col min="10756" max="10756" width="9.44140625" style="6" customWidth="1"/>
    <col min="10757" max="10757" width="1.109375" style="6" customWidth="1"/>
    <col min="10758" max="10758" width="11.44140625" style="6"/>
    <col min="10759" max="10759" width="2" style="6" customWidth="1"/>
    <col min="10760" max="10760" width="11.44140625" style="6" bestFit="1"/>
    <col min="10761" max="10761" width="1.88671875" style="6" customWidth="1"/>
    <col min="10762" max="10762" width="8.44140625" style="6" customWidth="1"/>
    <col min="10763" max="10763" width="1.44140625" style="6" customWidth="1"/>
    <col min="10764" max="10764" width="11" style="6" customWidth="1"/>
    <col min="10765" max="10765" width="2.44140625" style="6" customWidth="1"/>
    <col min="10766" max="10766" width="8.44140625" style="6" customWidth="1"/>
    <col min="10767" max="10767" width="1.44140625" style="6" customWidth="1"/>
    <col min="10768" max="10768" width="13.109375" style="6" customWidth="1"/>
    <col min="10769" max="10769" width="1.44140625" style="6" customWidth="1"/>
    <col min="10770" max="10770" width="11" style="6" customWidth="1"/>
    <col min="10771" max="10771" width="1.44140625" style="6" customWidth="1"/>
    <col min="10772" max="10772" width="12.44140625" style="6" bestFit="1" customWidth="1"/>
    <col min="10773" max="11008" width="11.44140625" style="6"/>
    <col min="11009" max="11009" width="3.44140625" style="6" customWidth="1"/>
    <col min="11010" max="11010" width="8.44140625" style="6" customWidth="1"/>
    <col min="11011" max="11011" width="2.44140625" style="6" customWidth="1"/>
    <col min="11012" max="11012" width="9.44140625" style="6" customWidth="1"/>
    <col min="11013" max="11013" width="1.109375" style="6" customWidth="1"/>
    <col min="11014" max="11014" width="11.44140625" style="6"/>
    <col min="11015" max="11015" width="2" style="6" customWidth="1"/>
    <col min="11016" max="11016" width="11.44140625" style="6" bestFit="1"/>
    <col min="11017" max="11017" width="1.88671875" style="6" customWidth="1"/>
    <col min="11018" max="11018" width="8.44140625" style="6" customWidth="1"/>
    <col min="11019" max="11019" width="1.44140625" style="6" customWidth="1"/>
    <col min="11020" max="11020" width="11" style="6" customWidth="1"/>
    <col min="11021" max="11021" width="2.44140625" style="6" customWidth="1"/>
    <col min="11022" max="11022" width="8.44140625" style="6" customWidth="1"/>
    <col min="11023" max="11023" width="1.44140625" style="6" customWidth="1"/>
    <col min="11024" max="11024" width="13.109375" style="6" customWidth="1"/>
    <col min="11025" max="11025" width="1.44140625" style="6" customWidth="1"/>
    <col min="11026" max="11026" width="11" style="6" customWidth="1"/>
    <col min="11027" max="11027" width="1.44140625" style="6" customWidth="1"/>
    <col min="11028" max="11028" width="12.44140625" style="6" bestFit="1" customWidth="1"/>
    <col min="11029" max="11264" width="11.44140625" style="6"/>
    <col min="11265" max="11265" width="3.44140625" style="6" customWidth="1"/>
    <col min="11266" max="11266" width="8.44140625" style="6" customWidth="1"/>
    <col min="11267" max="11267" width="2.44140625" style="6" customWidth="1"/>
    <col min="11268" max="11268" width="9.44140625" style="6" customWidth="1"/>
    <col min="11269" max="11269" width="1.109375" style="6" customWidth="1"/>
    <col min="11270" max="11270" width="11.44140625" style="6"/>
    <col min="11271" max="11271" width="2" style="6" customWidth="1"/>
    <col min="11272" max="11272" width="11.44140625" style="6" bestFit="1"/>
    <col min="11273" max="11273" width="1.88671875" style="6" customWidth="1"/>
    <col min="11274" max="11274" width="8.44140625" style="6" customWidth="1"/>
    <col min="11275" max="11275" width="1.44140625" style="6" customWidth="1"/>
    <col min="11276" max="11276" width="11" style="6" customWidth="1"/>
    <col min="11277" max="11277" width="2.44140625" style="6" customWidth="1"/>
    <col min="11278" max="11278" width="8.44140625" style="6" customWidth="1"/>
    <col min="11279" max="11279" width="1.44140625" style="6" customWidth="1"/>
    <col min="11280" max="11280" width="13.109375" style="6" customWidth="1"/>
    <col min="11281" max="11281" width="1.44140625" style="6" customWidth="1"/>
    <col min="11282" max="11282" width="11" style="6" customWidth="1"/>
    <col min="11283" max="11283" width="1.44140625" style="6" customWidth="1"/>
    <col min="11284" max="11284" width="12.44140625" style="6" bestFit="1" customWidth="1"/>
    <col min="11285" max="11520" width="11.44140625" style="6"/>
    <col min="11521" max="11521" width="3.44140625" style="6" customWidth="1"/>
    <col min="11522" max="11522" width="8.44140625" style="6" customWidth="1"/>
    <col min="11523" max="11523" width="2.44140625" style="6" customWidth="1"/>
    <col min="11524" max="11524" width="9.44140625" style="6" customWidth="1"/>
    <col min="11525" max="11525" width="1.109375" style="6" customWidth="1"/>
    <col min="11526" max="11526" width="11.44140625" style="6"/>
    <col min="11527" max="11527" width="2" style="6" customWidth="1"/>
    <col min="11528" max="11528" width="11.44140625" style="6" bestFit="1"/>
    <col min="11529" max="11529" width="1.88671875" style="6" customWidth="1"/>
    <col min="11530" max="11530" width="8.44140625" style="6" customWidth="1"/>
    <col min="11531" max="11531" width="1.44140625" style="6" customWidth="1"/>
    <col min="11532" max="11532" width="11" style="6" customWidth="1"/>
    <col min="11533" max="11533" width="2.44140625" style="6" customWidth="1"/>
    <col min="11534" max="11534" width="8.44140625" style="6" customWidth="1"/>
    <col min="11535" max="11535" width="1.44140625" style="6" customWidth="1"/>
    <col min="11536" max="11536" width="13.109375" style="6" customWidth="1"/>
    <col min="11537" max="11537" width="1.44140625" style="6" customWidth="1"/>
    <col min="11538" max="11538" width="11" style="6" customWidth="1"/>
    <col min="11539" max="11539" width="1.44140625" style="6" customWidth="1"/>
    <col min="11540" max="11540" width="12.44140625" style="6" bestFit="1" customWidth="1"/>
    <col min="11541" max="11776" width="11.44140625" style="6"/>
    <col min="11777" max="11777" width="3.44140625" style="6" customWidth="1"/>
    <col min="11778" max="11778" width="8.44140625" style="6" customWidth="1"/>
    <col min="11779" max="11779" width="2.44140625" style="6" customWidth="1"/>
    <col min="11780" max="11780" width="9.44140625" style="6" customWidth="1"/>
    <col min="11781" max="11781" width="1.109375" style="6" customWidth="1"/>
    <col min="11782" max="11782" width="11.44140625" style="6"/>
    <col min="11783" max="11783" width="2" style="6" customWidth="1"/>
    <col min="11784" max="11784" width="11.44140625" style="6" bestFit="1"/>
    <col min="11785" max="11785" width="1.88671875" style="6" customWidth="1"/>
    <col min="11786" max="11786" width="8.44140625" style="6" customWidth="1"/>
    <col min="11787" max="11787" width="1.44140625" style="6" customWidth="1"/>
    <col min="11788" max="11788" width="11" style="6" customWidth="1"/>
    <col min="11789" max="11789" width="2.44140625" style="6" customWidth="1"/>
    <col min="11790" max="11790" width="8.44140625" style="6" customWidth="1"/>
    <col min="11791" max="11791" width="1.44140625" style="6" customWidth="1"/>
    <col min="11792" max="11792" width="13.109375" style="6" customWidth="1"/>
    <col min="11793" max="11793" width="1.44140625" style="6" customWidth="1"/>
    <col min="11794" max="11794" width="11" style="6" customWidth="1"/>
    <col min="11795" max="11795" width="1.44140625" style="6" customWidth="1"/>
    <col min="11796" max="11796" width="12.44140625" style="6" bestFit="1" customWidth="1"/>
    <col min="11797" max="12032" width="11.44140625" style="6"/>
    <col min="12033" max="12033" width="3.44140625" style="6" customWidth="1"/>
    <col min="12034" max="12034" width="8.44140625" style="6" customWidth="1"/>
    <col min="12035" max="12035" width="2.44140625" style="6" customWidth="1"/>
    <col min="12036" max="12036" width="9.44140625" style="6" customWidth="1"/>
    <col min="12037" max="12037" width="1.109375" style="6" customWidth="1"/>
    <col min="12038" max="12038" width="11.44140625" style="6"/>
    <col min="12039" max="12039" width="2" style="6" customWidth="1"/>
    <col min="12040" max="12040" width="11.44140625" style="6" bestFit="1"/>
    <col min="12041" max="12041" width="1.88671875" style="6" customWidth="1"/>
    <col min="12042" max="12042" width="8.44140625" style="6" customWidth="1"/>
    <col min="12043" max="12043" width="1.44140625" style="6" customWidth="1"/>
    <col min="12044" max="12044" width="11" style="6" customWidth="1"/>
    <col min="12045" max="12045" width="2.44140625" style="6" customWidth="1"/>
    <col min="12046" max="12046" width="8.44140625" style="6" customWidth="1"/>
    <col min="12047" max="12047" width="1.44140625" style="6" customWidth="1"/>
    <col min="12048" max="12048" width="13.109375" style="6" customWidth="1"/>
    <col min="12049" max="12049" width="1.44140625" style="6" customWidth="1"/>
    <col min="12050" max="12050" width="11" style="6" customWidth="1"/>
    <col min="12051" max="12051" width="1.44140625" style="6" customWidth="1"/>
    <col min="12052" max="12052" width="12.44140625" style="6" bestFit="1" customWidth="1"/>
    <col min="12053" max="12288" width="11.44140625" style="6"/>
    <col min="12289" max="12289" width="3.44140625" style="6" customWidth="1"/>
    <col min="12290" max="12290" width="8.44140625" style="6" customWidth="1"/>
    <col min="12291" max="12291" width="2.44140625" style="6" customWidth="1"/>
    <col min="12292" max="12292" width="9.44140625" style="6" customWidth="1"/>
    <col min="12293" max="12293" width="1.109375" style="6" customWidth="1"/>
    <col min="12294" max="12294" width="11.44140625" style="6"/>
    <col min="12295" max="12295" width="2" style="6" customWidth="1"/>
    <col min="12296" max="12296" width="11.44140625" style="6" bestFit="1"/>
    <col min="12297" max="12297" width="1.88671875" style="6" customWidth="1"/>
    <col min="12298" max="12298" width="8.44140625" style="6" customWidth="1"/>
    <col min="12299" max="12299" width="1.44140625" style="6" customWidth="1"/>
    <col min="12300" max="12300" width="11" style="6" customWidth="1"/>
    <col min="12301" max="12301" width="2.44140625" style="6" customWidth="1"/>
    <col min="12302" max="12302" width="8.44140625" style="6" customWidth="1"/>
    <col min="12303" max="12303" width="1.44140625" style="6" customWidth="1"/>
    <col min="12304" max="12304" width="13.109375" style="6" customWidth="1"/>
    <col min="12305" max="12305" width="1.44140625" style="6" customWidth="1"/>
    <col min="12306" max="12306" width="11" style="6" customWidth="1"/>
    <col min="12307" max="12307" width="1.44140625" style="6" customWidth="1"/>
    <col min="12308" max="12308" width="12.44140625" style="6" bestFit="1" customWidth="1"/>
    <col min="12309" max="12544" width="11.44140625" style="6"/>
    <col min="12545" max="12545" width="3.44140625" style="6" customWidth="1"/>
    <col min="12546" max="12546" width="8.44140625" style="6" customWidth="1"/>
    <col min="12547" max="12547" width="2.44140625" style="6" customWidth="1"/>
    <col min="12548" max="12548" width="9.44140625" style="6" customWidth="1"/>
    <col min="12549" max="12549" width="1.109375" style="6" customWidth="1"/>
    <col min="12550" max="12550" width="11.44140625" style="6"/>
    <col min="12551" max="12551" width="2" style="6" customWidth="1"/>
    <col min="12552" max="12552" width="11.44140625" style="6" bestFit="1"/>
    <col min="12553" max="12553" width="1.88671875" style="6" customWidth="1"/>
    <col min="12554" max="12554" width="8.44140625" style="6" customWidth="1"/>
    <col min="12555" max="12555" width="1.44140625" style="6" customWidth="1"/>
    <col min="12556" max="12556" width="11" style="6" customWidth="1"/>
    <col min="12557" max="12557" width="2.44140625" style="6" customWidth="1"/>
    <col min="12558" max="12558" width="8.44140625" style="6" customWidth="1"/>
    <col min="12559" max="12559" width="1.44140625" style="6" customWidth="1"/>
    <col min="12560" max="12560" width="13.109375" style="6" customWidth="1"/>
    <col min="12561" max="12561" width="1.44140625" style="6" customWidth="1"/>
    <col min="12562" max="12562" width="11" style="6" customWidth="1"/>
    <col min="12563" max="12563" width="1.44140625" style="6" customWidth="1"/>
    <col min="12564" max="12564" width="12.44140625" style="6" bestFit="1" customWidth="1"/>
    <col min="12565" max="12800" width="11.44140625" style="6"/>
    <col min="12801" max="12801" width="3.44140625" style="6" customWidth="1"/>
    <col min="12802" max="12802" width="8.44140625" style="6" customWidth="1"/>
    <col min="12803" max="12803" width="2.44140625" style="6" customWidth="1"/>
    <col min="12804" max="12804" width="9.44140625" style="6" customWidth="1"/>
    <col min="12805" max="12805" width="1.109375" style="6" customWidth="1"/>
    <col min="12806" max="12806" width="11.44140625" style="6"/>
    <col min="12807" max="12807" width="2" style="6" customWidth="1"/>
    <col min="12808" max="12808" width="11.44140625" style="6" bestFit="1"/>
    <col min="12809" max="12809" width="1.88671875" style="6" customWidth="1"/>
    <col min="12810" max="12810" width="8.44140625" style="6" customWidth="1"/>
    <col min="12811" max="12811" width="1.44140625" style="6" customWidth="1"/>
    <col min="12812" max="12812" width="11" style="6" customWidth="1"/>
    <col min="12813" max="12813" width="2.44140625" style="6" customWidth="1"/>
    <col min="12814" max="12814" width="8.44140625" style="6" customWidth="1"/>
    <col min="12815" max="12815" width="1.44140625" style="6" customWidth="1"/>
    <col min="12816" max="12816" width="13.109375" style="6" customWidth="1"/>
    <col min="12817" max="12817" width="1.44140625" style="6" customWidth="1"/>
    <col min="12818" max="12818" width="11" style="6" customWidth="1"/>
    <col min="12819" max="12819" width="1.44140625" style="6" customWidth="1"/>
    <col min="12820" max="12820" width="12.44140625" style="6" bestFit="1" customWidth="1"/>
    <col min="12821" max="13056" width="11.44140625" style="6"/>
    <col min="13057" max="13057" width="3.44140625" style="6" customWidth="1"/>
    <col min="13058" max="13058" width="8.44140625" style="6" customWidth="1"/>
    <col min="13059" max="13059" width="2.44140625" style="6" customWidth="1"/>
    <col min="13060" max="13060" width="9.44140625" style="6" customWidth="1"/>
    <col min="13061" max="13061" width="1.109375" style="6" customWidth="1"/>
    <col min="13062" max="13062" width="11.44140625" style="6"/>
    <col min="13063" max="13063" width="2" style="6" customWidth="1"/>
    <col min="13064" max="13064" width="11.44140625" style="6" bestFit="1"/>
    <col min="13065" max="13065" width="1.88671875" style="6" customWidth="1"/>
    <col min="13066" max="13066" width="8.44140625" style="6" customWidth="1"/>
    <col min="13067" max="13067" width="1.44140625" style="6" customWidth="1"/>
    <col min="13068" max="13068" width="11" style="6" customWidth="1"/>
    <col min="13069" max="13069" width="2.44140625" style="6" customWidth="1"/>
    <col min="13070" max="13070" width="8.44140625" style="6" customWidth="1"/>
    <col min="13071" max="13071" width="1.44140625" style="6" customWidth="1"/>
    <col min="13072" max="13072" width="13.109375" style="6" customWidth="1"/>
    <col min="13073" max="13073" width="1.44140625" style="6" customWidth="1"/>
    <col min="13074" max="13074" width="11" style="6" customWidth="1"/>
    <col min="13075" max="13075" width="1.44140625" style="6" customWidth="1"/>
    <col min="13076" max="13076" width="12.44140625" style="6" bestFit="1" customWidth="1"/>
    <col min="13077" max="13312" width="11.44140625" style="6"/>
    <col min="13313" max="13313" width="3.44140625" style="6" customWidth="1"/>
    <col min="13314" max="13314" width="8.44140625" style="6" customWidth="1"/>
    <col min="13315" max="13315" width="2.44140625" style="6" customWidth="1"/>
    <col min="13316" max="13316" width="9.44140625" style="6" customWidth="1"/>
    <col min="13317" max="13317" width="1.109375" style="6" customWidth="1"/>
    <col min="13318" max="13318" width="11.44140625" style="6"/>
    <col min="13319" max="13319" width="2" style="6" customWidth="1"/>
    <col min="13320" max="13320" width="11.44140625" style="6" bestFit="1"/>
    <col min="13321" max="13321" width="1.88671875" style="6" customWidth="1"/>
    <col min="13322" max="13322" width="8.44140625" style="6" customWidth="1"/>
    <col min="13323" max="13323" width="1.44140625" style="6" customWidth="1"/>
    <col min="13324" max="13324" width="11" style="6" customWidth="1"/>
    <col min="13325" max="13325" width="2.44140625" style="6" customWidth="1"/>
    <col min="13326" max="13326" width="8.44140625" style="6" customWidth="1"/>
    <col min="13327" max="13327" width="1.44140625" style="6" customWidth="1"/>
    <col min="13328" max="13328" width="13.109375" style="6" customWidth="1"/>
    <col min="13329" max="13329" width="1.44140625" style="6" customWidth="1"/>
    <col min="13330" max="13330" width="11" style="6" customWidth="1"/>
    <col min="13331" max="13331" width="1.44140625" style="6" customWidth="1"/>
    <col min="13332" max="13332" width="12.44140625" style="6" bestFit="1" customWidth="1"/>
    <col min="13333" max="13568" width="11.44140625" style="6"/>
    <col min="13569" max="13569" width="3.44140625" style="6" customWidth="1"/>
    <col min="13570" max="13570" width="8.44140625" style="6" customWidth="1"/>
    <col min="13571" max="13571" width="2.44140625" style="6" customWidth="1"/>
    <col min="13572" max="13572" width="9.44140625" style="6" customWidth="1"/>
    <col min="13573" max="13573" width="1.109375" style="6" customWidth="1"/>
    <col min="13574" max="13574" width="11.44140625" style="6"/>
    <col min="13575" max="13575" width="2" style="6" customWidth="1"/>
    <col min="13576" max="13576" width="11.44140625" style="6" bestFit="1"/>
    <col min="13577" max="13577" width="1.88671875" style="6" customWidth="1"/>
    <col min="13578" max="13578" width="8.44140625" style="6" customWidth="1"/>
    <col min="13579" max="13579" width="1.44140625" style="6" customWidth="1"/>
    <col min="13580" max="13580" width="11" style="6" customWidth="1"/>
    <col min="13581" max="13581" width="2.44140625" style="6" customWidth="1"/>
    <col min="13582" max="13582" width="8.44140625" style="6" customWidth="1"/>
    <col min="13583" max="13583" width="1.44140625" style="6" customWidth="1"/>
    <col min="13584" max="13584" width="13.109375" style="6" customWidth="1"/>
    <col min="13585" max="13585" width="1.44140625" style="6" customWidth="1"/>
    <col min="13586" max="13586" width="11" style="6" customWidth="1"/>
    <col min="13587" max="13587" width="1.44140625" style="6" customWidth="1"/>
    <col min="13588" max="13588" width="12.44140625" style="6" bestFit="1" customWidth="1"/>
    <col min="13589" max="13824" width="11.44140625" style="6"/>
    <col min="13825" max="13825" width="3.44140625" style="6" customWidth="1"/>
    <col min="13826" max="13826" width="8.44140625" style="6" customWidth="1"/>
    <col min="13827" max="13827" width="2.44140625" style="6" customWidth="1"/>
    <col min="13828" max="13828" width="9.44140625" style="6" customWidth="1"/>
    <col min="13829" max="13829" width="1.109375" style="6" customWidth="1"/>
    <col min="13830" max="13830" width="11.44140625" style="6"/>
    <col min="13831" max="13831" width="2" style="6" customWidth="1"/>
    <col min="13832" max="13832" width="11.44140625" style="6" bestFit="1"/>
    <col min="13833" max="13833" width="1.88671875" style="6" customWidth="1"/>
    <col min="13834" max="13834" width="8.44140625" style="6" customWidth="1"/>
    <col min="13835" max="13835" width="1.44140625" style="6" customWidth="1"/>
    <col min="13836" max="13836" width="11" style="6" customWidth="1"/>
    <col min="13837" max="13837" width="2.44140625" style="6" customWidth="1"/>
    <col min="13838" max="13838" width="8.44140625" style="6" customWidth="1"/>
    <col min="13839" max="13839" width="1.44140625" style="6" customWidth="1"/>
    <col min="13840" max="13840" width="13.109375" style="6" customWidth="1"/>
    <col min="13841" max="13841" width="1.44140625" style="6" customWidth="1"/>
    <col min="13842" max="13842" width="11" style="6" customWidth="1"/>
    <col min="13843" max="13843" width="1.44140625" style="6" customWidth="1"/>
    <col min="13844" max="13844" width="12.44140625" style="6" bestFit="1" customWidth="1"/>
    <col min="13845" max="14080" width="11.44140625" style="6"/>
    <col min="14081" max="14081" width="3.44140625" style="6" customWidth="1"/>
    <col min="14082" max="14082" width="8.44140625" style="6" customWidth="1"/>
    <col min="14083" max="14083" width="2.44140625" style="6" customWidth="1"/>
    <col min="14084" max="14084" width="9.44140625" style="6" customWidth="1"/>
    <col min="14085" max="14085" width="1.109375" style="6" customWidth="1"/>
    <col min="14086" max="14086" width="11.44140625" style="6"/>
    <col min="14087" max="14087" width="2" style="6" customWidth="1"/>
    <col min="14088" max="14088" width="11.44140625" style="6" bestFit="1"/>
    <col min="14089" max="14089" width="1.88671875" style="6" customWidth="1"/>
    <col min="14090" max="14090" width="8.44140625" style="6" customWidth="1"/>
    <col min="14091" max="14091" width="1.44140625" style="6" customWidth="1"/>
    <col min="14092" max="14092" width="11" style="6" customWidth="1"/>
    <col min="14093" max="14093" width="2.44140625" style="6" customWidth="1"/>
    <col min="14094" max="14094" width="8.44140625" style="6" customWidth="1"/>
    <col min="14095" max="14095" width="1.44140625" style="6" customWidth="1"/>
    <col min="14096" max="14096" width="13.109375" style="6" customWidth="1"/>
    <col min="14097" max="14097" width="1.44140625" style="6" customWidth="1"/>
    <col min="14098" max="14098" width="11" style="6" customWidth="1"/>
    <col min="14099" max="14099" width="1.44140625" style="6" customWidth="1"/>
    <col min="14100" max="14100" width="12.44140625" style="6" bestFit="1" customWidth="1"/>
    <col min="14101" max="14336" width="11.44140625" style="6"/>
    <col min="14337" max="14337" width="3.44140625" style="6" customWidth="1"/>
    <col min="14338" max="14338" width="8.44140625" style="6" customWidth="1"/>
    <col min="14339" max="14339" width="2.44140625" style="6" customWidth="1"/>
    <col min="14340" max="14340" width="9.44140625" style="6" customWidth="1"/>
    <col min="14341" max="14341" width="1.109375" style="6" customWidth="1"/>
    <col min="14342" max="14342" width="11.44140625" style="6"/>
    <col min="14343" max="14343" width="2" style="6" customWidth="1"/>
    <col min="14344" max="14344" width="11.44140625" style="6" bestFit="1"/>
    <col min="14345" max="14345" width="1.88671875" style="6" customWidth="1"/>
    <col min="14346" max="14346" width="8.44140625" style="6" customWidth="1"/>
    <col min="14347" max="14347" width="1.44140625" style="6" customWidth="1"/>
    <col min="14348" max="14348" width="11" style="6" customWidth="1"/>
    <col min="14349" max="14349" width="2.44140625" style="6" customWidth="1"/>
    <col min="14350" max="14350" width="8.44140625" style="6" customWidth="1"/>
    <col min="14351" max="14351" width="1.44140625" style="6" customWidth="1"/>
    <col min="14352" max="14352" width="13.109375" style="6" customWidth="1"/>
    <col min="14353" max="14353" width="1.44140625" style="6" customWidth="1"/>
    <col min="14354" max="14354" width="11" style="6" customWidth="1"/>
    <col min="14355" max="14355" width="1.44140625" style="6" customWidth="1"/>
    <col min="14356" max="14356" width="12.44140625" style="6" bestFit="1" customWidth="1"/>
    <col min="14357" max="14592" width="11.44140625" style="6"/>
    <col min="14593" max="14593" width="3.44140625" style="6" customWidth="1"/>
    <col min="14594" max="14594" width="8.44140625" style="6" customWidth="1"/>
    <col min="14595" max="14595" width="2.44140625" style="6" customWidth="1"/>
    <col min="14596" max="14596" width="9.44140625" style="6" customWidth="1"/>
    <col min="14597" max="14597" width="1.109375" style="6" customWidth="1"/>
    <col min="14598" max="14598" width="11.44140625" style="6"/>
    <col min="14599" max="14599" width="2" style="6" customWidth="1"/>
    <col min="14600" max="14600" width="11.44140625" style="6" bestFit="1"/>
    <col min="14601" max="14601" width="1.88671875" style="6" customWidth="1"/>
    <col min="14602" max="14602" width="8.44140625" style="6" customWidth="1"/>
    <col min="14603" max="14603" width="1.44140625" style="6" customWidth="1"/>
    <col min="14604" max="14604" width="11" style="6" customWidth="1"/>
    <col min="14605" max="14605" width="2.44140625" style="6" customWidth="1"/>
    <col min="14606" max="14606" width="8.44140625" style="6" customWidth="1"/>
    <col min="14607" max="14607" width="1.44140625" style="6" customWidth="1"/>
    <col min="14608" max="14608" width="13.109375" style="6" customWidth="1"/>
    <col min="14609" max="14609" width="1.44140625" style="6" customWidth="1"/>
    <col min="14610" max="14610" width="11" style="6" customWidth="1"/>
    <col min="14611" max="14611" width="1.44140625" style="6" customWidth="1"/>
    <col min="14612" max="14612" width="12.44140625" style="6" bestFit="1" customWidth="1"/>
    <col min="14613" max="14848" width="11.44140625" style="6"/>
    <col min="14849" max="14849" width="3.44140625" style="6" customWidth="1"/>
    <col min="14850" max="14850" width="8.44140625" style="6" customWidth="1"/>
    <col min="14851" max="14851" width="2.44140625" style="6" customWidth="1"/>
    <col min="14852" max="14852" width="9.44140625" style="6" customWidth="1"/>
    <col min="14853" max="14853" width="1.109375" style="6" customWidth="1"/>
    <col min="14854" max="14854" width="11.44140625" style="6"/>
    <col min="14855" max="14855" width="2" style="6" customWidth="1"/>
    <col min="14856" max="14856" width="11.44140625" style="6" bestFit="1"/>
    <col min="14857" max="14857" width="1.88671875" style="6" customWidth="1"/>
    <col min="14858" max="14858" width="8.44140625" style="6" customWidth="1"/>
    <col min="14859" max="14859" width="1.44140625" style="6" customWidth="1"/>
    <col min="14860" max="14860" width="11" style="6" customWidth="1"/>
    <col min="14861" max="14861" width="2.44140625" style="6" customWidth="1"/>
    <col min="14862" max="14862" width="8.44140625" style="6" customWidth="1"/>
    <col min="14863" max="14863" width="1.44140625" style="6" customWidth="1"/>
    <col min="14864" max="14864" width="13.109375" style="6" customWidth="1"/>
    <col min="14865" max="14865" width="1.44140625" style="6" customWidth="1"/>
    <col min="14866" max="14866" width="11" style="6" customWidth="1"/>
    <col min="14867" max="14867" width="1.44140625" style="6" customWidth="1"/>
    <col min="14868" max="14868" width="12.44140625" style="6" bestFit="1" customWidth="1"/>
    <col min="14869" max="15104" width="11.44140625" style="6"/>
    <col min="15105" max="15105" width="3.44140625" style="6" customWidth="1"/>
    <col min="15106" max="15106" width="8.44140625" style="6" customWidth="1"/>
    <col min="15107" max="15107" width="2.44140625" style="6" customWidth="1"/>
    <col min="15108" max="15108" width="9.44140625" style="6" customWidth="1"/>
    <col min="15109" max="15109" width="1.109375" style="6" customWidth="1"/>
    <col min="15110" max="15110" width="11.44140625" style="6"/>
    <col min="15111" max="15111" width="2" style="6" customWidth="1"/>
    <col min="15112" max="15112" width="11.44140625" style="6" bestFit="1"/>
    <col min="15113" max="15113" width="1.88671875" style="6" customWidth="1"/>
    <col min="15114" max="15114" width="8.44140625" style="6" customWidth="1"/>
    <col min="15115" max="15115" width="1.44140625" style="6" customWidth="1"/>
    <col min="15116" max="15116" width="11" style="6" customWidth="1"/>
    <col min="15117" max="15117" width="2.44140625" style="6" customWidth="1"/>
    <col min="15118" max="15118" width="8.44140625" style="6" customWidth="1"/>
    <col min="15119" max="15119" width="1.44140625" style="6" customWidth="1"/>
    <col min="15120" max="15120" width="13.109375" style="6" customWidth="1"/>
    <col min="15121" max="15121" width="1.44140625" style="6" customWidth="1"/>
    <col min="15122" max="15122" width="11" style="6" customWidth="1"/>
    <col min="15123" max="15123" width="1.44140625" style="6" customWidth="1"/>
    <col min="15124" max="15124" width="12.44140625" style="6" bestFit="1" customWidth="1"/>
    <col min="15125" max="15360" width="11.44140625" style="6"/>
    <col min="15361" max="15361" width="3.44140625" style="6" customWidth="1"/>
    <col min="15362" max="15362" width="8.44140625" style="6" customWidth="1"/>
    <col min="15363" max="15363" width="2.44140625" style="6" customWidth="1"/>
    <col min="15364" max="15364" width="9.44140625" style="6" customWidth="1"/>
    <col min="15365" max="15365" width="1.109375" style="6" customWidth="1"/>
    <col min="15366" max="15366" width="11.44140625" style="6"/>
    <col min="15367" max="15367" width="2" style="6" customWidth="1"/>
    <col min="15368" max="15368" width="11.44140625" style="6" bestFit="1"/>
    <col min="15369" max="15369" width="1.88671875" style="6" customWidth="1"/>
    <col min="15370" max="15370" width="8.44140625" style="6" customWidth="1"/>
    <col min="15371" max="15371" width="1.44140625" style="6" customWidth="1"/>
    <col min="15372" max="15372" width="11" style="6" customWidth="1"/>
    <col min="15373" max="15373" width="2.44140625" style="6" customWidth="1"/>
    <col min="15374" max="15374" width="8.44140625" style="6" customWidth="1"/>
    <col min="15375" max="15375" width="1.44140625" style="6" customWidth="1"/>
    <col min="15376" max="15376" width="13.109375" style="6" customWidth="1"/>
    <col min="15377" max="15377" width="1.44140625" style="6" customWidth="1"/>
    <col min="15378" max="15378" width="11" style="6" customWidth="1"/>
    <col min="15379" max="15379" width="1.44140625" style="6" customWidth="1"/>
    <col min="15380" max="15380" width="12.44140625" style="6" bestFit="1" customWidth="1"/>
    <col min="15381" max="15616" width="11.44140625" style="6"/>
    <col min="15617" max="15617" width="3.44140625" style="6" customWidth="1"/>
    <col min="15618" max="15618" width="8.44140625" style="6" customWidth="1"/>
    <col min="15619" max="15619" width="2.44140625" style="6" customWidth="1"/>
    <col min="15620" max="15620" width="9.44140625" style="6" customWidth="1"/>
    <col min="15621" max="15621" width="1.109375" style="6" customWidth="1"/>
    <col min="15622" max="15622" width="11.44140625" style="6"/>
    <col min="15623" max="15623" width="2" style="6" customWidth="1"/>
    <col min="15624" max="15624" width="11.44140625" style="6" bestFit="1"/>
    <col min="15625" max="15625" width="1.88671875" style="6" customWidth="1"/>
    <col min="15626" max="15626" width="8.44140625" style="6" customWidth="1"/>
    <col min="15627" max="15627" width="1.44140625" style="6" customWidth="1"/>
    <col min="15628" max="15628" width="11" style="6" customWidth="1"/>
    <col min="15629" max="15629" width="2.44140625" style="6" customWidth="1"/>
    <col min="15630" max="15630" width="8.44140625" style="6" customWidth="1"/>
    <col min="15631" max="15631" width="1.44140625" style="6" customWidth="1"/>
    <col min="15632" max="15632" width="13.109375" style="6" customWidth="1"/>
    <col min="15633" max="15633" width="1.44140625" style="6" customWidth="1"/>
    <col min="15634" max="15634" width="11" style="6" customWidth="1"/>
    <col min="15635" max="15635" width="1.44140625" style="6" customWidth="1"/>
    <col min="15636" max="15636" width="12.44140625" style="6" bestFit="1" customWidth="1"/>
    <col min="15637" max="15872" width="11.44140625" style="6"/>
    <col min="15873" max="15873" width="3.44140625" style="6" customWidth="1"/>
    <col min="15874" max="15874" width="8.44140625" style="6" customWidth="1"/>
    <col min="15875" max="15875" width="2.44140625" style="6" customWidth="1"/>
    <col min="15876" max="15876" width="9.44140625" style="6" customWidth="1"/>
    <col min="15877" max="15877" width="1.109375" style="6" customWidth="1"/>
    <col min="15878" max="15878" width="11.44140625" style="6"/>
    <col min="15879" max="15879" width="2" style="6" customWidth="1"/>
    <col min="15880" max="15880" width="11.44140625" style="6" bestFit="1"/>
    <col min="15881" max="15881" width="1.88671875" style="6" customWidth="1"/>
    <col min="15882" max="15882" width="8.44140625" style="6" customWidth="1"/>
    <col min="15883" max="15883" width="1.44140625" style="6" customWidth="1"/>
    <col min="15884" max="15884" width="11" style="6" customWidth="1"/>
    <col min="15885" max="15885" width="2.44140625" style="6" customWidth="1"/>
    <col min="15886" max="15886" width="8.44140625" style="6" customWidth="1"/>
    <col min="15887" max="15887" width="1.44140625" style="6" customWidth="1"/>
    <col min="15888" max="15888" width="13.109375" style="6" customWidth="1"/>
    <col min="15889" max="15889" width="1.44140625" style="6" customWidth="1"/>
    <col min="15890" max="15890" width="11" style="6" customWidth="1"/>
    <col min="15891" max="15891" width="1.44140625" style="6" customWidth="1"/>
    <col min="15892" max="15892" width="12.44140625" style="6" bestFit="1" customWidth="1"/>
    <col min="15893" max="16128" width="11.44140625" style="6"/>
    <col min="16129" max="16129" width="3.44140625" style="6" customWidth="1"/>
    <col min="16130" max="16130" width="8.44140625" style="6" customWidth="1"/>
    <col min="16131" max="16131" width="2.44140625" style="6" customWidth="1"/>
    <col min="16132" max="16132" width="9.44140625" style="6" customWidth="1"/>
    <col min="16133" max="16133" width="1.109375" style="6" customWidth="1"/>
    <col min="16134" max="16134" width="11.44140625" style="6"/>
    <col min="16135" max="16135" width="2" style="6" customWidth="1"/>
    <col min="16136" max="16136" width="11.44140625" style="6" bestFit="1"/>
    <col min="16137" max="16137" width="1.88671875" style="6" customWidth="1"/>
    <col min="16138" max="16138" width="8.44140625" style="6" customWidth="1"/>
    <col min="16139" max="16139" width="1.44140625" style="6" customWidth="1"/>
    <col min="16140" max="16140" width="11" style="6" customWidth="1"/>
    <col min="16141" max="16141" width="2.44140625" style="6" customWidth="1"/>
    <col min="16142" max="16142" width="8.44140625" style="6" customWidth="1"/>
    <col min="16143" max="16143" width="1.44140625" style="6" customWidth="1"/>
    <col min="16144" max="16144" width="13.109375" style="6" customWidth="1"/>
    <col min="16145" max="16145" width="1.44140625" style="6" customWidth="1"/>
    <col min="16146" max="16146" width="11" style="6" customWidth="1"/>
    <col min="16147" max="16147" width="1.44140625" style="6" customWidth="1"/>
    <col min="16148" max="16148" width="12.44140625" style="6" bestFit="1" customWidth="1"/>
    <col min="16149" max="16384" width="11.44140625" style="6"/>
  </cols>
  <sheetData>
    <row r="1" spans="1:21" ht="18" customHeight="1">
      <c r="A1" s="1173" t="s">
        <v>1212</v>
      </c>
      <c r="B1" s="247"/>
      <c r="C1" s="247"/>
      <c r="D1" s="247"/>
      <c r="E1" s="247"/>
      <c r="F1" s="247"/>
      <c r="G1" s="247"/>
      <c r="H1" s="247"/>
      <c r="I1" s="247"/>
      <c r="J1" s="247"/>
      <c r="K1" s="247"/>
      <c r="L1" s="247"/>
      <c r="M1" s="247"/>
      <c r="N1" s="247"/>
      <c r="O1" s="247"/>
      <c r="P1" s="247"/>
      <c r="Q1" s="247"/>
      <c r="R1" s="247"/>
      <c r="S1" s="247"/>
      <c r="T1" s="247"/>
    </row>
    <row r="2" spans="1:21" s="852" customFormat="1" ht="28.5" customHeight="1">
      <c r="A2" s="1278" t="s">
        <v>981</v>
      </c>
      <c r="B2" s="1279"/>
      <c r="C2" s="1279"/>
      <c r="D2" s="1279"/>
      <c r="E2" s="1279"/>
      <c r="F2" s="1279"/>
      <c r="G2" s="1279"/>
      <c r="H2" s="1279"/>
      <c r="I2" s="1279"/>
      <c r="J2" s="1279"/>
      <c r="K2" s="1279"/>
      <c r="L2" s="1279"/>
      <c r="M2" s="1279"/>
      <c r="N2" s="1279"/>
      <c r="O2" s="1279"/>
      <c r="P2" s="1279"/>
      <c r="Q2" s="1279"/>
      <c r="R2" s="1279"/>
      <c r="S2" s="1279"/>
      <c r="T2" s="1279"/>
    </row>
    <row r="3" spans="1:21" s="854" customFormat="1" ht="18">
      <c r="A3" s="152"/>
      <c r="B3" s="152">
        <v>46081</v>
      </c>
      <c r="C3" s="853"/>
      <c r="D3" s="853"/>
      <c r="E3" s="853"/>
      <c r="F3" s="853"/>
      <c r="G3" s="853"/>
      <c r="H3" s="853"/>
      <c r="I3" s="853"/>
      <c r="J3" s="853"/>
      <c r="K3" s="853"/>
      <c r="L3" s="853"/>
      <c r="M3" s="853"/>
      <c r="N3" s="853"/>
      <c r="O3" s="853"/>
      <c r="P3" s="853"/>
      <c r="Q3" s="853"/>
      <c r="R3" s="853"/>
      <c r="S3" s="853"/>
      <c r="T3" s="853"/>
    </row>
    <row r="4" spans="1:21" s="513" customFormat="1" ht="20.100000000000001" customHeight="1" thickBot="1">
      <c r="A4" s="1280"/>
      <c r="B4" s="1280"/>
      <c r="C4" s="1280"/>
      <c r="D4" s="1280"/>
      <c r="E4" s="1280"/>
      <c r="F4" s="1280"/>
      <c r="G4" s="1280"/>
      <c r="H4" s="1280"/>
      <c r="I4" s="1280"/>
      <c r="J4" s="1280"/>
      <c r="K4" s="1280"/>
      <c r="L4" s="1280"/>
      <c r="M4" s="1280"/>
      <c r="N4" s="1280"/>
      <c r="O4" s="1280"/>
      <c r="P4" s="1280"/>
      <c r="Q4" s="1280"/>
      <c r="R4" s="1280"/>
      <c r="S4" s="1280"/>
      <c r="T4" s="1280"/>
    </row>
    <row r="5" spans="1:21" s="7" customFormat="1" ht="21.75" customHeight="1">
      <c r="A5" s="1281" t="s">
        <v>982</v>
      </c>
      <c r="B5" s="1281"/>
      <c r="C5" s="1281"/>
      <c r="D5" s="1281"/>
      <c r="E5" s="1281"/>
      <c r="F5" s="1222" t="s">
        <v>983</v>
      </c>
      <c r="G5" s="1222"/>
      <c r="H5" s="1222"/>
      <c r="I5" s="43"/>
      <c r="J5" s="1227" t="s">
        <v>984</v>
      </c>
      <c r="K5" s="1227"/>
      <c r="L5" s="1227"/>
      <c r="M5" s="1227"/>
      <c r="N5" s="1227"/>
      <c r="O5" s="1227"/>
      <c r="P5" s="1227"/>
      <c r="Q5" s="8"/>
      <c r="R5" s="1222" t="s">
        <v>521</v>
      </c>
      <c r="S5" s="1222"/>
      <c r="T5" s="1222"/>
    </row>
    <row r="6" spans="1:21" s="61" customFormat="1" ht="27" customHeight="1">
      <c r="A6" s="1282"/>
      <c r="B6" s="1282"/>
      <c r="C6" s="1282"/>
      <c r="D6" s="1282"/>
      <c r="E6" s="1282"/>
      <c r="F6" s="1283"/>
      <c r="G6" s="1283"/>
      <c r="H6" s="1283"/>
      <c r="I6" s="516"/>
      <c r="J6" s="855" t="s">
        <v>985</v>
      </c>
      <c r="K6" s="855"/>
      <c r="L6" s="855"/>
      <c r="M6" s="855"/>
      <c r="N6" s="1284" t="s">
        <v>986</v>
      </c>
      <c r="O6" s="1284"/>
      <c r="P6" s="1285"/>
      <c r="Q6" s="583"/>
      <c r="R6" s="1283"/>
      <c r="S6" s="1283"/>
      <c r="T6" s="1283"/>
      <c r="U6" s="856"/>
    </row>
    <row r="7" spans="1:21" s="61" customFormat="1" ht="15" customHeight="1">
      <c r="A7" s="1276" t="s">
        <v>987</v>
      </c>
      <c r="B7" s="1276"/>
      <c r="C7" s="1276"/>
      <c r="D7" s="1276"/>
      <c r="E7" s="1276"/>
      <c r="F7" s="1273" t="s">
        <v>988</v>
      </c>
      <c r="G7" s="1273"/>
      <c r="H7" s="1273" t="s">
        <v>127</v>
      </c>
      <c r="I7" s="1273"/>
      <c r="J7" s="1273" t="s">
        <v>988</v>
      </c>
      <c r="K7" s="1273"/>
      <c r="L7" s="1273" t="s">
        <v>127</v>
      </c>
      <c r="M7" s="1273"/>
      <c r="N7" s="1273" t="s">
        <v>988</v>
      </c>
      <c r="O7" s="1273"/>
      <c r="P7" s="1273" t="s">
        <v>127</v>
      </c>
      <c r="Q7" s="1273"/>
      <c r="R7" s="1273" t="s">
        <v>988</v>
      </c>
      <c r="S7" s="1273"/>
      <c r="T7" s="857" t="s">
        <v>127</v>
      </c>
    </row>
    <row r="8" spans="1:21" s="61" customFormat="1" ht="15" customHeight="1">
      <c r="A8" s="1277"/>
      <c r="B8" s="1277"/>
      <c r="C8" s="1277"/>
      <c r="D8" s="1277"/>
      <c r="E8" s="1277"/>
      <c r="F8" s="1226"/>
      <c r="G8" s="1226"/>
      <c r="H8" s="1226" t="s">
        <v>989</v>
      </c>
      <c r="I8" s="1226"/>
      <c r="J8" s="1226"/>
      <c r="K8" s="1226"/>
      <c r="L8" s="1226" t="s">
        <v>989</v>
      </c>
      <c r="M8" s="1226"/>
      <c r="N8" s="1226"/>
      <c r="O8" s="1226"/>
      <c r="P8" s="1226" t="s">
        <v>989</v>
      </c>
      <c r="Q8" s="1226"/>
      <c r="R8" s="1226"/>
      <c r="S8" s="1226"/>
      <c r="T8" s="159" t="s">
        <v>989</v>
      </c>
    </row>
    <row r="9" spans="1:21" s="860" customFormat="1" ht="5.25" customHeight="1">
      <c r="A9" s="858"/>
      <c r="B9" s="858"/>
      <c r="C9" s="858"/>
      <c r="D9" s="858"/>
      <c r="E9" s="858"/>
      <c r="F9" s="859"/>
      <c r="H9" s="859"/>
      <c r="J9" s="859"/>
      <c r="L9" s="859"/>
      <c r="N9" s="859"/>
      <c r="O9" s="859"/>
      <c r="P9" s="859"/>
      <c r="Q9" s="859"/>
      <c r="R9" s="859"/>
      <c r="S9" s="859"/>
      <c r="T9" s="859"/>
    </row>
    <row r="10" spans="1:21" s="862" customFormat="1" ht="11.25" customHeight="1">
      <c r="A10" s="861"/>
      <c r="C10" s="861"/>
      <c r="D10" s="863"/>
      <c r="F10" s="864"/>
      <c r="H10" s="864"/>
      <c r="J10" s="864"/>
      <c r="L10" s="864"/>
      <c r="N10" s="864"/>
      <c r="O10" s="865"/>
      <c r="P10" s="864"/>
      <c r="Q10" s="865"/>
      <c r="R10" s="864"/>
      <c r="S10" s="865"/>
      <c r="T10" s="864"/>
    </row>
    <row r="11" spans="1:21" s="23" customFormat="1" ht="15" customHeight="1">
      <c r="A11" s="866" t="s">
        <v>990</v>
      </c>
      <c r="C11" s="163"/>
      <c r="D11" s="867"/>
      <c r="F11" s="868">
        <v>2560176</v>
      </c>
      <c r="G11" s="868"/>
      <c r="H11" s="868">
        <v>10368044.77777</v>
      </c>
      <c r="I11" s="868"/>
      <c r="J11" s="868">
        <v>24190</v>
      </c>
      <c r="K11" s="868"/>
      <c r="L11" s="868">
        <v>11374705.65845</v>
      </c>
      <c r="M11" s="868"/>
      <c r="N11" s="868">
        <v>706421</v>
      </c>
      <c r="O11" s="868"/>
      <c r="P11" s="868">
        <v>112169941.46288</v>
      </c>
      <c r="Q11" s="868"/>
      <c r="R11" s="868">
        <v>3290787</v>
      </c>
      <c r="S11" s="868"/>
      <c r="T11" s="868">
        <v>133912691.89910001</v>
      </c>
    </row>
    <row r="12" spans="1:21" s="23" customFormat="1" ht="15" customHeight="1">
      <c r="A12" s="163"/>
      <c r="B12" s="869" t="s">
        <v>991</v>
      </c>
      <c r="C12" s="869"/>
      <c r="D12" s="870">
        <v>11670</v>
      </c>
      <c r="F12" s="871">
        <v>2430978</v>
      </c>
      <c r="G12" s="871"/>
      <c r="H12" s="871">
        <v>1876564.5547599997</v>
      </c>
      <c r="I12" s="871"/>
      <c r="J12" s="871">
        <v>14941</v>
      </c>
      <c r="K12" s="871"/>
      <c r="L12" s="871">
        <v>26583.011110000312</v>
      </c>
      <c r="M12" s="871"/>
      <c r="N12" s="871">
        <v>499243</v>
      </c>
      <c r="O12" s="871"/>
      <c r="P12" s="871">
        <v>750301.0776899904</v>
      </c>
      <c r="Q12" s="871"/>
      <c r="R12" s="871">
        <v>2945162</v>
      </c>
      <c r="S12" s="871"/>
      <c r="T12" s="871">
        <v>2653448.6435599923</v>
      </c>
    </row>
    <row r="13" spans="1:21" s="23" customFormat="1" ht="15" customHeight="1">
      <c r="A13" s="163" t="s">
        <v>992</v>
      </c>
      <c r="B13" s="870">
        <v>11670</v>
      </c>
      <c r="C13" s="870" t="s">
        <v>993</v>
      </c>
      <c r="D13" s="870">
        <v>29175</v>
      </c>
      <c r="F13" s="871">
        <v>91164</v>
      </c>
      <c r="G13" s="871"/>
      <c r="H13" s="871">
        <v>1637878.3536700001</v>
      </c>
      <c r="I13" s="871"/>
      <c r="J13" s="871">
        <v>2487</v>
      </c>
      <c r="K13" s="871"/>
      <c r="L13" s="871">
        <v>47540.83365</v>
      </c>
      <c r="M13" s="871"/>
      <c r="N13" s="871">
        <v>59528</v>
      </c>
      <c r="O13" s="871"/>
      <c r="P13" s="871">
        <v>1132409.6661099999</v>
      </c>
      <c r="Q13" s="871"/>
      <c r="R13" s="871">
        <v>153179</v>
      </c>
      <c r="S13" s="871"/>
      <c r="T13" s="871">
        <v>2817828.8534299997</v>
      </c>
    </row>
    <row r="14" spans="1:21" s="23" customFormat="1" ht="15" customHeight="1">
      <c r="A14" s="163" t="s">
        <v>992</v>
      </c>
      <c r="B14" s="870">
        <v>29175</v>
      </c>
      <c r="C14" s="870" t="s">
        <v>993</v>
      </c>
      <c r="D14" s="870">
        <v>58350</v>
      </c>
      <c r="F14" s="871">
        <v>18825</v>
      </c>
      <c r="G14" s="871"/>
      <c r="H14" s="871">
        <v>754947.15975999995</v>
      </c>
      <c r="I14" s="871"/>
      <c r="J14" s="871">
        <v>1726</v>
      </c>
      <c r="K14" s="871"/>
      <c r="L14" s="871">
        <v>72279.158190000002</v>
      </c>
      <c r="M14" s="871"/>
      <c r="N14" s="871">
        <v>41377</v>
      </c>
      <c r="O14" s="871"/>
      <c r="P14" s="871">
        <v>1725340.3946</v>
      </c>
      <c r="Q14" s="871"/>
      <c r="R14" s="871">
        <v>61928</v>
      </c>
      <c r="S14" s="871"/>
      <c r="T14" s="871">
        <v>2552566.7125500003</v>
      </c>
    </row>
    <row r="15" spans="1:21" s="23" customFormat="1" ht="15" customHeight="1">
      <c r="A15" s="163" t="s">
        <v>992</v>
      </c>
      <c r="B15" s="870">
        <v>58350</v>
      </c>
      <c r="C15" s="870" t="s">
        <v>993</v>
      </c>
      <c r="D15" s="870">
        <v>116700</v>
      </c>
      <c r="F15" s="871">
        <v>8221</v>
      </c>
      <c r="G15" s="871"/>
      <c r="H15" s="871">
        <v>669077.77227999992</v>
      </c>
      <c r="I15" s="871"/>
      <c r="J15" s="871">
        <v>1512</v>
      </c>
      <c r="K15" s="871"/>
      <c r="L15" s="871">
        <v>126747.98859000001</v>
      </c>
      <c r="M15" s="871"/>
      <c r="N15" s="871">
        <v>34758</v>
      </c>
      <c r="O15" s="871"/>
      <c r="P15" s="871">
        <v>2888746.47371</v>
      </c>
      <c r="Q15" s="871"/>
      <c r="R15" s="871">
        <v>44491</v>
      </c>
      <c r="S15" s="871"/>
      <c r="T15" s="871">
        <v>3684572.2345799999</v>
      </c>
    </row>
    <row r="16" spans="1:21" s="23" customFormat="1" ht="15" customHeight="1">
      <c r="A16" s="163" t="s">
        <v>992</v>
      </c>
      <c r="B16" s="870">
        <v>116700</v>
      </c>
      <c r="C16" s="870" t="s">
        <v>993</v>
      </c>
      <c r="D16" s="870">
        <v>233400</v>
      </c>
      <c r="F16" s="871">
        <v>4706</v>
      </c>
      <c r="G16" s="871"/>
      <c r="H16" s="871">
        <v>782569.71111999999</v>
      </c>
      <c r="I16" s="871"/>
      <c r="J16" s="871">
        <v>1166</v>
      </c>
      <c r="K16" s="871"/>
      <c r="L16" s="871">
        <v>194167.32613999999</v>
      </c>
      <c r="M16" s="871"/>
      <c r="N16" s="871">
        <v>27101</v>
      </c>
      <c r="O16" s="871"/>
      <c r="P16" s="871">
        <v>4475556.4213399999</v>
      </c>
      <c r="Q16" s="871"/>
      <c r="R16" s="871">
        <v>32973</v>
      </c>
      <c r="S16" s="871"/>
      <c r="T16" s="871">
        <v>5452293.4586000005</v>
      </c>
    </row>
    <row r="17" spans="1:20" s="23" customFormat="1" ht="15" customHeight="1">
      <c r="A17" s="163" t="s">
        <v>992</v>
      </c>
      <c r="B17" s="870">
        <v>233400</v>
      </c>
      <c r="C17" s="870" t="s">
        <v>993</v>
      </c>
      <c r="D17" s="870">
        <v>466800</v>
      </c>
      <c r="F17" s="871">
        <v>3469</v>
      </c>
      <c r="G17" s="871"/>
      <c r="H17" s="871">
        <v>1122839.8214799999</v>
      </c>
      <c r="I17" s="871"/>
      <c r="J17" s="871">
        <v>889</v>
      </c>
      <c r="K17" s="871"/>
      <c r="L17" s="871">
        <v>297204.9253</v>
      </c>
      <c r="M17" s="871"/>
      <c r="N17" s="871">
        <v>18498</v>
      </c>
      <c r="O17" s="871"/>
      <c r="P17" s="871">
        <v>6094790.0552500002</v>
      </c>
      <c r="Q17" s="871"/>
      <c r="R17" s="871">
        <v>22856</v>
      </c>
      <c r="S17" s="871"/>
      <c r="T17" s="871">
        <v>7514834.8020299999</v>
      </c>
    </row>
    <row r="18" spans="1:20" s="23" customFormat="1" ht="15" customHeight="1">
      <c r="A18" s="163" t="s">
        <v>992</v>
      </c>
      <c r="B18" s="870">
        <v>466800</v>
      </c>
      <c r="C18" s="870" t="s">
        <v>993</v>
      </c>
      <c r="D18" s="870">
        <v>700200</v>
      </c>
      <c r="F18" s="871">
        <v>1246</v>
      </c>
      <c r="G18" s="871"/>
      <c r="H18" s="871">
        <v>699707.04426999995</v>
      </c>
      <c r="I18" s="871"/>
      <c r="J18" s="871">
        <v>367</v>
      </c>
      <c r="K18" s="871"/>
      <c r="L18" s="871">
        <v>208557.44996</v>
      </c>
      <c r="M18" s="871"/>
      <c r="N18" s="871">
        <v>7400</v>
      </c>
      <c r="O18" s="871"/>
      <c r="P18" s="871">
        <v>4218280.8304300001</v>
      </c>
      <c r="Q18" s="871"/>
      <c r="R18" s="871">
        <v>9013</v>
      </c>
      <c r="S18" s="871"/>
      <c r="T18" s="871">
        <v>5126545.3246599995</v>
      </c>
    </row>
    <row r="19" spans="1:20" s="23" customFormat="1" ht="15" customHeight="1">
      <c r="A19" s="163" t="s">
        <v>992</v>
      </c>
      <c r="B19" s="870">
        <v>700200</v>
      </c>
      <c r="C19" s="870" t="s">
        <v>993</v>
      </c>
      <c r="D19" s="870">
        <v>933600</v>
      </c>
      <c r="F19" s="871">
        <v>564</v>
      </c>
      <c r="G19" s="871"/>
      <c r="H19" s="871">
        <v>450317.34410000005</v>
      </c>
      <c r="I19" s="871"/>
      <c r="J19" s="871">
        <v>214</v>
      </c>
      <c r="K19" s="871"/>
      <c r="L19" s="871">
        <v>172573.30968000001</v>
      </c>
      <c r="M19" s="871"/>
      <c r="N19" s="871">
        <v>4091</v>
      </c>
      <c r="O19" s="871"/>
      <c r="P19" s="871">
        <v>3297304.0329999998</v>
      </c>
      <c r="Q19" s="871"/>
      <c r="R19" s="871">
        <v>4869</v>
      </c>
      <c r="S19" s="871"/>
      <c r="T19" s="871">
        <v>3920194.6867800001</v>
      </c>
    </row>
    <row r="20" spans="1:20" s="23" customFormat="1" ht="15" customHeight="1">
      <c r="A20" s="163" t="s">
        <v>992</v>
      </c>
      <c r="B20" s="870">
        <v>933600</v>
      </c>
      <c r="C20" s="870" t="s">
        <v>993</v>
      </c>
      <c r="D20" s="870">
        <v>1167000</v>
      </c>
      <c r="F20" s="871">
        <v>325</v>
      </c>
      <c r="G20" s="871"/>
      <c r="H20" s="871">
        <v>337101.83562999999</v>
      </c>
      <c r="I20" s="871"/>
      <c r="J20" s="871">
        <v>156</v>
      </c>
      <c r="K20" s="871"/>
      <c r="L20" s="871">
        <v>161360.63278000001</v>
      </c>
      <c r="M20" s="871"/>
      <c r="N20" s="871">
        <v>2606</v>
      </c>
      <c r="O20" s="871"/>
      <c r="P20" s="871">
        <v>2717365.4717899999</v>
      </c>
      <c r="Q20" s="871"/>
      <c r="R20" s="871">
        <v>3087</v>
      </c>
      <c r="S20" s="871"/>
      <c r="T20" s="871">
        <v>3215827.9401999996</v>
      </c>
    </row>
    <row r="21" spans="1:20" s="23" customFormat="1" ht="15" customHeight="1">
      <c r="A21" s="163" t="s">
        <v>992</v>
      </c>
      <c r="B21" s="870">
        <v>1167000</v>
      </c>
      <c r="C21" s="870" t="s">
        <v>993</v>
      </c>
      <c r="D21" s="870">
        <v>1750500</v>
      </c>
      <c r="F21" s="871">
        <v>293</v>
      </c>
      <c r="G21" s="871"/>
      <c r="H21" s="871">
        <v>411654.22222000005</v>
      </c>
      <c r="I21" s="871"/>
      <c r="J21" s="871">
        <v>188</v>
      </c>
      <c r="K21" s="871"/>
      <c r="L21" s="871">
        <v>265649.15925999999</v>
      </c>
      <c r="M21" s="871"/>
      <c r="N21" s="871">
        <v>3694</v>
      </c>
      <c r="O21" s="871"/>
      <c r="P21" s="871">
        <v>5273620.1213100003</v>
      </c>
      <c r="Q21" s="871"/>
      <c r="R21" s="871">
        <v>4175</v>
      </c>
      <c r="S21" s="871"/>
      <c r="T21" s="871">
        <v>5950923.5027900003</v>
      </c>
    </row>
    <row r="22" spans="1:20" s="23" customFormat="1" ht="15" customHeight="1">
      <c r="A22" s="163" t="s">
        <v>992</v>
      </c>
      <c r="B22" s="870">
        <v>1750500</v>
      </c>
      <c r="C22" s="870" t="s">
        <v>993</v>
      </c>
      <c r="D22" s="870">
        <v>2334000</v>
      </c>
      <c r="F22" s="871">
        <v>151</v>
      </c>
      <c r="G22" s="871"/>
      <c r="H22" s="871">
        <v>303761.79657000001</v>
      </c>
      <c r="I22" s="871"/>
      <c r="J22" s="871">
        <v>102</v>
      </c>
      <c r="K22" s="871"/>
      <c r="L22" s="871">
        <v>206793.44396999999</v>
      </c>
      <c r="M22" s="871"/>
      <c r="N22" s="871">
        <v>1882</v>
      </c>
      <c r="O22" s="871"/>
      <c r="P22" s="871">
        <v>3783779.8655500002</v>
      </c>
      <c r="Q22" s="871"/>
      <c r="R22" s="871">
        <v>2135</v>
      </c>
      <c r="S22" s="871"/>
      <c r="T22" s="871">
        <v>4294335.1060899999</v>
      </c>
    </row>
    <row r="23" spans="1:20" s="23" customFormat="1" ht="15" customHeight="1">
      <c r="A23" s="163" t="s">
        <v>992</v>
      </c>
      <c r="B23" s="870">
        <v>2334000</v>
      </c>
      <c r="C23" s="870" t="s">
        <v>993</v>
      </c>
      <c r="D23" s="870">
        <v>5835000</v>
      </c>
      <c r="F23" s="871">
        <v>175</v>
      </c>
      <c r="G23" s="871"/>
      <c r="H23" s="871">
        <v>620351.19339000003</v>
      </c>
      <c r="I23" s="871"/>
      <c r="J23" s="871">
        <v>234</v>
      </c>
      <c r="K23" s="871"/>
      <c r="L23" s="871">
        <v>851757.15624000004</v>
      </c>
      <c r="M23" s="871"/>
      <c r="N23" s="871">
        <v>3636</v>
      </c>
      <c r="O23" s="871"/>
      <c r="P23" s="871">
        <v>13055833.81463</v>
      </c>
      <c r="Q23" s="871"/>
      <c r="R23" s="871">
        <v>4045</v>
      </c>
      <c r="S23" s="871"/>
      <c r="T23" s="871">
        <v>14527942.16426</v>
      </c>
    </row>
    <row r="24" spans="1:20" s="23" customFormat="1" ht="15" customHeight="1">
      <c r="A24" s="163" t="s">
        <v>992</v>
      </c>
      <c r="B24" s="870">
        <v>5835000</v>
      </c>
      <c r="C24" s="870" t="s">
        <v>993</v>
      </c>
      <c r="D24" s="870">
        <v>11670000</v>
      </c>
      <c r="F24" s="871">
        <v>40</v>
      </c>
      <c r="G24" s="871"/>
      <c r="H24" s="871">
        <v>303914.72941999999</v>
      </c>
      <c r="I24" s="871"/>
      <c r="J24" s="871">
        <v>79</v>
      </c>
      <c r="K24" s="871"/>
      <c r="L24" s="871">
        <v>627089.44938999997</v>
      </c>
      <c r="M24" s="871"/>
      <c r="N24" s="871">
        <v>1372</v>
      </c>
      <c r="O24" s="871"/>
      <c r="P24" s="871">
        <v>11147482.933540002</v>
      </c>
      <c r="Q24" s="871"/>
      <c r="R24" s="871">
        <v>1491</v>
      </c>
      <c r="S24" s="871"/>
      <c r="T24" s="871">
        <v>12078487.11235</v>
      </c>
    </row>
    <row r="25" spans="1:20" s="23" customFormat="1" ht="15" customHeight="1">
      <c r="A25" s="163" t="s">
        <v>992</v>
      </c>
      <c r="B25" s="870">
        <v>11670000</v>
      </c>
      <c r="C25" s="870" t="s">
        <v>993</v>
      </c>
      <c r="D25" s="547" t="s">
        <v>994</v>
      </c>
      <c r="F25" s="871">
        <v>19</v>
      </c>
      <c r="G25" s="871"/>
      <c r="H25" s="871">
        <v>397359.23910000001</v>
      </c>
      <c r="I25" s="871"/>
      <c r="J25" s="871">
        <v>129</v>
      </c>
      <c r="K25" s="871"/>
      <c r="L25" s="871">
        <v>8116401.8141899994</v>
      </c>
      <c r="M25" s="871"/>
      <c r="N25" s="871">
        <v>1235</v>
      </c>
      <c r="O25" s="871"/>
      <c r="P25" s="871">
        <v>51609130.303929999</v>
      </c>
      <c r="Q25" s="871"/>
      <c r="R25" s="871">
        <v>1383</v>
      </c>
      <c r="S25" s="871"/>
      <c r="T25" s="871">
        <v>60122891.357220002</v>
      </c>
    </row>
    <row r="26" spans="1:20" s="23" customFormat="1" ht="9.75" customHeight="1">
      <c r="A26" s="163"/>
      <c r="C26" s="163"/>
      <c r="D26" s="872"/>
      <c r="F26" s="871"/>
      <c r="G26" s="871"/>
      <c r="H26" s="871"/>
      <c r="I26" s="871"/>
      <c r="J26" s="871"/>
      <c r="K26" s="871"/>
      <c r="L26" s="871"/>
      <c r="M26" s="871"/>
      <c r="N26" s="871"/>
      <c r="O26" s="871"/>
      <c r="P26" s="871"/>
      <c r="Q26" s="871"/>
      <c r="R26" s="871"/>
      <c r="S26" s="871"/>
      <c r="T26" s="871"/>
    </row>
    <row r="27" spans="1:20" s="23" customFormat="1" ht="18" customHeight="1">
      <c r="A27" s="866" t="s">
        <v>143</v>
      </c>
      <c r="C27" s="163"/>
      <c r="D27" s="867"/>
      <c r="F27" s="868">
        <v>45448561</v>
      </c>
      <c r="G27" s="868"/>
      <c r="H27" s="868">
        <v>128886493.92862</v>
      </c>
      <c r="I27" s="868"/>
      <c r="J27" s="868">
        <v>10785</v>
      </c>
      <c r="K27" s="868"/>
      <c r="L27" s="868">
        <v>1460011.91078</v>
      </c>
      <c r="M27" s="868"/>
      <c r="N27" s="868">
        <v>247830</v>
      </c>
      <c r="O27" s="868"/>
      <c r="P27" s="868">
        <v>11556037.82542</v>
      </c>
      <c r="Q27" s="868"/>
      <c r="R27" s="868">
        <v>45707176</v>
      </c>
      <c r="S27" s="868"/>
      <c r="T27" s="868">
        <v>141902543.66482002</v>
      </c>
    </row>
    <row r="28" spans="1:20" s="23" customFormat="1" ht="15" customHeight="1">
      <c r="A28" s="163"/>
      <c r="B28" s="869" t="s">
        <v>991</v>
      </c>
      <c r="C28" s="869"/>
      <c r="D28" s="870">
        <v>11670</v>
      </c>
      <c r="F28" s="871">
        <v>43568435</v>
      </c>
      <c r="G28" s="871"/>
      <c r="H28" s="871">
        <v>25233887.104960009</v>
      </c>
      <c r="I28" s="871"/>
      <c r="J28" s="871">
        <v>7238</v>
      </c>
      <c r="K28" s="871"/>
      <c r="L28" s="871">
        <v>12788.731949999928</v>
      </c>
      <c r="M28" s="871"/>
      <c r="N28" s="871">
        <v>199294</v>
      </c>
      <c r="O28" s="871"/>
      <c r="P28" s="871">
        <v>234386.16349000111</v>
      </c>
      <c r="Q28" s="871"/>
      <c r="R28" s="871">
        <v>43774967</v>
      </c>
      <c r="S28" s="871"/>
      <c r="T28" s="871">
        <v>25481062.000400022</v>
      </c>
    </row>
    <row r="29" spans="1:20" s="23" customFormat="1" ht="15" customHeight="1">
      <c r="A29" s="163" t="s">
        <v>992</v>
      </c>
      <c r="B29" s="870">
        <v>11670</v>
      </c>
      <c r="C29" s="870" t="s">
        <v>993</v>
      </c>
      <c r="D29" s="870">
        <v>29175</v>
      </c>
      <c r="F29" s="871">
        <v>1030469</v>
      </c>
      <c r="G29" s="871"/>
      <c r="H29" s="871">
        <v>18936100.936930001</v>
      </c>
      <c r="I29" s="871"/>
      <c r="J29" s="871">
        <v>1118</v>
      </c>
      <c r="K29" s="871"/>
      <c r="L29" s="871">
        <v>21483.828140000001</v>
      </c>
      <c r="M29" s="871"/>
      <c r="N29" s="871">
        <v>17222</v>
      </c>
      <c r="O29" s="871"/>
      <c r="P29" s="871">
        <v>325792.91010000004</v>
      </c>
      <c r="Q29" s="871"/>
      <c r="R29" s="871">
        <v>1048809</v>
      </c>
      <c r="S29" s="871"/>
      <c r="T29" s="871">
        <v>19283377.675169997</v>
      </c>
    </row>
    <row r="30" spans="1:20" s="23" customFormat="1" ht="15" customHeight="1">
      <c r="A30" s="163" t="s">
        <v>992</v>
      </c>
      <c r="B30" s="870">
        <v>29175</v>
      </c>
      <c r="C30" s="870" t="s">
        <v>993</v>
      </c>
      <c r="D30" s="870">
        <v>58350</v>
      </c>
      <c r="F30" s="871">
        <v>449755</v>
      </c>
      <c r="G30" s="871"/>
      <c r="H30" s="871">
        <v>18276018.787360001</v>
      </c>
      <c r="I30" s="871"/>
      <c r="J30" s="871">
        <v>738</v>
      </c>
      <c r="K30" s="871"/>
      <c r="L30" s="871">
        <v>30641.84705</v>
      </c>
      <c r="M30" s="871"/>
      <c r="N30" s="871">
        <v>11020</v>
      </c>
      <c r="O30" s="871"/>
      <c r="P30" s="871">
        <v>457609.90713000001</v>
      </c>
      <c r="Q30" s="871"/>
      <c r="R30" s="871">
        <v>461513</v>
      </c>
      <c r="S30" s="871"/>
      <c r="T30" s="871">
        <v>18764270.541540001</v>
      </c>
    </row>
    <row r="31" spans="1:20" s="23" customFormat="1" ht="15" customHeight="1">
      <c r="A31" s="163" t="s">
        <v>992</v>
      </c>
      <c r="B31" s="870">
        <v>58350</v>
      </c>
      <c r="C31" s="870" t="s">
        <v>993</v>
      </c>
      <c r="D31" s="870">
        <v>116700</v>
      </c>
      <c r="F31" s="871">
        <v>237068</v>
      </c>
      <c r="G31" s="871"/>
      <c r="H31" s="871">
        <v>19189198.705499999</v>
      </c>
      <c r="I31" s="871"/>
      <c r="J31" s="871">
        <v>533</v>
      </c>
      <c r="K31" s="871"/>
      <c r="L31" s="871">
        <v>44473.619100000004</v>
      </c>
      <c r="M31" s="871"/>
      <c r="N31" s="871">
        <v>8349</v>
      </c>
      <c r="O31" s="871"/>
      <c r="P31" s="871">
        <v>691671.77740999998</v>
      </c>
      <c r="Q31" s="871"/>
      <c r="R31" s="871">
        <v>245950</v>
      </c>
      <c r="S31" s="871"/>
      <c r="T31" s="871">
        <v>19925344.102009997</v>
      </c>
    </row>
    <row r="32" spans="1:20" s="23" customFormat="1" ht="15" customHeight="1">
      <c r="A32" s="163" t="s">
        <v>992</v>
      </c>
      <c r="B32" s="870">
        <v>116700</v>
      </c>
      <c r="C32" s="870" t="s">
        <v>993</v>
      </c>
      <c r="D32" s="870">
        <v>233400</v>
      </c>
      <c r="F32" s="871">
        <v>104351</v>
      </c>
      <c r="G32" s="871"/>
      <c r="H32" s="871">
        <v>16654005.32866</v>
      </c>
      <c r="I32" s="871"/>
      <c r="J32" s="871">
        <v>411</v>
      </c>
      <c r="K32" s="871"/>
      <c r="L32" s="871">
        <v>67084.918229999996</v>
      </c>
      <c r="M32" s="871"/>
      <c r="N32" s="871">
        <v>5735</v>
      </c>
      <c r="O32" s="871"/>
      <c r="P32" s="871">
        <v>936830.01640999992</v>
      </c>
      <c r="Q32" s="871"/>
      <c r="R32" s="871">
        <v>110497</v>
      </c>
      <c r="S32" s="871"/>
      <c r="T32" s="871">
        <v>17657920.263299998</v>
      </c>
    </row>
    <row r="33" spans="1:20" s="23" customFormat="1" ht="15" customHeight="1">
      <c r="A33" s="163" t="s">
        <v>992</v>
      </c>
      <c r="B33" s="870">
        <v>233400</v>
      </c>
      <c r="C33" s="870" t="s">
        <v>993</v>
      </c>
      <c r="D33" s="870">
        <v>466800</v>
      </c>
      <c r="F33" s="871">
        <v>40019</v>
      </c>
      <c r="G33" s="871"/>
      <c r="H33" s="871">
        <v>12706556.639930001</v>
      </c>
      <c r="I33" s="871"/>
      <c r="J33" s="871">
        <v>290</v>
      </c>
      <c r="K33" s="871"/>
      <c r="L33" s="871">
        <v>95028.478090000004</v>
      </c>
      <c r="M33" s="871"/>
      <c r="N33" s="871">
        <v>3305</v>
      </c>
      <c r="O33" s="871"/>
      <c r="P33" s="871">
        <v>1062865.7921799999</v>
      </c>
      <c r="Q33" s="871"/>
      <c r="R33" s="871">
        <v>43614</v>
      </c>
      <c r="S33" s="871"/>
      <c r="T33" s="871">
        <v>13864450.910200002</v>
      </c>
    </row>
    <row r="34" spans="1:20" s="23" customFormat="1" ht="15" customHeight="1">
      <c r="A34" s="163" t="s">
        <v>992</v>
      </c>
      <c r="B34" s="870">
        <v>466800</v>
      </c>
      <c r="C34" s="870" t="s">
        <v>993</v>
      </c>
      <c r="D34" s="870">
        <v>700200</v>
      </c>
      <c r="F34" s="871">
        <v>9732</v>
      </c>
      <c r="G34" s="871"/>
      <c r="H34" s="871">
        <v>5478713.5750600006</v>
      </c>
      <c r="I34" s="871"/>
      <c r="J34" s="871">
        <v>131</v>
      </c>
      <c r="K34" s="871"/>
      <c r="L34" s="871">
        <v>75609.986489999996</v>
      </c>
      <c r="M34" s="871"/>
      <c r="N34" s="871">
        <v>1112</v>
      </c>
      <c r="O34" s="871"/>
      <c r="P34" s="871">
        <v>637029.56039</v>
      </c>
      <c r="Q34" s="871"/>
      <c r="R34" s="871">
        <v>10975</v>
      </c>
      <c r="S34" s="871"/>
      <c r="T34" s="871">
        <v>6191353.12194</v>
      </c>
    </row>
    <row r="35" spans="1:20" s="23" customFormat="1" ht="15" customHeight="1">
      <c r="A35" s="163" t="s">
        <v>992</v>
      </c>
      <c r="B35" s="870">
        <v>700200</v>
      </c>
      <c r="C35" s="870" t="s">
        <v>993</v>
      </c>
      <c r="D35" s="870">
        <v>933600</v>
      </c>
      <c r="F35" s="871">
        <v>3667</v>
      </c>
      <c r="G35" s="871"/>
      <c r="H35" s="871">
        <v>2926514.1000700002</v>
      </c>
      <c r="I35" s="871"/>
      <c r="J35" s="871">
        <v>67</v>
      </c>
      <c r="K35" s="871"/>
      <c r="L35" s="871">
        <v>53530.326759999996</v>
      </c>
      <c r="M35" s="871"/>
      <c r="N35" s="871">
        <v>515</v>
      </c>
      <c r="O35" s="871"/>
      <c r="P35" s="871">
        <v>411322.83697</v>
      </c>
      <c r="Q35" s="871"/>
      <c r="R35" s="871">
        <v>4249</v>
      </c>
      <c r="S35" s="871"/>
      <c r="T35" s="871">
        <v>3391367.2638000003</v>
      </c>
    </row>
    <row r="36" spans="1:20" s="23" customFormat="1" ht="15" customHeight="1">
      <c r="A36" s="163" t="s">
        <v>992</v>
      </c>
      <c r="B36" s="870">
        <v>933600</v>
      </c>
      <c r="C36" s="870" t="s">
        <v>993</v>
      </c>
      <c r="D36" s="870">
        <v>1167000</v>
      </c>
      <c r="F36" s="871">
        <v>1829</v>
      </c>
      <c r="G36" s="871"/>
      <c r="H36" s="871">
        <v>1898657.8385000001</v>
      </c>
      <c r="I36" s="871"/>
      <c r="J36" s="871">
        <v>62</v>
      </c>
      <c r="K36" s="871"/>
      <c r="L36" s="871">
        <v>65059.96428</v>
      </c>
      <c r="M36" s="871"/>
      <c r="N36" s="871">
        <v>292</v>
      </c>
      <c r="O36" s="871"/>
      <c r="P36" s="871">
        <v>301647.60322000005</v>
      </c>
      <c r="Q36" s="871"/>
      <c r="R36" s="871">
        <v>2183</v>
      </c>
      <c r="S36" s="871"/>
      <c r="T36" s="871">
        <v>2265365.406</v>
      </c>
    </row>
    <row r="37" spans="1:20" s="23" customFormat="1" ht="15" customHeight="1">
      <c r="A37" s="163" t="s">
        <v>992</v>
      </c>
      <c r="B37" s="870">
        <v>1167000</v>
      </c>
      <c r="C37" s="870" t="s">
        <v>993</v>
      </c>
      <c r="D37" s="870">
        <v>1750500</v>
      </c>
      <c r="F37" s="871">
        <v>1814</v>
      </c>
      <c r="G37" s="871"/>
      <c r="H37" s="871">
        <v>2541344.2569599999</v>
      </c>
      <c r="I37" s="871"/>
      <c r="J37" s="871">
        <v>58</v>
      </c>
      <c r="K37" s="871"/>
      <c r="L37" s="871">
        <v>79721.396870000011</v>
      </c>
      <c r="M37" s="871"/>
      <c r="N37" s="871">
        <v>363</v>
      </c>
      <c r="O37" s="871"/>
      <c r="P37" s="871">
        <v>516214.30042000004</v>
      </c>
      <c r="Q37" s="871"/>
      <c r="R37" s="871">
        <v>2235</v>
      </c>
      <c r="S37" s="871"/>
      <c r="T37" s="871">
        <v>3137279.95425</v>
      </c>
    </row>
    <row r="38" spans="1:20" s="23" customFormat="1" ht="15" customHeight="1">
      <c r="A38" s="163" t="s">
        <v>992</v>
      </c>
      <c r="B38" s="870">
        <v>1750500</v>
      </c>
      <c r="C38" s="870" t="s">
        <v>993</v>
      </c>
      <c r="D38" s="870">
        <v>2334000</v>
      </c>
      <c r="F38" s="871">
        <v>668</v>
      </c>
      <c r="G38" s="871"/>
      <c r="H38" s="871">
        <v>1329386.2866500001</v>
      </c>
      <c r="I38" s="871"/>
      <c r="J38" s="871">
        <v>44</v>
      </c>
      <c r="K38" s="871"/>
      <c r="L38" s="871">
        <v>88504.68879</v>
      </c>
      <c r="M38" s="871"/>
      <c r="N38" s="871">
        <v>232</v>
      </c>
      <c r="O38" s="871"/>
      <c r="P38" s="871">
        <v>469744.09104999999</v>
      </c>
      <c r="Q38" s="871"/>
      <c r="R38" s="871">
        <v>944</v>
      </c>
      <c r="S38" s="871"/>
      <c r="T38" s="871">
        <v>1887635.0664900001</v>
      </c>
    </row>
    <row r="39" spans="1:20" s="23" customFormat="1" ht="15" customHeight="1">
      <c r="A39" s="163" t="s">
        <v>992</v>
      </c>
      <c r="B39" s="870">
        <v>2334000</v>
      </c>
      <c r="C39" s="870" t="s">
        <v>993</v>
      </c>
      <c r="D39" s="870">
        <v>5835000</v>
      </c>
      <c r="F39" s="871">
        <v>626</v>
      </c>
      <c r="G39" s="871"/>
      <c r="H39" s="871">
        <v>2095393.0294900001</v>
      </c>
      <c r="I39" s="871"/>
      <c r="J39" s="871">
        <v>61</v>
      </c>
      <c r="K39" s="871"/>
      <c r="L39" s="871">
        <v>233100.92749999999</v>
      </c>
      <c r="M39" s="871"/>
      <c r="N39" s="871">
        <v>251</v>
      </c>
      <c r="O39" s="871"/>
      <c r="P39" s="871">
        <v>867514.38642999995</v>
      </c>
      <c r="Q39" s="871"/>
      <c r="R39" s="871">
        <v>938</v>
      </c>
      <c r="S39" s="871"/>
      <c r="T39" s="871">
        <v>3196008.3434200003</v>
      </c>
    </row>
    <row r="40" spans="1:20" s="23" customFormat="1" ht="15" customHeight="1">
      <c r="A40" s="163" t="s">
        <v>992</v>
      </c>
      <c r="B40" s="870">
        <v>5835000</v>
      </c>
      <c r="C40" s="870" t="s">
        <v>993</v>
      </c>
      <c r="D40" s="870">
        <v>11670000</v>
      </c>
      <c r="F40" s="871">
        <v>95</v>
      </c>
      <c r="G40" s="871"/>
      <c r="H40" s="871">
        <v>737778.26079999993</v>
      </c>
      <c r="I40" s="871"/>
      <c r="J40" s="871">
        <v>23</v>
      </c>
      <c r="K40" s="871"/>
      <c r="L40" s="871">
        <v>174211.70984</v>
      </c>
      <c r="M40" s="871"/>
      <c r="N40" s="871">
        <v>76</v>
      </c>
      <c r="O40" s="871"/>
      <c r="P40" s="871">
        <v>621240.92904999992</v>
      </c>
      <c r="Q40" s="871"/>
      <c r="R40" s="871">
        <v>194</v>
      </c>
      <c r="S40" s="871"/>
      <c r="T40" s="871">
        <v>1533230.8996900001</v>
      </c>
    </row>
    <row r="41" spans="1:20" s="23" customFormat="1" ht="15" customHeight="1">
      <c r="A41" s="163" t="s">
        <v>992</v>
      </c>
      <c r="B41" s="870">
        <v>11670000</v>
      </c>
      <c r="C41" s="870" t="s">
        <v>993</v>
      </c>
      <c r="D41" s="870" t="s">
        <v>994</v>
      </c>
      <c r="F41" s="871">
        <v>33</v>
      </c>
      <c r="G41" s="871"/>
      <c r="H41" s="871">
        <v>882939.07775000005</v>
      </c>
      <c r="I41" s="871"/>
      <c r="J41" s="871">
        <v>11</v>
      </c>
      <c r="K41" s="871"/>
      <c r="L41" s="871">
        <v>418771.48768999998</v>
      </c>
      <c r="M41" s="871"/>
      <c r="N41" s="871">
        <v>64</v>
      </c>
      <c r="O41" s="871"/>
      <c r="P41" s="871">
        <v>4022167.5511699999</v>
      </c>
      <c r="Q41" s="871"/>
      <c r="R41" s="871">
        <v>108</v>
      </c>
      <c r="S41" s="871"/>
      <c r="T41" s="871">
        <v>5323878.1166099999</v>
      </c>
    </row>
    <row r="42" spans="1:20" s="23" customFormat="1" ht="9.75" customHeight="1">
      <c r="A42" s="163"/>
      <c r="C42" s="163"/>
      <c r="D42" s="867"/>
      <c r="F42" s="871"/>
      <c r="G42" s="871"/>
      <c r="H42" s="871"/>
      <c r="I42" s="871"/>
      <c r="J42" s="871"/>
      <c r="K42" s="871"/>
      <c r="L42" s="871"/>
      <c r="M42" s="871"/>
      <c r="N42" s="871"/>
      <c r="O42" s="871"/>
      <c r="P42" s="871"/>
      <c r="Q42" s="871"/>
      <c r="R42" s="871"/>
      <c r="S42" s="871"/>
      <c r="T42" s="871"/>
    </row>
    <row r="43" spans="1:20" s="23" customFormat="1" ht="18" customHeight="1">
      <c r="A43" s="866" t="s">
        <v>184</v>
      </c>
      <c r="C43" s="163"/>
      <c r="D43" s="867"/>
      <c r="F43" s="868">
        <v>1125279</v>
      </c>
      <c r="G43" s="868"/>
      <c r="H43" s="868">
        <v>51236975.703709997</v>
      </c>
      <c r="I43" s="868"/>
      <c r="J43" s="868">
        <v>3380</v>
      </c>
      <c r="K43" s="868"/>
      <c r="L43" s="868">
        <v>8285858.6044300003</v>
      </c>
      <c r="M43" s="868"/>
      <c r="N43" s="868">
        <v>50009</v>
      </c>
      <c r="O43" s="868"/>
      <c r="P43" s="868">
        <v>62999554.259480007</v>
      </c>
      <c r="Q43" s="868"/>
      <c r="R43" s="868">
        <v>1178668</v>
      </c>
      <c r="S43" s="868"/>
      <c r="T43" s="868">
        <v>122522388.56761999</v>
      </c>
    </row>
    <row r="44" spans="1:20" s="23" customFormat="1" ht="15" customHeight="1">
      <c r="A44" s="163"/>
      <c r="B44" s="869" t="s">
        <v>991</v>
      </c>
      <c r="C44" s="869"/>
      <c r="D44" s="870">
        <v>11670</v>
      </c>
      <c r="F44" s="871">
        <v>678865</v>
      </c>
      <c r="G44" s="871"/>
      <c r="H44" s="871">
        <v>979968.66743000597</v>
      </c>
      <c r="I44" s="871"/>
      <c r="J44" s="871">
        <v>1805</v>
      </c>
      <c r="K44" s="871"/>
      <c r="L44" s="871">
        <v>3840.0307099996135</v>
      </c>
      <c r="M44" s="871"/>
      <c r="N44" s="871">
        <v>32052</v>
      </c>
      <c r="O44" s="871"/>
      <c r="P44" s="871">
        <v>125920.84615000337</v>
      </c>
      <c r="Q44" s="871"/>
      <c r="R44" s="871">
        <v>712722</v>
      </c>
      <c r="S44" s="871"/>
      <c r="T44" s="871">
        <v>1109729.5442899913</v>
      </c>
    </row>
    <row r="45" spans="1:20" s="23" customFormat="1" ht="15" customHeight="1">
      <c r="A45" s="163" t="s">
        <v>992</v>
      </c>
      <c r="B45" s="870">
        <v>11670</v>
      </c>
      <c r="C45" s="870" t="s">
        <v>993</v>
      </c>
      <c r="D45" s="870">
        <v>29175</v>
      </c>
      <c r="F45" s="871">
        <v>128427</v>
      </c>
      <c r="G45" s="871"/>
      <c r="H45" s="871">
        <v>2479498.1076999996</v>
      </c>
      <c r="I45" s="871"/>
      <c r="J45" s="871">
        <v>377</v>
      </c>
      <c r="K45" s="871"/>
      <c r="L45" s="871">
        <v>7413.5963700000002</v>
      </c>
      <c r="M45" s="871"/>
      <c r="N45" s="871">
        <v>2317</v>
      </c>
      <c r="O45" s="871"/>
      <c r="P45" s="871">
        <v>45589.02968</v>
      </c>
      <c r="Q45" s="871"/>
      <c r="R45" s="871">
        <v>131121</v>
      </c>
      <c r="S45" s="871"/>
      <c r="T45" s="871">
        <v>2532500.7337500001</v>
      </c>
    </row>
    <row r="46" spans="1:20" s="23" customFormat="1" ht="15" customHeight="1">
      <c r="A46" s="163" t="s">
        <v>992</v>
      </c>
      <c r="B46" s="870">
        <v>29175</v>
      </c>
      <c r="C46" s="870" t="s">
        <v>993</v>
      </c>
      <c r="D46" s="870">
        <v>58350</v>
      </c>
      <c r="F46" s="871">
        <v>117845</v>
      </c>
      <c r="G46" s="871"/>
      <c r="H46" s="871">
        <v>4901328.9407000002</v>
      </c>
      <c r="I46" s="871"/>
      <c r="J46" s="871">
        <v>239</v>
      </c>
      <c r="K46" s="871"/>
      <c r="L46" s="871">
        <v>9848.9578000000001</v>
      </c>
      <c r="M46" s="871"/>
      <c r="N46" s="871">
        <v>8106</v>
      </c>
      <c r="O46" s="871"/>
      <c r="P46" s="871">
        <v>402457.30179</v>
      </c>
      <c r="Q46" s="871"/>
      <c r="R46" s="871">
        <v>126190</v>
      </c>
      <c r="S46" s="871"/>
      <c r="T46" s="871">
        <v>5313635.2002900001</v>
      </c>
    </row>
    <row r="47" spans="1:20" s="23" customFormat="1" ht="15" customHeight="1">
      <c r="A47" s="163" t="s">
        <v>992</v>
      </c>
      <c r="B47" s="870">
        <v>58350</v>
      </c>
      <c r="C47" s="870" t="s">
        <v>993</v>
      </c>
      <c r="D47" s="870">
        <v>116700</v>
      </c>
      <c r="F47" s="871">
        <v>100652</v>
      </c>
      <c r="G47" s="871"/>
      <c r="H47" s="871">
        <v>8506256.6279399991</v>
      </c>
      <c r="I47" s="871"/>
      <c r="J47" s="871">
        <v>167</v>
      </c>
      <c r="K47" s="871"/>
      <c r="L47" s="871">
        <v>13774.734699999999</v>
      </c>
      <c r="M47" s="871"/>
      <c r="N47" s="871">
        <v>1244</v>
      </c>
      <c r="O47" s="871"/>
      <c r="P47" s="871">
        <v>103646.17847</v>
      </c>
      <c r="Q47" s="871"/>
      <c r="R47" s="871">
        <v>102063</v>
      </c>
      <c r="S47" s="871"/>
      <c r="T47" s="871">
        <v>8623677.5411100015</v>
      </c>
    </row>
    <row r="48" spans="1:20" s="23" customFormat="1" ht="15" customHeight="1">
      <c r="A48" s="163" t="s">
        <v>992</v>
      </c>
      <c r="B48" s="870">
        <v>116700</v>
      </c>
      <c r="C48" s="870" t="s">
        <v>993</v>
      </c>
      <c r="D48" s="870">
        <v>233400</v>
      </c>
      <c r="F48" s="871">
        <v>58037</v>
      </c>
      <c r="G48" s="871"/>
      <c r="H48" s="871">
        <v>9316207.4235499986</v>
      </c>
      <c r="I48" s="871"/>
      <c r="J48" s="871">
        <v>135</v>
      </c>
      <c r="K48" s="871"/>
      <c r="L48" s="871">
        <v>22413.703430000001</v>
      </c>
      <c r="M48" s="871"/>
      <c r="N48" s="871">
        <v>1014</v>
      </c>
      <c r="O48" s="871"/>
      <c r="P48" s="871">
        <v>169667.51459000001</v>
      </c>
      <c r="Q48" s="871"/>
      <c r="R48" s="871">
        <v>59186</v>
      </c>
      <c r="S48" s="871"/>
      <c r="T48" s="871">
        <v>9508288.64157</v>
      </c>
    </row>
    <row r="49" spans="1:20" s="23" customFormat="1" ht="15" customHeight="1">
      <c r="A49" s="163" t="s">
        <v>992</v>
      </c>
      <c r="B49" s="870">
        <v>233400</v>
      </c>
      <c r="C49" s="870" t="s">
        <v>993</v>
      </c>
      <c r="D49" s="870">
        <v>466800</v>
      </c>
      <c r="F49" s="871">
        <v>26236</v>
      </c>
      <c r="G49" s="871"/>
      <c r="H49" s="871">
        <v>8382632.0525099998</v>
      </c>
      <c r="I49" s="871"/>
      <c r="J49" s="871">
        <v>134</v>
      </c>
      <c r="K49" s="871"/>
      <c r="L49" s="871">
        <v>44517.605689999997</v>
      </c>
      <c r="M49" s="871"/>
      <c r="N49" s="871">
        <v>1056</v>
      </c>
      <c r="O49" s="871"/>
      <c r="P49" s="871">
        <v>351290.19511000003</v>
      </c>
      <c r="Q49" s="871"/>
      <c r="R49" s="871">
        <v>27426</v>
      </c>
      <c r="S49" s="871"/>
      <c r="T49" s="871">
        <v>8778439.8533100002</v>
      </c>
    </row>
    <row r="50" spans="1:20" s="23" customFormat="1" ht="15" customHeight="1">
      <c r="A50" s="163" t="s">
        <v>992</v>
      </c>
      <c r="B50" s="870">
        <v>466800</v>
      </c>
      <c r="C50" s="870" t="s">
        <v>993</v>
      </c>
      <c r="D50" s="870">
        <v>700200</v>
      </c>
      <c r="F50" s="871">
        <v>7616</v>
      </c>
      <c r="G50" s="871"/>
      <c r="H50" s="871">
        <v>4294694.8232199997</v>
      </c>
      <c r="I50" s="871"/>
      <c r="J50" s="871">
        <v>76</v>
      </c>
      <c r="K50" s="871"/>
      <c r="L50" s="871">
        <v>43915.210330000002</v>
      </c>
      <c r="M50" s="871"/>
      <c r="N50" s="871">
        <v>607</v>
      </c>
      <c r="O50" s="871"/>
      <c r="P50" s="871">
        <v>348633.27922000003</v>
      </c>
      <c r="Q50" s="871"/>
      <c r="R50" s="871">
        <v>8299</v>
      </c>
      <c r="S50" s="871"/>
      <c r="T50" s="871">
        <v>4687243.3127700007</v>
      </c>
    </row>
    <row r="51" spans="1:20" s="23" customFormat="1" ht="15" customHeight="1">
      <c r="A51" s="163" t="s">
        <v>992</v>
      </c>
      <c r="B51" s="870">
        <v>700200</v>
      </c>
      <c r="C51" s="870" t="s">
        <v>993</v>
      </c>
      <c r="D51" s="870">
        <v>933600</v>
      </c>
      <c r="F51" s="871">
        <v>2785</v>
      </c>
      <c r="G51" s="871"/>
      <c r="H51" s="871">
        <v>2233907.2545500002</v>
      </c>
      <c r="I51" s="871"/>
      <c r="J51" s="871">
        <v>44</v>
      </c>
      <c r="K51" s="871"/>
      <c r="L51" s="871">
        <v>35085.216090000002</v>
      </c>
      <c r="M51" s="871"/>
      <c r="N51" s="871">
        <v>358</v>
      </c>
      <c r="O51" s="871"/>
      <c r="P51" s="871">
        <v>290185.58558999997</v>
      </c>
      <c r="Q51" s="871"/>
      <c r="R51" s="871">
        <v>3187</v>
      </c>
      <c r="S51" s="871"/>
      <c r="T51" s="871">
        <v>2559178.0562300002</v>
      </c>
    </row>
    <row r="52" spans="1:20" s="23" customFormat="1" ht="15" customHeight="1">
      <c r="A52" s="163" t="s">
        <v>992</v>
      </c>
      <c r="B52" s="870">
        <v>933600</v>
      </c>
      <c r="C52" s="870" t="s">
        <v>993</v>
      </c>
      <c r="D52" s="870">
        <v>1167000</v>
      </c>
      <c r="F52" s="871">
        <v>1644</v>
      </c>
      <c r="G52" s="871"/>
      <c r="H52" s="871">
        <v>1696408.4688900001</v>
      </c>
      <c r="I52" s="871"/>
      <c r="J52" s="871">
        <v>31</v>
      </c>
      <c r="K52" s="871"/>
      <c r="L52" s="871">
        <v>32269.40553</v>
      </c>
      <c r="M52" s="871"/>
      <c r="N52" s="871">
        <v>320</v>
      </c>
      <c r="O52" s="871"/>
      <c r="P52" s="871">
        <v>330812.35787999997</v>
      </c>
      <c r="Q52" s="871"/>
      <c r="R52" s="871">
        <v>1995</v>
      </c>
      <c r="S52" s="871"/>
      <c r="T52" s="871">
        <v>2059490.2323</v>
      </c>
    </row>
    <row r="53" spans="1:20" s="23" customFormat="1" ht="15" customHeight="1">
      <c r="A53" s="163" t="s">
        <v>992</v>
      </c>
      <c r="B53" s="870">
        <v>1167000</v>
      </c>
      <c r="C53" s="870" t="s">
        <v>993</v>
      </c>
      <c r="D53" s="870">
        <v>1750500</v>
      </c>
      <c r="F53" s="871">
        <v>1657</v>
      </c>
      <c r="G53" s="871"/>
      <c r="H53" s="871">
        <v>2339301.8505600002</v>
      </c>
      <c r="I53" s="871"/>
      <c r="J53" s="871">
        <v>60</v>
      </c>
      <c r="K53" s="871"/>
      <c r="L53" s="871">
        <v>85887.624450000003</v>
      </c>
      <c r="M53" s="871"/>
      <c r="N53" s="871">
        <v>449</v>
      </c>
      <c r="O53" s="871"/>
      <c r="P53" s="871">
        <v>651725.66595000005</v>
      </c>
      <c r="Q53" s="871"/>
      <c r="R53" s="871">
        <v>2166</v>
      </c>
      <c r="S53" s="871"/>
      <c r="T53" s="871">
        <v>3076915.14096</v>
      </c>
    </row>
    <row r="54" spans="1:20" s="23" customFormat="1" ht="15" customHeight="1">
      <c r="A54" s="163" t="s">
        <v>992</v>
      </c>
      <c r="B54" s="870">
        <v>1750500</v>
      </c>
      <c r="C54" s="870" t="s">
        <v>993</v>
      </c>
      <c r="D54" s="870">
        <v>2334000</v>
      </c>
      <c r="F54" s="871">
        <v>554</v>
      </c>
      <c r="G54" s="871"/>
      <c r="H54" s="871">
        <v>1108893.60977</v>
      </c>
      <c r="I54" s="871"/>
      <c r="J54" s="871">
        <v>42</v>
      </c>
      <c r="K54" s="871"/>
      <c r="L54" s="871">
        <v>85209.537219999998</v>
      </c>
      <c r="M54" s="871"/>
      <c r="N54" s="871">
        <v>299</v>
      </c>
      <c r="O54" s="871"/>
      <c r="P54" s="871">
        <v>608880.04489999998</v>
      </c>
      <c r="Q54" s="871"/>
      <c r="R54" s="871">
        <v>895</v>
      </c>
      <c r="S54" s="871"/>
      <c r="T54" s="871">
        <v>1802983.1918900001</v>
      </c>
    </row>
    <row r="55" spans="1:20" s="23" customFormat="1" ht="15" customHeight="1">
      <c r="A55" s="163" t="s">
        <v>992</v>
      </c>
      <c r="B55" s="870">
        <v>2334000</v>
      </c>
      <c r="C55" s="870" t="s">
        <v>993</v>
      </c>
      <c r="D55" s="870">
        <v>5835000</v>
      </c>
      <c r="F55" s="871">
        <v>755</v>
      </c>
      <c r="G55" s="871"/>
      <c r="H55" s="871">
        <v>2544961.8108899998</v>
      </c>
      <c r="I55" s="871"/>
      <c r="J55" s="871">
        <v>104</v>
      </c>
      <c r="K55" s="871"/>
      <c r="L55" s="871">
        <v>390053.30829000002</v>
      </c>
      <c r="M55" s="871"/>
      <c r="N55" s="871">
        <v>884</v>
      </c>
      <c r="O55" s="871"/>
      <c r="P55" s="871">
        <v>3262963.74339</v>
      </c>
      <c r="Q55" s="871"/>
      <c r="R55" s="871">
        <v>1743</v>
      </c>
      <c r="S55" s="871"/>
      <c r="T55" s="871">
        <v>6197978.8625699999</v>
      </c>
    </row>
    <row r="56" spans="1:20" s="23" customFormat="1" ht="15" customHeight="1">
      <c r="A56" s="163" t="s">
        <v>992</v>
      </c>
      <c r="B56" s="870">
        <v>5835000</v>
      </c>
      <c r="C56" s="870" t="s">
        <v>993</v>
      </c>
      <c r="D56" s="870">
        <v>11670000</v>
      </c>
      <c r="F56" s="871">
        <v>139</v>
      </c>
      <c r="G56" s="871"/>
      <c r="H56" s="871">
        <v>1081598.7643800001</v>
      </c>
      <c r="I56" s="871"/>
      <c r="J56" s="871">
        <v>75</v>
      </c>
      <c r="K56" s="871"/>
      <c r="L56" s="871">
        <v>613415.18607000005</v>
      </c>
      <c r="M56" s="871"/>
      <c r="N56" s="871">
        <v>475</v>
      </c>
      <c r="O56" s="871"/>
      <c r="P56" s="871">
        <v>3940543.4654800002</v>
      </c>
      <c r="Q56" s="871"/>
      <c r="R56" s="871">
        <v>689</v>
      </c>
      <c r="S56" s="871"/>
      <c r="T56" s="871">
        <v>5635557.4159300001</v>
      </c>
    </row>
    <row r="57" spans="1:20" s="23" customFormat="1" ht="15" customHeight="1">
      <c r="A57" s="163" t="s">
        <v>992</v>
      </c>
      <c r="B57" s="870">
        <v>11670000</v>
      </c>
      <c r="C57" s="870" t="s">
        <v>993</v>
      </c>
      <c r="D57" s="547" t="s">
        <v>994</v>
      </c>
      <c r="F57" s="871">
        <v>67</v>
      </c>
      <c r="G57" s="871"/>
      <c r="H57" s="871">
        <v>1371317.3016199998</v>
      </c>
      <c r="I57" s="871"/>
      <c r="J57" s="871">
        <v>91</v>
      </c>
      <c r="K57" s="871"/>
      <c r="L57" s="871">
        <v>6898214.4877500003</v>
      </c>
      <c r="M57" s="871"/>
      <c r="N57" s="871">
        <v>828</v>
      </c>
      <c r="O57" s="871"/>
      <c r="P57" s="871">
        <v>52367239.051279999</v>
      </c>
      <c r="Q57" s="871"/>
      <c r="R57" s="871">
        <v>986</v>
      </c>
      <c r="S57" s="871"/>
      <c r="T57" s="871">
        <v>60636770.84065</v>
      </c>
    </row>
    <row r="58" spans="1:20" s="23" customFormat="1" ht="9.75" customHeight="1">
      <c r="A58" s="163"/>
      <c r="B58" s="869"/>
      <c r="C58" s="869"/>
      <c r="D58" s="870"/>
      <c r="F58" s="871"/>
      <c r="G58" s="871"/>
      <c r="H58" s="871"/>
      <c r="I58" s="871"/>
      <c r="J58" s="871"/>
      <c r="K58" s="871"/>
      <c r="L58" s="871"/>
      <c r="M58" s="871"/>
      <c r="N58" s="871"/>
      <c r="O58" s="871"/>
      <c r="P58" s="871"/>
      <c r="Q58" s="871"/>
      <c r="R58" s="871"/>
      <c r="S58" s="871"/>
      <c r="T58" s="871"/>
    </row>
    <row r="59" spans="1:20" s="17" customFormat="1" ht="20.100000000000001" customHeight="1">
      <c r="A59" s="866" t="s">
        <v>483</v>
      </c>
      <c r="B59" s="23"/>
      <c r="C59" s="163"/>
      <c r="D59" s="867"/>
      <c r="E59" s="23"/>
      <c r="F59" s="868">
        <v>5769949</v>
      </c>
      <c r="G59" s="868"/>
      <c r="H59" s="868">
        <v>6142515.2433900004</v>
      </c>
      <c r="I59" s="868"/>
      <c r="J59" s="868" t="s">
        <v>159</v>
      </c>
      <c r="K59" s="868"/>
      <c r="L59" s="868" t="s">
        <v>159</v>
      </c>
      <c r="M59" s="868"/>
      <c r="N59" s="868" t="s">
        <v>159</v>
      </c>
      <c r="O59" s="868"/>
      <c r="P59" s="868" t="s">
        <v>159</v>
      </c>
      <c r="Q59" s="868"/>
      <c r="R59" s="868">
        <v>5769949</v>
      </c>
      <c r="S59" s="868"/>
      <c r="T59" s="868">
        <v>6142515.2433900004</v>
      </c>
    </row>
    <row r="60" spans="1:20" s="23" customFormat="1" ht="15" customHeight="1">
      <c r="A60" s="163"/>
      <c r="B60" s="869" t="s">
        <v>991</v>
      </c>
      <c r="C60" s="869"/>
      <c r="D60" s="870">
        <v>11670</v>
      </c>
      <c r="F60" s="871">
        <v>5665183</v>
      </c>
      <c r="G60" s="871"/>
      <c r="H60" s="871">
        <v>1362334.1049200008</v>
      </c>
      <c r="I60" s="871"/>
      <c r="J60" s="871" t="s">
        <v>159</v>
      </c>
      <c r="K60" s="871"/>
      <c r="L60" s="871" t="s">
        <v>159</v>
      </c>
      <c r="M60" s="871"/>
      <c r="N60" s="871" t="s">
        <v>159</v>
      </c>
      <c r="O60" s="871"/>
      <c r="P60" s="871" t="s">
        <v>159</v>
      </c>
      <c r="Q60" s="871"/>
      <c r="R60" s="871">
        <v>5665183</v>
      </c>
      <c r="S60" s="871"/>
      <c r="T60" s="871">
        <v>1362334.1049200008</v>
      </c>
    </row>
    <row r="61" spans="1:20" s="23" customFormat="1" ht="15" customHeight="1">
      <c r="A61" s="163" t="s">
        <v>992</v>
      </c>
      <c r="B61" s="870">
        <v>11670</v>
      </c>
      <c r="C61" s="870" t="s">
        <v>993</v>
      </c>
      <c r="D61" s="870">
        <v>29175</v>
      </c>
      <c r="F61" s="871">
        <v>59036</v>
      </c>
      <c r="G61" s="871"/>
      <c r="H61" s="871">
        <v>1079336.5487599999</v>
      </c>
      <c r="I61" s="871"/>
      <c r="J61" s="871" t="s">
        <v>159</v>
      </c>
      <c r="K61" s="871"/>
      <c r="L61" s="871" t="s">
        <v>159</v>
      </c>
      <c r="M61" s="871"/>
      <c r="N61" s="871" t="s">
        <v>159</v>
      </c>
      <c r="O61" s="871"/>
      <c r="P61" s="871" t="s">
        <v>159</v>
      </c>
      <c r="Q61" s="871"/>
      <c r="R61" s="871">
        <v>59036</v>
      </c>
      <c r="S61" s="871"/>
      <c r="T61" s="871">
        <v>1079336.5487599999</v>
      </c>
    </row>
    <row r="62" spans="1:20" s="23" customFormat="1" ht="15" customHeight="1">
      <c r="A62" s="163" t="s">
        <v>992</v>
      </c>
      <c r="B62" s="870">
        <v>29175</v>
      </c>
      <c r="C62" s="870" t="s">
        <v>993</v>
      </c>
      <c r="D62" s="870">
        <v>58350</v>
      </c>
      <c r="F62" s="871">
        <v>25173</v>
      </c>
      <c r="G62" s="871"/>
      <c r="H62" s="871">
        <v>1023110.72546</v>
      </c>
      <c r="I62" s="871"/>
      <c r="J62" s="871" t="s">
        <v>159</v>
      </c>
      <c r="K62" s="871"/>
      <c r="L62" s="871" t="s">
        <v>159</v>
      </c>
      <c r="M62" s="871"/>
      <c r="N62" s="871" t="s">
        <v>159</v>
      </c>
      <c r="O62" s="871"/>
      <c r="P62" s="871" t="s">
        <v>159</v>
      </c>
      <c r="Q62" s="871"/>
      <c r="R62" s="871">
        <v>25173</v>
      </c>
      <c r="S62" s="871"/>
      <c r="T62" s="871">
        <v>1023110.72546</v>
      </c>
    </row>
    <row r="63" spans="1:20" s="23" customFormat="1" ht="15" customHeight="1">
      <c r="A63" s="163" t="s">
        <v>992</v>
      </c>
      <c r="B63" s="870">
        <v>58350</v>
      </c>
      <c r="C63" s="870" t="s">
        <v>993</v>
      </c>
      <c r="D63" s="870">
        <v>116700</v>
      </c>
      <c r="F63" s="871">
        <v>13002</v>
      </c>
      <c r="G63" s="871"/>
      <c r="H63" s="871">
        <v>1052946.18502</v>
      </c>
      <c r="I63" s="871"/>
      <c r="J63" s="871" t="s">
        <v>159</v>
      </c>
      <c r="K63" s="871"/>
      <c r="L63" s="871" t="s">
        <v>159</v>
      </c>
      <c r="M63" s="871"/>
      <c r="N63" s="871" t="s">
        <v>159</v>
      </c>
      <c r="O63" s="871"/>
      <c r="P63" s="871" t="s">
        <v>159</v>
      </c>
      <c r="Q63" s="871"/>
      <c r="R63" s="871">
        <v>13002</v>
      </c>
      <c r="S63" s="871"/>
      <c r="T63" s="871">
        <v>1052946.18502</v>
      </c>
    </row>
    <row r="64" spans="1:20" s="23" customFormat="1" ht="15" customHeight="1">
      <c r="A64" s="163" t="s">
        <v>992</v>
      </c>
      <c r="B64" s="870">
        <v>116700</v>
      </c>
      <c r="C64" s="870" t="s">
        <v>993</v>
      </c>
      <c r="D64" s="870">
        <v>233400</v>
      </c>
      <c r="F64" s="871">
        <v>5557</v>
      </c>
      <c r="G64" s="871"/>
      <c r="H64" s="871">
        <v>880208.68659000006</v>
      </c>
      <c r="I64" s="871"/>
      <c r="J64" s="871" t="s">
        <v>159</v>
      </c>
      <c r="K64" s="871"/>
      <c r="L64" s="871" t="s">
        <v>159</v>
      </c>
      <c r="M64" s="871"/>
      <c r="N64" s="871" t="s">
        <v>159</v>
      </c>
      <c r="O64" s="871"/>
      <c r="P64" s="871" t="s">
        <v>159</v>
      </c>
      <c r="Q64" s="871"/>
      <c r="R64" s="871">
        <v>5557</v>
      </c>
      <c r="S64" s="871"/>
      <c r="T64" s="871">
        <v>880208.68659000006</v>
      </c>
    </row>
    <row r="65" spans="1:20" s="23" customFormat="1" ht="15" customHeight="1">
      <c r="A65" s="163" t="s">
        <v>992</v>
      </c>
      <c r="B65" s="870">
        <v>233400</v>
      </c>
      <c r="C65" s="870" t="s">
        <v>993</v>
      </c>
      <c r="D65" s="870">
        <v>466800</v>
      </c>
      <c r="F65" s="871">
        <v>1666</v>
      </c>
      <c r="G65" s="871"/>
      <c r="H65" s="871">
        <v>517760.74552</v>
      </c>
      <c r="I65" s="871"/>
      <c r="J65" s="871" t="s">
        <v>159</v>
      </c>
      <c r="K65" s="871"/>
      <c r="L65" s="871" t="s">
        <v>159</v>
      </c>
      <c r="M65" s="871"/>
      <c r="N65" s="871" t="s">
        <v>159</v>
      </c>
      <c r="O65" s="871"/>
      <c r="P65" s="871" t="s">
        <v>159</v>
      </c>
      <c r="Q65" s="871"/>
      <c r="R65" s="871">
        <v>1666</v>
      </c>
      <c r="S65" s="871"/>
      <c r="T65" s="871">
        <v>517760.74552</v>
      </c>
    </row>
    <row r="66" spans="1:20" s="23" customFormat="1" ht="15" customHeight="1">
      <c r="A66" s="163" t="s">
        <v>992</v>
      </c>
      <c r="B66" s="870">
        <v>466800</v>
      </c>
      <c r="C66" s="870" t="s">
        <v>993</v>
      </c>
      <c r="D66" s="870">
        <v>700200</v>
      </c>
      <c r="F66" s="871">
        <v>240</v>
      </c>
      <c r="G66" s="871"/>
      <c r="H66" s="871">
        <v>134209.62549000001</v>
      </c>
      <c r="I66" s="871"/>
      <c r="J66" s="871" t="s">
        <v>159</v>
      </c>
      <c r="K66" s="871"/>
      <c r="L66" s="871" t="s">
        <v>159</v>
      </c>
      <c r="M66" s="871"/>
      <c r="N66" s="871" t="s">
        <v>159</v>
      </c>
      <c r="O66" s="871"/>
      <c r="P66" s="871" t="s">
        <v>159</v>
      </c>
      <c r="Q66" s="871"/>
      <c r="R66" s="871">
        <v>240</v>
      </c>
      <c r="S66" s="871"/>
      <c r="T66" s="871">
        <v>134209.62549000001</v>
      </c>
    </row>
    <row r="67" spans="1:20" s="23" customFormat="1" ht="15" customHeight="1">
      <c r="A67" s="163" t="s">
        <v>992</v>
      </c>
      <c r="B67" s="870">
        <v>700200</v>
      </c>
      <c r="C67" s="870" t="s">
        <v>993</v>
      </c>
      <c r="D67" s="870">
        <v>933600</v>
      </c>
      <c r="F67" s="871">
        <v>54</v>
      </c>
      <c r="G67" s="871"/>
      <c r="H67" s="871">
        <v>42661.588790000002</v>
      </c>
      <c r="I67" s="871"/>
      <c r="J67" s="871" t="s">
        <v>159</v>
      </c>
      <c r="K67" s="871"/>
      <c r="L67" s="871" t="s">
        <v>159</v>
      </c>
      <c r="M67" s="871"/>
      <c r="N67" s="871" t="s">
        <v>159</v>
      </c>
      <c r="O67" s="871"/>
      <c r="P67" s="871" t="s">
        <v>159</v>
      </c>
      <c r="Q67" s="871"/>
      <c r="R67" s="871">
        <v>54</v>
      </c>
      <c r="S67" s="871"/>
      <c r="T67" s="871">
        <v>42661.588790000002</v>
      </c>
    </row>
    <row r="68" spans="1:20" s="23" customFormat="1" ht="15" customHeight="1">
      <c r="A68" s="163" t="s">
        <v>992</v>
      </c>
      <c r="B68" s="870">
        <v>933600</v>
      </c>
      <c r="C68" s="870" t="s">
        <v>993</v>
      </c>
      <c r="D68" s="870">
        <v>1167000</v>
      </c>
      <c r="F68" s="871">
        <v>18</v>
      </c>
      <c r="G68" s="871"/>
      <c r="H68" s="871">
        <v>18687.911519999998</v>
      </c>
      <c r="I68" s="871"/>
      <c r="J68" s="871" t="s">
        <v>159</v>
      </c>
      <c r="K68" s="871"/>
      <c r="L68" s="871" t="s">
        <v>159</v>
      </c>
      <c r="M68" s="871"/>
      <c r="N68" s="871" t="s">
        <v>159</v>
      </c>
      <c r="O68" s="871"/>
      <c r="P68" s="871" t="s">
        <v>159</v>
      </c>
      <c r="Q68" s="871"/>
      <c r="R68" s="871">
        <v>18</v>
      </c>
      <c r="S68" s="871"/>
      <c r="T68" s="871">
        <v>18687.911519999998</v>
      </c>
    </row>
    <row r="69" spans="1:20" s="23" customFormat="1" ht="15" customHeight="1">
      <c r="A69" s="163" t="s">
        <v>992</v>
      </c>
      <c r="B69" s="870">
        <v>1167000</v>
      </c>
      <c r="C69" s="870" t="s">
        <v>993</v>
      </c>
      <c r="D69" s="870">
        <v>1750500</v>
      </c>
      <c r="F69" s="871">
        <v>17</v>
      </c>
      <c r="G69" s="871"/>
      <c r="H69" s="871">
        <v>23875.244010000002</v>
      </c>
      <c r="I69" s="871"/>
      <c r="J69" s="871" t="s">
        <v>159</v>
      </c>
      <c r="K69" s="871"/>
      <c r="L69" s="871" t="s">
        <v>159</v>
      </c>
      <c r="M69" s="871"/>
      <c r="N69" s="871" t="s">
        <v>159</v>
      </c>
      <c r="O69" s="871"/>
      <c r="P69" s="871" t="s">
        <v>159</v>
      </c>
      <c r="Q69" s="871"/>
      <c r="R69" s="871">
        <v>17</v>
      </c>
      <c r="S69" s="871"/>
      <c r="T69" s="871">
        <v>23875.244010000002</v>
      </c>
    </row>
    <row r="70" spans="1:20" s="23" customFormat="1" ht="15" customHeight="1">
      <c r="A70" s="163" t="s">
        <v>992</v>
      </c>
      <c r="B70" s="870">
        <v>1750500</v>
      </c>
      <c r="C70" s="870" t="s">
        <v>993</v>
      </c>
      <c r="D70" s="870">
        <v>2334000</v>
      </c>
      <c r="F70" s="871">
        <v>1</v>
      </c>
      <c r="G70" s="871"/>
      <c r="H70" s="871">
        <v>2288.9114399999999</v>
      </c>
      <c r="I70" s="871"/>
      <c r="J70" s="871" t="s">
        <v>159</v>
      </c>
      <c r="K70" s="871"/>
      <c r="L70" s="871" t="s">
        <v>159</v>
      </c>
      <c r="M70" s="871"/>
      <c r="N70" s="871" t="s">
        <v>159</v>
      </c>
      <c r="O70" s="871"/>
      <c r="P70" s="871" t="s">
        <v>159</v>
      </c>
      <c r="Q70" s="871"/>
      <c r="R70" s="871">
        <v>1</v>
      </c>
      <c r="S70" s="871"/>
      <c r="T70" s="871">
        <v>2288.9114399999999</v>
      </c>
    </row>
    <row r="71" spans="1:20" s="23" customFormat="1" ht="15" customHeight="1">
      <c r="A71" s="163" t="s">
        <v>992</v>
      </c>
      <c r="B71" s="870">
        <v>2334000</v>
      </c>
      <c r="C71" s="870" t="s">
        <v>993</v>
      </c>
      <c r="D71" s="870">
        <v>5835000</v>
      </c>
      <c r="F71" s="871">
        <v>2</v>
      </c>
      <c r="G71" s="871"/>
      <c r="H71" s="871">
        <v>5094.96587</v>
      </c>
      <c r="I71" s="871"/>
      <c r="J71" s="871" t="s">
        <v>159</v>
      </c>
      <c r="K71" s="871"/>
      <c r="L71" s="871" t="s">
        <v>159</v>
      </c>
      <c r="M71" s="871"/>
      <c r="N71" s="871" t="s">
        <v>159</v>
      </c>
      <c r="O71" s="871"/>
      <c r="P71" s="871" t="s">
        <v>159</v>
      </c>
      <c r="Q71" s="871"/>
      <c r="R71" s="871">
        <v>2</v>
      </c>
      <c r="S71" s="871"/>
      <c r="T71" s="871">
        <v>5094.96587</v>
      </c>
    </row>
    <row r="72" spans="1:20" s="23" customFormat="1" ht="15" customHeight="1">
      <c r="A72" s="163" t="s">
        <v>992</v>
      </c>
      <c r="B72" s="870">
        <v>5835000</v>
      </c>
      <c r="C72" s="870" t="s">
        <v>993</v>
      </c>
      <c r="D72" s="870">
        <v>11670000</v>
      </c>
      <c r="F72" s="871" t="s">
        <v>159</v>
      </c>
      <c r="G72" s="871"/>
      <c r="H72" s="871" t="s">
        <v>159</v>
      </c>
      <c r="I72" s="871"/>
      <c r="J72" s="871" t="s">
        <v>159</v>
      </c>
      <c r="K72" s="871"/>
      <c r="L72" s="871" t="s">
        <v>159</v>
      </c>
      <c r="M72" s="871"/>
      <c r="N72" s="871" t="s">
        <v>159</v>
      </c>
      <c r="O72" s="871"/>
      <c r="P72" s="871" t="s">
        <v>159</v>
      </c>
      <c r="Q72" s="871"/>
      <c r="R72" s="871" t="s">
        <v>159</v>
      </c>
      <c r="S72" s="871"/>
      <c r="T72" s="871" t="s">
        <v>159</v>
      </c>
    </row>
    <row r="73" spans="1:20" s="23" customFormat="1" ht="15" customHeight="1">
      <c r="A73" s="163" t="s">
        <v>992</v>
      </c>
      <c r="B73" s="870">
        <v>11670000</v>
      </c>
      <c r="C73" s="870" t="s">
        <v>993</v>
      </c>
      <c r="D73" s="547" t="s">
        <v>994</v>
      </c>
      <c r="F73" s="871" t="s">
        <v>159</v>
      </c>
      <c r="G73" s="871"/>
      <c r="H73" s="871" t="s">
        <v>159</v>
      </c>
      <c r="I73" s="871"/>
      <c r="J73" s="871" t="s">
        <v>159</v>
      </c>
      <c r="K73" s="871"/>
      <c r="L73" s="871" t="s">
        <v>159</v>
      </c>
      <c r="M73" s="871"/>
      <c r="N73" s="871" t="s">
        <v>159</v>
      </c>
      <c r="O73" s="871"/>
      <c r="P73" s="871" t="s">
        <v>159</v>
      </c>
      <c r="Q73" s="871"/>
      <c r="R73" s="871" t="s">
        <v>159</v>
      </c>
      <c r="S73" s="871"/>
      <c r="T73" s="871" t="s">
        <v>159</v>
      </c>
    </row>
    <row r="74" spans="1:20" s="23" customFormat="1" ht="9.75" customHeight="1">
      <c r="A74" s="163"/>
      <c r="B74" s="869"/>
      <c r="C74" s="869"/>
      <c r="D74" s="870"/>
      <c r="F74" s="871"/>
      <c r="G74" s="871"/>
      <c r="H74" s="871"/>
      <c r="I74" s="871"/>
      <c r="J74" s="871"/>
      <c r="K74" s="871"/>
      <c r="L74" s="871"/>
      <c r="M74" s="871"/>
      <c r="N74" s="871"/>
      <c r="O74" s="871"/>
      <c r="P74" s="871"/>
      <c r="Q74" s="871"/>
      <c r="R74" s="871"/>
      <c r="S74" s="871"/>
      <c r="T74" s="871"/>
    </row>
    <row r="75" spans="1:20" s="17" customFormat="1" ht="10.199999999999999">
      <c r="A75" s="866" t="s">
        <v>155</v>
      </c>
      <c r="B75" s="23"/>
      <c r="C75" s="163"/>
      <c r="D75" s="867"/>
      <c r="E75" s="23"/>
      <c r="F75" s="868">
        <v>47545760</v>
      </c>
      <c r="G75" s="868"/>
      <c r="H75" s="868">
        <v>196634029.65348998</v>
      </c>
      <c r="I75" s="868"/>
      <c r="J75" s="868">
        <v>35564</v>
      </c>
      <c r="K75" s="868"/>
      <c r="L75" s="868">
        <v>21120576.173659999</v>
      </c>
      <c r="M75" s="868"/>
      <c r="N75" s="868">
        <v>953916</v>
      </c>
      <c r="O75" s="868"/>
      <c r="P75" s="868">
        <v>186725533.54778001</v>
      </c>
      <c r="Q75" s="868"/>
      <c r="R75" s="868">
        <v>48535240</v>
      </c>
      <c r="S75" s="868"/>
      <c r="T75" s="868">
        <v>404480139.37492996</v>
      </c>
    </row>
    <row r="76" spans="1:20" s="23" customFormat="1" ht="15" customHeight="1">
      <c r="A76" s="163"/>
      <c r="B76" s="869" t="s">
        <v>991</v>
      </c>
      <c r="C76" s="869"/>
      <c r="D76" s="870">
        <v>11670</v>
      </c>
      <c r="E76" s="173"/>
      <c r="F76" s="871">
        <v>45127496</v>
      </c>
      <c r="G76" s="871"/>
      <c r="H76" s="871">
        <v>26678960.264009982</v>
      </c>
      <c r="I76" s="871"/>
      <c r="J76" s="871">
        <v>22310</v>
      </c>
      <c r="K76" s="871"/>
      <c r="L76" s="871">
        <v>40371.616179998964</v>
      </c>
      <c r="M76" s="871"/>
      <c r="N76" s="871">
        <v>691757</v>
      </c>
      <c r="O76" s="871"/>
      <c r="P76" s="871">
        <v>1065831.8432400227</v>
      </c>
      <c r="Q76" s="871"/>
      <c r="R76" s="871">
        <v>45841563</v>
      </c>
      <c r="S76" s="871"/>
      <c r="T76" s="871">
        <v>27785163.723429978</v>
      </c>
    </row>
    <row r="77" spans="1:20" s="23" customFormat="1" ht="15" customHeight="1">
      <c r="A77" s="163" t="s">
        <v>992</v>
      </c>
      <c r="B77" s="870">
        <v>11670</v>
      </c>
      <c r="C77" s="870" t="s">
        <v>993</v>
      </c>
      <c r="D77" s="870">
        <v>29175</v>
      </c>
      <c r="E77" s="173"/>
      <c r="F77" s="871">
        <v>1195487</v>
      </c>
      <c r="G77" s="871"/>
      <c r="H77" s="871">
        <v>22163428.557919998</v>
      </c>
      <c r="I77" s="871"/>
      <c r="J77" s="871">
        <v>3771</v>
      </c>
      <c r="K77" s="871"/>
      <c r="L77" s="871">
        <v>72368.882709999991</v>
      </c>
      <c r="M77" s="871"/>
      <c r="N77" s="871">
        <v>75468</v>
      </c>
      <c r="O77" s="871"/>
      <c r="P77" s="871">
        <v>1436759.4493900002</v>
      </c>
      <c r="Q77" s="871"/>
      <c r="R77" s="871">
        <v>1274726</v>
      </c>
      <c r="S77" s="871"/>
      <c r="T77" s="871">
        <v>23672556.890020002</v>
      </c>
    </row>
    <row r="78" spans="1:20" s="23" customFormat="1" ht="15" customHeight="1">
      <c r="A78" s="163" t="s">
        <v>992</v>
      </c>
      <c r="B78" s="870">
        <v>29175</v>
      </c>
      <c r="C78" s="870" t="s">
        <v>993</v>
      </c>
      <c r="D78" s="870">
        <v>58350</v>
      </c>
      <c r="E78" s="173"/>
      <c r="F78" s="871">
        <v>578875</v>
      </c>
      <c r="G78" s="871"/>
      <c r="H78" s="871">
        <v>23750934.88563</v>
      </c>
      <c r="I78" s="871"/>
      <c r="J78" s="871">
        <v>2468</v>
      </c>
      <c r="K78" s="871"/>
      <c r="L78" s="871">
        <v>103198.90676000001</v>
      </c>
      <c r="M78" s="871"/>
      <c r="N78" s="871">
        <v>58131</v>
      </c>
      <c r="O78" s="871"/>
      <c r="P78" s="871">
        <v>2490132.5012399997</v>
      </c>
      <c r="Q78" s="871"/>
      <c r="R78" s="871">
        <v>639474</v>
      </c>
      <c r="S78" s="871"/>
      <c r="T78" s="871">
        <v>26344266.29363</v>
      </c>
    </row>
    <row r="79" spans="1:20" s="23" customFormat="1" ht="15" customHeight="1">
      <c r="A79" s="163" t="s">
        <v>992</v>
      </c>
      <c r="B79" s="870">
        <v>58350</v>
      </c>
      <c r="C79" s="870" t="s">
        <v>993</v>
      </c>
      <c r="D79" s="870">
        <v>116700</v>
      </c>
      <c r="E79" s="173"/>
      <c r="F79" s="871">
        <v>350379</v>
      </c>
      <c r="G79" s="871"/>
      <c r="H79" s="871">
        <v>28818686.692430001</v>
      </c>
      <c r="I79" s="871"/>
      <c r="J79" s="871">
        <v>2054</v>
      </c>
      <c r="K79" s="871"/>
      <c r="L79" s="871">
        <v>172096.14024000001</v>
      </c>
      <c r="M79" s="871"/>
      <c r="N79" s="871">
        <v>42558</v>
      </c>
      <c r="O79" s="871"/>
      <c r="P79" s="871">
        <v>3541904.8207399999</v>
      </c>
      <c r="Q79" s="871"/>
      <c r="R79" s="871">
        <v>394991</v>
      </c>
      <c r="S79" s="871"/>
      <c r="T79" s="871">
        <v>32532687.653409999</v>
      </c>
    </row>
    <row r="80" spans="1:20" s="23" customFormat="1" ht="15" customHeight="1">
      <c r="A80" s="163" t="s">
        <v>992</v>
      </c>
      <c r="B80" s="870">
        <v>116700</v>
      </c>
      <c r="C80" s="870" t="s">
        <v>993</v>
      </c>
      <c r="D80" s="870">
        <v>233400</v>
      </c>
      <c r="E80" s="173"/>
      <c r="F80" s="871">
        <v>177395</v>
      </c>
      <c r="G80" s="871"/>
      <c r="H80" s="871">
        <v>28458672.271169998</v>
      </c>
      <c r="I80" s="871"/>
      <c r="J80" s="871">
        <v>1558</v>
      </c>
      <c r="K80" s="871"/>
      <c r="L80" s="871">
        <v>258857.67062000002</v>
      </c>
      <c r="M80" s="871"/>
      <c r="N80" s="871">
        <v>32464</v>
      </c>
      <c r="O80" s="871"/>
      <c r="P80" s="871">
        <v>5370171.8488299996</v>
      </c>
      <c r="Q80" s="871"/>
      <c r="R80" s="871">
        <v>211417</v>
      </c>
      <c r="S80" s="871"/>
      <c r="T80" s="871">
        <v>34087701.790619999</v>
      </c>
    </row>
    <row r="81" spans="1:20" s="23" customFormat="1" ht="15" customHeight="1">
      <c r="A81" s="163" t="s">
        <v>992</v>
      </c>
      <c r="B81" s="870">
        <v>233400</v>
      </c>
      <c r="C81" s="870" t="s">
        <v>993</v>
      </c>
      <c r="D81" s="870">
        <v>466800</v>
      </c>
      <c r="E81" s="173"/>
      <c r="F81" s="871">
        <v>75643</v>
      </c>
      <c r="G81" s="871"/>
      <c r="H81" s="871">
        <v>24168451.488450002</v>
      </c>
      <c r="I81" s="871"/>
      <c r="J81" s="871">
        <v>1169</v>
      </c>
      <c r="K81" s="871"/>
      <c r="L81" s="871">
        <v>389377.20475999999</v>
      </c>
      <c r="M81" s="871"/>
      <c r="N81" s="871">
        <v>21854</v>
      </c>
      <c r="O81" s="871"/>
      <c r="P81" s="871">
        <v>7201165.0588999996</v>
      </c>
      <c r="Q81" s="871"/>
      <c r="R81" s="871">
        <v>98666</v>
      </c>
      <c r="S81" s="871"/>
      <c r="T81" s="871">
        <v>31758993.752110001</v>
      </c>
    </row>
    <row r="82" spans="1:20" s="23" customFormat="1" ht="15" customHeight="1">
      <c r="A82" s="163" t="s">
        <v>992</v>
      </c>
      <c r="B82" s="870">
        <v>466800</v>
      </c>
      <c r="C82" s="870" t="s">
        <v>993</v>
      </c>
      <c r="D82" s="870">
        <v>700200</v>
      </c>
      <c r="E82" s="173"/>
      <c r="F82" s="871">
        <v>20112</v>
      </c>
      <c r="G82" s="871"/>
      <c r="H82" s="871">
        <v>11435175.5744</v>
      </c>
      <c r="I82" s="871"/>
      <c r="J82" s="871">
        <v>507</v>
      </c>
      <c r="K82" s="871"/>
      <c r="L82" s="871">
        <v>292231.41691999999</v>
      </c>
      <c r="M82" s="871"/>
      <c r="N82" s="871">
        <v>8667</v>
      </c>
      <c r="O82" s="871"/>
      <c r="P82" s="871">
        <v>4952151.5588400001</v>
      </c>
      <c r="Q82" s="871"/>
      <c r="R82" s="871">
        <v>29286</v>
      </c>
      <c r="S82" s="871"/>
      <c r="T82" s="871">
        <v>16679558.55016</v>
      </c>
    </row>
    <row r="83" spans="1:20" s="23" customFormat="1" ht="15" customHeight="1">
      <c r="A83" s="163" t="s">
        <v>992</v>
      </c>
      <c r="B83" s="870">
        <v>700200</v>
      </c>
      <c r="C83" s="870" t="s">
        <v>993</v>
      </c>
      <c r="D83" s="870">
        <v>933600</v>
      </c>
      <c r="E83" s="173"/>
      <c r="F83" s="871">
        <v>8125</v>
      </c>
      <c r="G83" s="871"/>
      <c r="H83" s="871">
        <v>6465761.0021899994</v>
      </c>
      <c r="I83" s="871"/>
      <c r="J83" s="871">
        <v>291</v>
      </c>
      <c r="K83" s="871"/>
      <c r="L83" s="871">
        <v>234367.94958000001</v>
      </c>
      <c r="M83" s="871"/>
      <c r="N83" s="871">
        <v>4768</v>
      </c>
      <c r="O83" s="871"/>
      <c r="P83" s="871">
        <v>3844746.2297100001</v>
      </c>
      <c r="Q83" s="871"/>
      <c r="R83" s="871">
        <v>13184</v>
      </c>
      <c r="S83" s="871"/>
      <c r="T83" s="871">
        <v>10544875.18148</v>
      </c>
    </row>
    <row r="84" spans="1:20" s="23" customFormat="1" ht="15" customHeight="1">
      <c r="A84" s="163" t="s">
        <v>992</v>
      </c>
      <c r="B84" s="870">
        <v>933600</v>
      </c>
      <c r="C84" s="870" t="s">
        <v>993</v>
      </c>
      <c r="D84" s="870">
        <v>1167000</v>
      </c>
      <c r="E84" s="173"/>
      <c r="F84" s="871">
        <v>4160</v>
      </c>
      <c r="G84" s="871"/>
      <c r="H84" s="871">
        <v>4312338.6378199998</v>
      </c>
      <c r="I84" s="871"/>
      <c r="J84" s="871">
        <v>216</v>
      </c>
      <c r="K84" s="871"/>
      <c r="L84" s="871">
        <v>227102.02799</v>
      </c>
      <c r="M84" s="871"/>
      <c r="N84" s="871">
        <v>3063</v>
      </c>
      <c r="O84" s="871"/>
      <c r="P84" s="871">
        <v>3199905.7898000004</v>
      </c>
      <c r="Q84" s="871"/>
      <c r="R84" s="871">
        <v>7439</v>
      </c>
      <c r="S84" s="871"/>
      <c r="T84" s="871">
        <v>7739346.4556099996</v>
      </c>
    </row>
    <row r="85" spans="1:20" s="23" customFormat="1" ht="15" customHeight="1">
      <c r="A85" s="163" t="s">
        <v>992</v>
      </c>
      <c r="B85" s="870">
        <v>1167000</v>
      </c>
      <c r="C85" s="870" t="s">
        <v>993</v>
      </c>
      <c r="D85" s="870">
        <v>1750500</v>
      </c>
      <c r="E85" s="173"/>
      <c r="F85" s="871">
        <v>4269</v>
      </c>
      <c r="G85" s="871"/>
      <c r="H85" s="871">
        <v>5976674.31403</v>
      </c>
      <c r="I85" s="871"/>
      <c r="J85" s="871">
        <v>265</v>
      </c>
      <c r="K85" s="871"/>
      <c r="L85" s="871">
        <v>379626.33860000002</v>
      </c>
      <c r="M85" s="871"/>
      <c r="N85" s="871">
        <v>4317</v>
      </c>
      <c r="O85" s="871"/>
      <c r="P85" s="871">
        <v>6178347.3056800002</v>
      </c>
      <c r="Q85" s="871"/>
      <c r="R85" s="871">
        <v>8851</v>
      </c>
      <c r="S85" s="871"/>
      <c r="T85" s="871">
        <v>12534647.958309999</v>
      </c>
    </row>
    <row r="86" spans="1:20" s="23" customFormat="1" ht="15" customHeight="1">
      <c r="A86" s="163" t="s">
        <v>992</v>
      </c>
      <c r="B86" s="870">
        <v>1750500</v>
      </c>
      <c r="C86" s="870" t="s">
        <v>993</v>
      </c>
      <c r="D86" s="870">
        <v>2334000</v>
      </c>
      <c r="E86" s="173"/>
      <c r="F86" s="871">
        <v>1616</v>
      </c>
      <c r="G86" s="871"/>
      <c r="H86" s="871">
        <v>3195577.40374</v>
      </c>
      <c r="I86" s="871"/>
      <c r="J86" s="871">
        <v>180</v>
      </c>
      <c r="K86" s="871"/>
      <c r="L86" s="871">
        <v>363817.96252999996</v>
      </c>
      <c r="M86" s="871"/>
      <c r="N86" s="871">
        <v>2300</v>
      </c>
      <c r="O86" s="871"/>
      <c r="P86" s="871">
        <v>4643494.4563599993</v>
      </c>
      <c r="Q86" s="871"/>
      <c r="R86" s="871">
        <v>4096</v>
      </c>
      <c r="S86" s="871"/>
      <c r="T86" s="871">
        <v>8202889.8226300003</v>
      </c>
    </row>
    <row r="87" spans="1:20" s="23" customFormat="1" ht="15" customHeight="1">
      <c r="A87" s="163" t="s">
        <v>992</v>
      </c>
      <c r="B87" s="870">
        <v>2334000</v>
      </c>
      <c r="C87" s="870" t="s">
        <v>993</v>
      </c>
      <c r="D87" s="870">
        <v>5835000</v>
      </c>
      <c r="E87" s="173"/>
      <c r="F87" s="871">
        <v>1765</v>
      </c>
      <c r="G87" s="871"/>
      <c r="H87" s="871">
        <v>5910078.65118</v>
      </c>
      <c r="I87" s="871"/>
      <c r="J87" s="871">
        <v>365</v>
      </c>
      <c r="K87" s="871"/>
      <c r="L87" s="871">
        <v>1362737.58788</v>
      </c>
      <c r="M87" s="871"/>
      <c r="N87" s="871">
        <v>4569</v>
      </c>
      <c r="O87" s="871"/>
      <c r="P87" s="871">
        <v>16443823.911180001</v>
      </c>
      <c r="Q87" s="871"/>
      <c r="R87" s="871">
        <v>6699</v>
      </c>
      <c r="S87" s="871"/>
      <c r="T87" s="871">
        <v>23716640.15024</v>
      </c>
    </row>
    <row r="88" spans="1:20" s="23" customFormat="1" ht="15" customHeight="1">
      <c r="A88" s="163" t="s">
        <v>992</v>
      </c>
      <c r="B88" s="870">
        <v>5835000</v>
      </c>
      <c r="C88" s="870" t="s">
        <v>993</v>
      </c>
      <c r="D88" s="870">
        <v>11670000</v>
      </c>
      <c r="E88" s="173"/>
      <c r="F88" s="871">
        <v>306</v>
      </c>
      <c r="G88" s="871"/>
      <c r="H88" s="871">
        <v>2293727.9351599999</v>
      </c>
      <c r="I88" s="871"/>
      <c r="J88" s="871">
        <v>171</v>
      </c>
      <c r="K88" s="871"/>
      <c r="L88" s="871">
        <v>1375440.2612100001</v>
      </c>
      <c r="M88" s="871"/>
      <c r="N88" s="871">
        <v>1856</v>
      </c>
      <c r="O88" s="871"/>
      <c r="P88" s="871">
        <v>15210600.716200002</v>
      </c>
      <c r="Q88" s="871"/>
      <c r="R88" s="871">
        <v>2333</v>
      </c>
      <c r="S88" s="871"/>
      <c r="T88" s="871">
        <v>18879768.91257</v>
      </c>
    </row>
    <row r="89" spans="1:20" s="23" customFormat="1" ht="15" customHeight="1">
      <c r="A89" s="163" t="s">
        <v>992</v>
      </c>
      <c r="B89" s="870">
        <v>11670000</v>
      </c>
      <c r="C89" s="870" t="s">
        <v>993</v>
      </c>
      <c r="D89" s="547" t="s">
        <v>994</v>
      </c>
      <c r="E89" s="173"/>
      <c r="F89" s="871">
        <v>132</v>
      </c>
      <c r="G89" s="871"/>
      <c r="H89" s="871">
        <v>3005561.97536</v>
      </c>
      <c r="I89" s="871"/>
      <c r="J89" s="871">
        <v>239</v>
      </c>
      <c r="K89" s="871"/>
      <c r="L89" s="871">
        <v>15848982.20768</v>
      </c>
      <c r="M89" s="871"/>
      <c r="N89" s="871">
        <v>2144</v>
      </c>
      <c r="O89" s="871"/>
      <c r="P89" s="871">
        <v>111146498.05767</v>
      </c>
      <c r="Q89" s="871"/>
      <c r="R89" s="871">
        <v>2515</v>
      </c>
      <c r="S89" s="871"/>
      <c r="T89" s="871">
        <v>130001042.24071001</v>
      </c>
    </row>
    <row r="90" spans="1:20" s="34" customFormat="1" ht="10.8" thickBot="1">
      <c r="A90" s="873"/>
      <c r="B90" s="17"/>
      <c r="C90" s="17"/>
      <c r="D90" s="17"/>
      <c r="E90" s="17"/>
      <c r="F90" s="871"/>
      <c r="G90" s="871"/>
      <c r="H90" s="871"/>
      <c r="I90" s="871"/>
      <c r="J90" s="871"/>
      <c r="K90" s="871"/>
      <c r="L90" s="871"/>
      <c r="M90" s="871"/>
      <c r="N90" s="871"/>
      <c r="O90" s="871"/>
      <c r="P90" s="871"/>
      <c r="Q90" s="871"/>
      <c r="R90" s="871"/>
      <c r="S90" s="871"/>
      <c r="T90" s="871"/>
    </row>
    <row r="91" spans="1:20" s="34" customFormat="1" ht="10.199999999999999">
      <c r="A91" s="874" t="s">
        <v>995</v>
      </c>
      <c r="B91" s="875"/>
      <c r="C91" s="875"/>
      <c r="D91" s="875"/>
      <c r="E91" s="875"/>
      <c r="F91" s="875"/>
      <c r="G91" s="875"/>
      <c r="H91" s="875"/>
      <c r="I91" s="875"/>
      <c r="J91" s="875"/>
      <c r="K91" s="875"/>
      <c r="L91" s="875"/>
      <c r="M91" s="875"/>
      <c r="N91" s="875"/>
      <c r="O91" s="875"/>
      <c r="P91" s="875"/>
      <c r="Q91" s="875"/>
      <c r="R91" s="875"/>
      <c r="S91" s="875"/>
      <c r="T91" s="875"/>
    </row>
    <row r="92" spans="1:20" ht="22.2" customHeight="1">
      <c r="A92" s="1274"/>
      <c r="B92" s="1275"/>
      <c r="C92" s="1275"/>
      <c r="D92" s="1275"/>
      <c r="E92" s="1275"/>
      <c r="F92" s="1275"/>
      <c r="G92" s="1275"/>
      <c r="H92" s="1275"/>
      <c r="I92" s="1275"/>
      <c r="J92" s="1275"/>
      <c r="K92" s="1275"/>
      <c r="L92" s="1275"/>
      <c r="M92" s="1275"/>
      <c r="N92" s="1275"/>
      <c r="O92" s="1275"/>
      <c r="P92" s="1275"/>
      <c r="Q92" s="1275"/>
      <c r="R92" s="1275"/>
      <c r="S92" s="1275"/>
      <c r="T92" s="1275"/>
    </row>
    <row r="93" spans="1:20" ht="13.95" customHeight="1">
      <c r="A93" s="1271"/>
      <c r="B93" s="1272"/>
      <c r="C93" s="1272"/>
      <c r="D93" s="1272"/>
      <c r="E93" s="1272"/>
      <c r="F93" s="1272"/>
      <c r="G93" s="1272"/>
      <c r="H93" s="1272"/>
      <c r="I93" s="1272"/>
      <c r="J93" s="1272"/>
      <c r="K93" s="1272"/>
      <c r="L93" s="1272"/>
      <c r="M93" s="1272"/>
      <c r="N93" s="1272"/>
      <c r="O93" s="1272"/>
      <c r="P93" s="1272"/>
      <c r="Q93" s="1272"/>
      <c r="R93" s="1272"/>
      <c r="S93" s="1272"/>
      <c r="T93" s="1272"/>
    </row>
    <row r="94" spans="1:20" ht="13.8">
      <c r="A94" s="876"/>
      <c r="B94" s="876"/>
      <c r="C94" s="876"/>
      <c r="D94" s="876"/>
      <c r="E94" s="876"/>
      <c r="F94" s="877"/>
      <c r="G94" s="876"/>
      <c r="H94" s="877"/>
      <c r="I94" s="876"/>
      <c r="J94" s="877"/>
      <c r="K94" s="876"/>
      <c r="L94" s="877"/>
      <c r="M94" s="876"/>
      <c r="N94" s="877"/>
      <c r="O94" s="876"/>
      <c r="P94" s="877"/>
      <c r="Q94" s="876"/>
      <c r="R94" s="877"/>
      <c r="S94" s="876"/>
      <c r="T94" s="877"/>
    </row>
    <row r="95" spans="1:20" ht="13.8">
      <c r="A95" s="876"/>
      <c r="B95" s="876"/>
      <c r="C95" s="876"/>
      <c r="D95" s="876"/>
      <c r="E95" s="876"/>
      <c r="F95" s="877"/>
      <c r="G95" s="876"/>
      <c r="H95" s="876"/>
      <c r="I95" s="876"/>
      <c r="J95" s="876"/>
      <c r="K95" s="876"/>
      <c r="L95" s="876"/>
      <c r="M95" s="876"/>
      <c r="N95" s="876"/>
      <c r="O95" s="876"/>
      <c r="P95" s="876"/>
      <c r="Q95" s="876"/>
      <c r="R95" s="876"/>
      <c r="S95" s="876"/>
      <c r="T95" s="876"/>
    </row>
    <row r="96" spans="1:20" ht="13.8">
      <c r="A96" s="876"/>
      <c r="B96" s="876"/>
      <c r="C96" s="876"/>
      <c r="D96" s="876"/>
      <c r="E96" s="876"/>
      <c r="F96" s="877"/>
      <c r="G96" s="876"/>
      <c r="H96" s="876"/>
      <c r="I96" s="876"/>
      <c r="J96" s="876"/>
      <c r="K96" s="876"/>
      <c r="L96" s="876"/>
      <c r="M96" s="876"/>
      <c r="N96" s="876"/>
      <c r="O96" s="876"/>
      <c r="P96" s="876"/>
      <c r="Q96" s="876"/>
      <c r="R96" s="876"/>
      <c r="S96" s="876"/>
      <c r="T96" s="876"/>
    </row>
    <row r="97" spans="1:20" ht="13.8">
      <c r="A97" s="876"/>
      <c r="B97" s="876"/>
      <c r="C97" s="876"/>
      <c r="D97" s="876"/>
      <c r="E97" s="876"/>
      <c r="F97" s="877"/>
      <c r="G97" s="876"/>
      <c r="H97" s="876"/>
      <c r="I97" s="876"/>
      <c r="J97" s="876"/>
      <c r="K97" s="876"/>
      <c r="L97" s="876"/>
      <c r="M97" s="876"/>
      <c r="N97" s="876"/>
      <c r="O97" s="876"/>
      <c r="P97" s="876"/>
      <c r="Q97" s="876"/>
      <c r="R97" s="876"/>
      <c r="S97" s="876"/>
      <c r="T97" s="876"/>
    </row>
    <row r="98" spans="1:20" ht="13.8">
      <c r="A98" s="876"/>
      <c r="B98" s="876"/>
      <c r="C98" s="876"/>
      <c r="D98" s="876"/>
      <c r="E98" s="876"/>
      <c r="F98" s="877"/>
      <c r="G98" s="876"/>
      <c r="H98" s="876"/>
      <c r="I98" s="876"/>
      <c r="J98" s="876"/>
      <c r="K98" s="876"/>
      <c r="L98" s="876"/>
      <c r="M98" s="876"/>
      <c r="N98" s="876"/>
      <c r="O98" s="876"/>
      <c r="P98" s="876"/>
      <c r="Q98" s="876"/>
      <c r="R98" s="876"/>
      <c r="S98" s="876"/>
      <c r="T98" s="876"/>
    </row>
    <row r="99" spans="1:20" ht="13.8">
      <c r="A99" s="876"/>
      <c r="B99" s="876"/>
      <c r="C99" s="876"/>
      <c r="D99" s="876"/>
      <c r="E99" s="876"/>
      <c r="F99" s="877"/>
      <c r="G99" s="876"/>
      <c r="H99" s="876"/>
      <c r="I99" s="876"/>
      <c r="J99" s="876"/>
      <c r="K99" s="876"/>
      <c r="L99" s="876"/>
      <c r="M99" s="876"/>
      <c r="N99" s="876"/>
      <c r="O99" s="876"/>
      <c r="P99" s="876"/>
      <c r="Q99" s="876"/>
      <c r="R99" s="876"/>
      <c r="S99" s="876"/>
      <c r="T99" s="876"/>
    </row>
    <row r="100" spans="1:20" ht="13.8">
      <c r="A100" s="876"/>
      <c r="B100" s="876"/>
      <c r="C100" s="876"/>
      <c r="D100" s="876"/>
      <c r="E100" s="876"/>
      <c r="F100" s="877"/>
      <c r="G100" s="876"/>
      <c r="H100" s="876"/>
      <c r="I100" s="876"/>
      <c r="J100" s="876"/>
      <c r="K100" s="876"/>
      <c r="L100" s="876"/>
      <c r="M100" s="876"/>
      <c r="N100" s="876"/>
      <c r="O100" s="876"/>
      <c r="P100" s="876"/>
      <c r="Q100" s="876"/>
      <c r="R100" s="876"/>
      <c r="S100" s="876"/>
      <c r="T100" s="876"/>
    </row>
    <row r="101" spans="1:20" ht="13.8">
      <c r="A101" s="876"/>
      <c r="B101" s="876"/>
      <c r="C101" s="876"/>
      <c r="D101" s="876"/>
      <c r="E101" s="876"/>
      <c r="F101" s="877"/>
      <c r="G101" s="876"/>
      <c r="H101" s="876"/>
      <c r="I101" s="876"/>
      <c r="J101" s="876"/>
      <c r="K101" s="876"/>
      <c r="L101" s="876"/>
      <c r="M101" s="876"/>
      <c r="N101" s="876"/>
      <c r="O101" s="876"/>
      <c r="P101" s="876"/>
      <c r="Q101" s="876"/>
      <c r="R101" s="876"/>
      <c r="S101" s="876"/>
      <c r="T101" s="876"/>
    </row>
    <row r="102" spans="1:20" ht="13.8">
      <c r="A102" s="876"/>
      <c r="B102" s="876"/>
      <c r="C102" s="876"/>
      <c r="D102" s="876"/>
      <c r="E102" s="876"/>
      <c r="F102" s="877"/>
      <c r="G102" s="876"/>
      <c r="H102" s="876"/>
      <c r="I102" s="876"/>
      <c r="J102" s="876"/>
      <c r="K102" s="876"/>
      <c r="L102" s="876"/>
      <c r="M102" s="876"/>
      <c r="N102" s="876"/>
      <c r="O102" s="876"/>
      <c r="P102" s="876"/>
      <c r="Q102" s="876"/>
      <c r="R102" s="876"/>
      <c r="S102" s="876"/>
      <c r="T102" s="876"/>
    </row>
    <row r="103" spans="1:20" ht="13.8">
      <c r="A103" s="876"/>
      <c r="B103" s="876"/>
      <c r="C103" s="876"/>
      <c r="D103" s="876"/>
      <c r="E103" s="876"/>
      <c r="F103" s="877"/>
      <c r="G103" s="876"/>
      <c r="H103" s="876"/>
      <c r="I103" s="876"/>
      <c r="J103" s="876"/>
      <c r="K103" s="876"/>
      <c r="L103" s="876"/>
      <c r="M103" s="876"/>
      <c r="N103" s="876"/>
      <c r="O103" s="876"/>
      <c r="P103" s="876"/>
      <c r="Q103" s="876"/>
      <c r="R103" s="876"/>
      <c r="S103" s="876"/>
      <c r="T103" s="876"/>
    </row>
    <row r="104" spans="1:20" ht="13.8">
      <c r="A104" s="876"/>
      <c r="B104" s="876"/>
      <c r="C104" s="876"/>
      <c r="D104" s="876"/>
      <c r="E104" s="876"/>
      <c r="F104" s="877"/>
      <c r="G104" s="876"/>
      <c r="H104" s="876"/>
      <c r="I104" s="876"/>
      <c r="J104" s="876"/>
      <c r="K104" s="876"/>
      <c r="L104" s="876"/>
      <c r="M104" s="876"/>
      <c r="N104" s="876"/>
      <c r="O104" s="876"/>
      <c r="P104" s="876"/>
      <c r="Q104" s="876"/>
      <c r="R104" s="876"/>
      <c r="S104" s="876"/>
      <c r="T104" s="876"/>
    </row>
    <row r="105" spans="1:20" ht="13.8">
      <c r="A105" s="876"/>
      <c r="B105" s="876"/>
      <c r="C105" s="876"/>
      <c r="D105" s="876"/>
      <c r="E105" s="876"/>
      <c r="F105" s="877"/>
      <c r="G105" s="876"/>
      <c r="H105" s="876"/>
      <c r="I105" s="876"/>
      <c r="J105" s="876"/>
      <c r="K105" s="876"/>
      <c r="L105" s="876"/>
      <c r="M105" s="876"/>
      <c r="N105" s="876"/>
      <c r="O105" s="876"/>
      <c r="P105" s="876"/>
      <c r="Q105" s="876"/>
      <c r="R105" s="876"/>
      <c r="S105" s="876"/>
      <c r="T105" s="876"/>
    </row>
    <row r="106" spans="1:20" ht="13.8">
      <c r="A106" s="876"/>
      <c r="B106" s="876"/>
      <c r="C106" s="876"/>
      <c r="D106" s="876"/>
      <c r="E106" s="876"/>
      <c r="F106" s="877"/>
      <c r="G106" s="876"/>
      <c r="H106" s="876"/>
      <c r="I106" s="876"/>
      <c r="J106" s="876"/>
      <c r="K106" s="876"/>
      <c r="L106" s="876"/>
      <c r="M106" s="876"/>
      <c r="N106" s="876"/>
      <c r="O106" s="876"/>
      <c r="P106" s="876"/>
      <c r="Q106" s="876"/>
      <c r="R106" s="876"/>
      <c r="S106" s="876"/>
      <c r="T106" s="876"/>
    </row>
    <row r="107" spans="1:20" ht="13.8">
      <c r="A107" s="876"/>
      <c r="B107" s="876"/>
      <c r="C107" s="876"/>
      <c r="D107" s="876"/>
      <c r="E107" s="876"/>
      <c r="F107" s="876"/>
      <c r="G107" s="876"/>
      <c r="H107" s="876"/>
      <c r="I107" s="876"/>
      <c r="J107" s="876"/>
      <c r="K107" s="876"/>
      <c r="L107" s="876"/>
      <c r="M107" s="876"/>
      <c r="N107" s="876"/>
      <c r="O107" s="876"/>
      <c r="P107" s="876"/>
      <c r="Q107" s="876"/>
      <c r="R107" s="876"/>
      <c r="S107" s="876"/>
      <c r="T107" s="876"/>
    </row>
  </sheetData>
  <mergeCells count="20">
    <mergeCell ref="A2:T2"/>
    <mergeCell ref="A4:T4"/>
    <mergeCell ref="A5:E6"/>
    <mergeCell ref="F5:H6"/>
    <mergeCell ref="J5:P5"/>
    <mergeCell ref="R5:T6"/>
    <mergeCell ref="N6:P6"/>
    <mergeCell ref="A93:T93"/>
    <mergeCell ref="P7:Q7"/>
    <mergeCell ref="R7:S8"/>
    <mergeCell ref="H8:I8"/>
    <mergeCell ref="L8:M8"/>
    <mergeCell ref="P8:Q8"/>
    <mergeCell ref="A92:T92"/>
    <mergeCell ref="A7:E8"/>
    <mergeCell ref="F7:G8"/>
    <mergeCell ref="H7:I7"/>
    <mergeCell ref="J7:K8"/>
    <mergeCell ref="L7:M7"/>
    <mergeCell ref="N7:O8"/>
  </mergeCells>
  <conditionalFormatting sqref="B13:B25 B29:B30 B32:B33 B35:B36 B38 B40 B45:B46 B48:B49 B51:B52 B54 B56 B61:B62 B64:B65 B67:B68 B70 B72 B77:B78 B80:B81 B83:B84 B86 B88">
    <cfRule type="cellIs" dxfId="1" priority="1" stopIfTrue="1" operator="equal">
      <formula>0</formula>
    </cfRule>
  </conditionalFormatting>
  <conditionalFormatting sqref="D12:D25 D28:D41 B31 B34 B37 B39 B41 D44:D58 B47 B50 B53 B55 B57 D60:D74 B63 B66 B69 B71 B73 D76:D89 B79 B82 B85 B87 B89">
    <cfRule type="cellIs" dxfId="0" priority="2" stopIfTrue="1" operator="equal">
      <formula>0</formula>
    </cfRule>
  </conditionalFormatting>
  <hyperlinks>
    <hyperlink ref="A1" location="Índice!A1" display="Volver al Índice" xr:uid="{5E3538AB-D122-4539-A8E3-BD2A50DC7B3B}"/>
  </hyperlinks>
  <printOptions horizontalCentered="1" verticalCentered="1"/>
  <pageMargins left="1.299212598425197" right="1.1023622047244095" top="1.2204724409448819" bottom="0.78740157480314965" header="0" footer="0"/>
  <pageSetup paperSize="9" scale="5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FE535-CF5E-4D87-B2B0-3D67D7CAC30B}">
  <dimension ref="A1:T29"/>
  <sheetViews>
    <sheetView showGridLines="0" zoomScaleNormal="100" workbookViewId="0"/>
  </sheetViews>
  <sheetFormatPr baseColWidth="10" defaultColWidth="11.44140625" defaultRowHeight="13.2"/>
  <cols>
    <col min="1" max="1" width="40.88671875" style="147" customWidth="1"/>
    <col min="2" max="2" width="21.44140625" style="147" customWidth="1"/>
    <col min="3" max="3" width="23" style="147" bestFit="1" customWidth="1"/>
    <col min="4" max="4" width="23.109375" style="147" bestFit="1" customWidth="1"/>
    <col min="5" max="5" width="21.44140625" style="147" customWidth="1"/>
    <col min="6" max="6" width="23.44140625" style="147" bestFit="1" customWidth="1"/>
    <col min="7" max="256" width="11.44140625" style="147"/>
    <col min="257" max="257" width="40.88671875" style="147" customWidth="1"/>
    <col min="258" max="258" width="21.44140625" style="147" customWidth="1"/>
    <col min="259" max="259" width="23" style="147" bestFit="1" customWidth="1"/>
    <col min="260" max="260" width="23.109375" style="147" bestFit="1" customWidth="1"/>
    <col min="261" max="261" width="21.44140625" style="147" customWidth="1"/>
    <col min="262" max="262" width="23.44140625" style="147" bestFit="1" customWidth="1"/>
    <col min="263" max="512" width="11.44140625" style="147"/>
    <col min="513" max="513" width="40.88671875" style="147" customWidth="1"/>
    <col min="514" max="514" width="21.44140625" style="147" customWidth="1"/>
    <col min="515" max="515" width="23" style="147" bestFit="1" customWidth="1"/>
    <col min="516" max="516" width="23.109375" style="147" bestFit="1" customWidth="1"/>
    <col min="517" max="517" width="21.44140625" style="147" customWidth="1"/>
    <col min="518" max="518" width="23.44140625" style="147" bestFit="1" customWidth="1"/>
    <col min="519" max="768" width="11.44140625" style="147"/>
    <col min="769" max="769" width="40.88671875" style="147" customWidth="1"/>
    <col min="770" max="770" width="21.44140625" style="147" customWidth="1"/>
    <col min="771" max="771" width="23" style="147" bestFit="1" customWidth="1"/>
    <col min="772" max="772" width="23.109375" style="147" bestFit="1" customWidth="1"/>
    <col min="773" max="773" width="21.44140625" style="147" customWidth="1"/>
    <col min="774" max="774" width="23.44140625" style="147" bestFit="1" customWidth="1"/>
    <col min="775" max="1024" width="11.44140625" style="147"/>
    <col min="1025" max="1025" width="40.88671875" style="147" customWidth="1"/>
    <col min="1026" max="1026" width="21.44140625" style="147" customWidth="1"/>
    <col min="1027" max="1027" width="23" style="147" bestFit="1" customWidth="1"/>
    <col min="1028" max="1028" width="23.109375" style="147" bestFit="1" customWidth="1"/>
    <col min="1029" max="1029" width="21.44140625" style="147" customWidth="1"/>
    <col min="1030" max="1030" width="23.44140625" style="147" bestFit="1" customWidth="1"/>
    <col min="1031" max="1280" width="11.44140625" style="147"/>
    <col min="1281" max="1281" width="40.88671875" style="147" customWidth="1"/>
    <col min="1282" max="1282" width="21.44140625" style="147" customWidth="1"/>
    <col min="1283" max="1283" width="23" style="147" bestFit="1" customWidth="1"/>
    <col min="1284" max="1284" width="23.109375" style="147" bestFit="1" customWidth="1"/>
    <col min="1285" max="1285" width="21.44140625" style="147" customWidth="1"/>
    <col min="1286" max="1286" width="23.44140625" style="147" bestFit="1" customWidth="1"/>
    <col min="1287" max="1536" width="11.44140625" style="147"/>
    <col min="1537" max="1537" width="40.88671875" style="147" customWidth="1"/>
    <col min="1538" max="1538" width="21.44140625" style="147" customWidth="1"/>
    <col min="1539" max="1539" width="23" style="147" bestFit="1" customWidth="1"/>
    <col min="1540" max="1540" width="23.109375" style="147" bestFit="1" customWidth="1"/>
    <col min="1541" max="1541" width="21.44140625" style="147" customWidth="1"/>
    <col min="1542" max="1542" width="23.44140625" style="147" bestFit="1" customWidth="1"/>
    <col min="1543" max="1792" width="11.44140625" style="147"/>
    <col min="1793" max="1793" width="40.88671875" style="147" customWidth="1"/>
    <col min="1794" max="1794" width="21.44140625" style="147" customWidth="1"/>
    <col min="1795" max="1795" width="23" style="147" bestFit="1" customWidth="1"/>
    <col min="1796" max="1796" width="23.109375" style="147" bestFit="1" customWidth="1"/>
    <col min="1797" max="1797" width="21.44140625" style="147" customWidth="1"/>
    <col min="1798" max="1798" width="23.44140625" style="147" bestFit="1" customWidth="1"/>
    <col min="1799" max="2048" width="11.44140625" style="147"/>
    <col min="2049" max="2049" width="40.88671875" style="147" customWidth="1"/>
    <col min="2050" max="2050" width="21.44140625" style="147" customWidth="1"/>
    <col min="2051" max="2051" width="23" style="147" bestFit="1" customWidth="1"/>
    <col min="2052" max="2052" width="23.109375" style="147" bestFit="1" customWidth="1"/>
    <col min="2053" max="2053" width="21.44140625" style="147" customWidth="1"/>
    <col min="2054" max="2054" width="23.44140625" style="147" bestFit="1" customWidth="1"/>
    <col min="2055" max="2304" width="11.44140625" style="147"/>
    <col min="2305" max="2305" width="40.88671875" style="147" customWidth="1"/>
    <col min="2306" max="2306" width="21.44140625" style="147" customWidth="1"/>
    <col min="2307" max="2307" width="23" style="147" bestFit="1" customWidth="1"/>
    <col min="2308" max="2308" width="23.109375" style="147" bestFit="1" customWidth="1"/>
    <col min="2309" max="2309" width="21.44140625" style="147" customWidth="1"/>
    <col min="2310" max="2310" width="23.44140625" style="147" bestFit="1" customWidth="1"/>
    <col min="2311" max="2560" width="11.44140625" style="147"/>
    <col min="2561" max="2561" width="40.88671875" style="147" customWidth="1"/>
    <col min="2562" max="2562" width="21.44140625" style="147" customWidth="1"/>
    <col min="2563" max="2563" width="23" style="147" bestFit="1" customWidth="1"/>
    <col min="2564" max="2564" width="23.109375" style="147" bestFit="1" customWidth="1"/>
    <col min="2565" max="2565" width="21.44140625" style="147" customWidth="1"/>
    <col min="2566" max="2566" width="23.44140625" style="147" bestFit="1" customWidth="1"/>
    <col min="2567" max="2816" width="11.44140625" style="147"/>
    <col min="2817" max="2817" width="40.88671875" style="147" customWidth="1"/>
    <col min="2818" max="2818" width="21.44140625" style="147" customWidth="1"/>
    <col min="2819" max="2819" width="23" style="147" bestFit="1" customWidth="1"/>
    <col min="2820" max="2820" width="23.109375" style="147" bestFit="1" customWidth="1"/>
    <col min="2821" max="2821" width="21.44140625" style="147" customWidth="1"/>
    <col min="2822" max="2822" width="23.44140625" style="147" bestFit="1" customWidth="1"/>
    <col min="2823" max="3072" width="11.44140625" style="147"/>
    <col min="3073" max="3073" width="40.88671875" style="147" customWidth="1"/>
    <col min="3074" max="3074" width="21.44140625" style="147" customWidth="1"/>
    <col min="3075" max="3075" width="23" style="147" bestFit="1" customWidth="1"/>
    <col min="3076" max="3076" width="23.109375" style="147" bestFit="1" customWidth="1"/>
    <col min="3077" max="3077" width="21.44140625" style="147" customWidth="1"/>
    <col min="3078" max="3078" width="23.44140625" style="147" bestFit="1" customWidth="1"/>
    <col min="3079" max="3328" width="11.44140625" style="147"/>
    <col min="3329" max="3329" width="40.88671875" style="147" customWidth="1"/>
    <col min="3330" max="3330" width="21.44140625" style="147" customWidth="1"/>
    <col min="3331" max="3331" width="23" style="147" bestFit="1" customWidth="1"/>
    <col min="3332" max="3332" width="23.109375" style="147" bestFit="1" customWidth="1"/>
    <col min="3333" max="3333" width="21.44140625" style="147" customWidth="1"/>
    <col min="3334" max="3334" width="23.44140625" style="147" bestFit="1" customWidth="1"/>
    <col min="3335" max="3584" width="11.44140625" style="147"/>
    <col min="3585" max="3585" width="40.88671875" style="147" customWidth="1"/>
    <col min="3586" max="3586" width="21.44140625" style="147" customWidth="1"/>
    <col min="3587" max="3587" width="23" style="147" bestFit="1" customWidth="1"/>
    <col min="3588" max="3588" width="23.109375" style="147" bestFit="1" customWidth="1"/>
    <col min="3589" max="3589" width="21.44140625" style="147" customWidth="1"/>
    <col min="3590" max="3590" width="23.44140625" style="147" bestFit="1" customWidth="1"/>
    <col min="3591" max="3840" width="11.44140625" style="147"/>
    <col min="3841" max="3841" width="40.88671875" style="147" customWidth="1"/>
    <col min="3842" max="3842" width="21.44140625" style="147" customWidth="1"/>
    <col min="3843" max="3843" width="23" style="147" bestFit="1" customWidth="1"/>
    <col min="3844" max="3844" width="23.109375" style="147" bestFit="1" customWidth="1"/>
    <col min="3845" max="3845" width="21.44140625" style="147" customWidth="1"/>
    <col min="3846" max="3846" width="23.44140625" style="147" bestFit="1" customWidth="1"/>
    <col min="3847" max="4096" width="11.44140625" style="147"/>
    <col min="4097" max="4097" width="40.88671875" style="147" customWidth="1"/>
    <col min="4098" max="4098" width="21.44140625" style="147" customWidth="1"/>
    <col min="4099" max="4099" width="23" style="147" bestFit="1" customWidth="1"/>
    <col min="4100" max="4100" width="23.109375" style="147" bestFit="1" customWidth="1"/>
    <col min="4101" max="4101" width="21.44140625" style="147" customWidth="1"/>
    <col min="4102" max="4102" width="23.44140625" style="147" bestFit="1" customWidth="1"/>
    <col min="4103" max="4352" width="11.44140625" style="147"/>
    <col min="4353" max="4353" width="40.88671875" style="147" customWidth="1"/>
    <col min="4354" max="4354" width="21.44140625" style="147" customWidth="1"/>
    <col min="4355" max="4355" width="23" style="147" bestFit="1" customWidth="1"/>
    <col min="4356" max="4356" width="23.109375" style="147" bestFit="1" customWidth="1"/>
    <col min="4357" max="4357" width="21.44140625" style="147" customWidth="1"/>
    <col min="4358" max="4358" width="23.44140625" style="147" bestFit="1" customWidth="1"/>
    <col min="4359" max="4608" width="11.44140625" style="147"/>
    <col min="4609" max="4609" width="40.88671875" style="147" customWidth="1"/>
    <col min="4610" max="4610" width="21.44140625" style="147" customWidth="1"/>
    <col min="4611" max="4611" width="23" style="147" bestFit="1" customWidth="1"/>
    <col min="4612" max="4612" width="23.109375" style="147" bestFit="1" customWidth="1"/>
    <col min="4613" max="4613" width="21.44140625" style="147" customWidth="1"/>
    <col min="4614" max="4614" width="23.44140625" style="147" bestFit="1" customWidth="1"/>
    <col min="4615" max="4864" width="11.44140625" style="147"/>
    <col min="4865" max="4865" width="40.88671875" style="147" customWidth="1"/>
    <col min="4866" max="4866" width="21.44140625" style="147" customWidth="1"/>
    <col min="4867" max="4867" width="23" style="147" bestFit="1" customWidth="1"/>
    <col min="4868" max="4868" width="23.109375" style="147" bestFit="1" customWidth="1"/>
    <col min="4869" max="4869" width="21.44140625" style="147" customWidth="1"/>
    <col min="4870" max="4870" width="23.44140625" style="147" bestFit="1" customWidth="1"/>
    <col min="4871" max="5120" width="11.44140625" style="147"/>
    <col min="5121" max="5121" width="40.88671875" style="147" customWidth="1"/>
    <col min="5122" max="5122" width="21.44140625" style="147" customWidth="1"/>
    <col min="5123" max="5123" width="23" style="147" bestFit="1" customWidth="1"/>
    <col min="5124" max="5124" width="23.109375" style="147" bestFit="1" customWidth="1"/>
    <col min="5125" max="5125" width="21.44140625" style="147" customWidth="1"/>
    <col min="5126" max="5126" width="23.44140625" style="147" bestFit="1" customWidth="1"/>
    <col min="5127" max="5376" width="11.44140625" style="147"/>
    <col min="5377" max="5377" width="40.88671875" style="147" customWidth="1"/>
    <col min="5378" max="5378" width="21.44140625" style="147" customWidth="1"/>
    <col min="5379" max="5379" width="23" style="147" bestFit="1" customWidth="1"/>
    <col min="5380" max="5380" width="23.109375" style="147" bestFit="1" customWidth="1"/>
    <col min="5381" max="5381" width="21.44140625" style="147" customWidth="1"/>
    <col min="5382" max="5382" width="23.44140625" style="147" bestFit="1" customWidth="1"/>
    <col min="5383" max="5632" width="11.44140625" style="147"/>
    <col min="5633" max="5633" width="40.88671875" style="147" customWidth="1"/>
    <col min="5634" max="5634" width="21.44140625" style="147" customWidth="1"/>
    <col min="5635" max="5635" width="23" style="147" bestFit="1" customWidth="1"/>
    <col min="5636" max="5636" width="23.109375" style="147" bestFit="1" customWidth="1"/>
    <col min="5637" max="5637" width="21.44140625" style="147" customWidth="1"/>
    <col min="5638" max="5638" width="23.44140625" style="147" bestFit="1" customWidth="1"/>
    <col min="5639" max="5888" width="11.44140625" style="147"/>
    <col min="5889" max="5889" width="40.88671875" style="147" customWidth="1"/>
    <col min="5890" max="5890" width="21.44140625" style="147" customWidth="1"/>
    <col min="5891" max="5891" width="23" style="147" bestFit="1" customWidth="1"/>
    <col min="5892" max="5892" width="23.109375" style="147" bestFit="1" customWidth="1"/>
    <col min="5893" max="5893" width="21.44140625" style="147" customWidth="1"/>
    <col min="5894" max="5894" width="23.44140625" style="147" bestFit="1" customWidth="1"/>
    <col min="5895" max="6144" width="11.44140625" style="147"/>
    <col min="6145" max="6145" width="40.88671875" style="147" customWidth="1"/>
    <col min="6146" max="6146" width="21.44140625" style="147" customWidth="1"/>
    <col min="6147" max="6147" width="23" style="147" bestFit="1" customWidth="1"/>
    <col min="6148" max="6148" width="23.109375" style="147" bestFit="1" customWidth="1"/>
    <col min="6149" max="6149" width="21.44140625" style="147" customWidth="1"/>
    <col min="6150" max="6150" width="23.44140625" style="147" bestFit="1" customWidth="1"/>
    <col min="6151" max="6400" width="11.44140625" style="147"/>
    <col min="6401" max="6401" width="40.88671875" style="147" customWidth="1"/>
    <col min="6402" max="6402" width="21.44140625" style="147" customWidth="1"/>
    <col min="6403" max="6403" width="23" style="147" bestFit="1" customWidth="1"/>
    <col min="6404" max="6404" width="23.109375" style="147" bestFit="1" customWidth="1"/>
    <col min="6405" max="6405" width="21.44140625" style="147" customWidth="1"/>
    <col min="6406" max="6406" width="23.44140625" style="147" bestFit="1" customWidth="1"/>
    <col min="6407" max="6656" width="11.44140625" style="147"/>
    <col min="6657" max="6657" width="40.88671875" style="147" customWidth="1"/>
    <col min="6658" max="6658" width="21.44140625" style="147" customWidth="1"/>
    <col min="6659" max="6659" width="23" style="147" bestFit="1" customWidth="1"/>
    <col min="6660" max="6660" width="23.109375" style="147" bestFit="1" customWidth="1"/>
    <col min="6661" max="6661" width="21.44140625" style="147" customWidth="1"/>
    <col min="6662" max="6662" width="23.44140625" style="147" bestFit="1" customWidth="1"/>
    <col min="6663" max="6912" width="11.44140625" style="147"/>
    <col min="6913" max="6913" width="40.88671875" style="147" customWidth="1"/>
    <col min="6914" max="6914" width="21.44140625" style="147" customWidth="1"/>
    <col min="6915" max="6915" width="23" style="147" bestFit="1" customWidth="1"/>
    <col min="6916" max="6916" width="23.109375" style="147" bestFit="1" customWidth="1"/>
    <col min="6917" max="6917" width="21.44140625" style="147" customWidth="1"/>
    <col min="6918" max="6918" width="23.44140625" style="147" bestFit="1" customWidth="1"/>
    <col min="6919" max="7168" width="11.44140625" style="147"/>
    <col min="7169" max="7169" width="40.88671875" style="147" customWidth="1"/>
    <col min="7170" max="7170" width="21.44140625" style="147" customWidth="1"/>
    <col min="7171" max="7171" width="23" style="147" bestFit="1" customWidth="1"/>
    <col min="7172" max="7172" width="23.109375" style="147" bestFit="1" customWidth="1"/>
    <col min="7173" max="7173" width="21.44140625" style="147" customWidth="1"/>
    <col min="7174" max="7174" width="23.44140625" style="147" bestFit="1" customWidth="1"/>
    <col min="7175" max="7424" width="11.44140625" style="147"/>
    <col min="7425" max="7425" width="40.88671875" style="147" customWidth="1"/>
    <col min="7426" max="7426" width="21.44140625" style="147" customWidth="1"/>
    <col min="7427" max="7427" width="23" style="147" bestFit="1" customWidth="1"/>
    <col min="7428" max="7428" width="23.109375" style="147" bestFit="1" customWidth="1"/>
    <col min="7429" max="7429" width="21.44140625" style="147" customWidth="1"/>
    <col min="7430" max="7430" width="23.44140625" style="147" bestFit="1" customWidth="1"/>
    <col min="7431" max="7680" width="11.44140625" style="147"/>
    <col min="7681" max="7681" width="40.88671875" style="147" customWidth="1"/>
    <col min="7682" max="7682" width="21.44140625" style="147" customWidth="1"/>
    <col min="7683" max="7683" width="23" style="147" bestFit="1" customWidth="1"/>
    <col min="7684" max="7684" width="23.109375" style="147" bestFit="1" customWidth="1"/>
    <col min="7685" max="7685" width="21.44140625" style="147" customWidth="1"/>
    <col min="7686" max="7686" width="23.44140625" style="147" bestFit="1" customWidth="1"/>
    <col min="7687" max="7936" width="11.44140625" style="147"/>
    <col min="7937" max="7937" width="40.88671875" style="147" customWidth="1"/>
    <col min="7938" max="7938" width="21.44140625" style="147" customWidth="1"/>
    <col min="7939" max="7939" width="23" style="147" bestFit="1" customWidth="1"/>
    <col min="7940" max="7940" width="23.109375" style="147" bestFit="1" customWidth="1"/>
    <col min="7941" max="7941" width="21.44140625" style="147" customWidth="1"/>
    <col min="7942" max="7942" width="23.44140625" style="147" bestFit="1" customWidth="1"/>
    <col min="7943" max="8192" width="11.44140625" style="147"/>
    <col min="8193" max="8193" width="40.88671875" style="147" customWidth="1"/>
    <col min="8194" max="8194" width="21.44140625" style="147" customWidth="1"/>
    <col min="8195" max="8195" width="23" style="147" bestFit="1" customWidth="1"/>
    <col min="8196" max="8196" width="23.109375" style="147" bestFit="1" customWidth="1"/>
    <col min="8197" max="8197" width="21.44140625" style="147" customWidth="1"/>
    <col min="8198" max="8198" width="23.44140625" style="147" bestFit="1" customWidth="1"/>
    <col min="8199" max="8448" width="11.44140625" style="147"/>
    <col min="8449" max="8449" width="40.88671875" style="147" customWidth="1"/>
    <col min="8450" max="8450" width="21.44140625" style="147" customWidth="1"/>
    <col min="8451" max="8451" width="23" style="147" bestFit="1" customWidth="1"/>
    <col min="8452" max="8452" width="23.109375" style="147" bestFit="1" customWidth="1"/>
    <col min="8453" max="8453" width="21.44140625" style="147" customWidth="1"/>
    <col min="8454" max="8454" width="23.44140625" style="147" bestFit="1" customWidth="1"/>
    <col min="8455" max="8704" width="11.44140625" style="147"/>
    <col min="8705" max="8705" width="40.88671875" style="147" customWidth="1"/>
    <col min="8706" max="8706" width="21.44140625" style="147" customWidth="1"/>
    <col min="8707" max="8707" width="23" style="147" bestFit="1" customWidth="1"/>
    <col min="8708" max="8708" width="23.109375" style="147" bestFit="1" customWidth="1"/>
    <col min="8709" max="8709" width="21.44140625" style="147" customWidth="1"/>
    <col min="8710" max="8710" width="23.44140625" style="147" bestFit="1" customWidth="1"/>
    <col min="8711" max="8960" width="11.44140625" style="147"/>
    <col min="8961" max="8961" width="40.88671875" style="147" customWidth="1"/>
    <col min="8962" max="8962" width="21.44140625" style="147" customWidth="1"/>
    <col min="8963" max="8963" width="23" style="147" bestFit="1" customWidth="1"/>
    <col min="8964" max="8964" width="23.109375" style="147" bestFit="1" customWidth="1"/>
    <col min="8965" max="8965" width="21.44140625" style="147" customWidth="1"/>
    <col min="8966" max="8966" width="23.44140625" style="147" bestFit="1" customWidth="1"/>
    <col min="8967" max="9216" width="11.44140625" style="147"/>
    <col min="9217" max="9217" width="40.88671875" style="147" customWidth="1"/>
    <col min="9218" max="9218" width="21.44140625" style="147" customWidth="1"/>
    <col min="9219" max="9219" width="23" style="147" bestFit="1" customWidth="1"/>
    <col min="9220" max="9220" width="23.109375" style="147" bestFit="1" customWidth="1"/>
    <col min="9221" max="9221" width="21.44140625" style="147" customWidth="1"/>
    <col min="9222" max="9222" width="23.44140625" style="147" bestFit="1" customWidth="1"/>
    <col min="9223" max="9472" width="11.44140625" style="147"/>
    <col min="9473" max="9473" width="40.88671875" style="147" customWidth="1"/>
    <col min="9474" max="9474" width="21.44140625" style="147" customWidth="1"/>
    <col min="9475" max="9475" width="23" style="147" bestFit="1" customWidth="1"/>
    <col min="9476" max="9476" width="23.109375" style="147" bestFit="1" customWidth="1"/>
    <col min="9477" max="9477" width="21.44140625" style="147" customWidth="1"/>
    <col min="9478" max="9478" width="23.44140625" style="147" bestFit="1" customWidth="1"/>
    <col min="9479" max="9728" width="11.44140625" style="147"/>
    <col min="9729" max="9729" width="40.88671875" style="147" customWidth="1"/>
    <col min="9730" max="9730" width="21.44140625" style="147" customWidth="1"/>
    <col min="9731" max="9731" width="23" style="147" bestFit="1" customWidth="1"/>
    <col min="9732" max="9732" width="23.109375" style="147" bestFit="1" customWidth="1"/>
    <col min="9733" max="9733" width="21.44140625" style="147" customWidth="1"/>
    <col min="9734" max="9734" width="23.44140625" style="147" bestFit="1" customWidth="1"/>
    <col min="9735" max="9984" width="11.44140625" style="147"/>
    <col min="9985" max="9985" width="40.88671875" style="147" customWidth="1"/>
    <col min="9986" max="9986" width="21.44140625" style="147" customWidth="1"/>
    <col min="9987" max="9987" width="23" style="147" bestFit="1" customWidth="1"/>
    <col min="9988" max="9988" width="23.109375" style="147" bestFit="1" customWidth="1"/>
    <col min="9989" max="9989" width="21.44140625" style="147" customWidth="1"/>
    <col min="9990" max="9990" width="23.44140625" style="147" bestFit="1" customWidth="1"/>
    <col min="9991" max="10240" width="11.44140625" style="147"/>
    <col min="10241" max="10241" width="40.88671875" style="147" customWidth="1"/>
    <col min="10242" max="10242" width="21.44140625" style="147" customWidth="1"/>
    <col min="10243" max="10243" width="23" style="147" bestFit="1" customWidth="1"/>
    <col min="10244" max="10244" width="23.109375" style="147" bestFit="1" customWidth="1"/>
    <col min="10245" max="10245" width="21.44140625" style="147" customWidth="1"/>
    <col min="10246" max="10246" width="23.44140625" style="147" bestFit="1" customWidth="1"/>
    <col min="10247" max="10496" width="11.44140625" style="147"/>
    <col min="10497" max="10497" width="40.88671875" style="147" customWidth="1"/>
    <col min="10498" max="10498" width="21.44140625" style="147" customWidth="1"/>
    <col min="10499" max="10499" width="23" style="147" bestFit="1" customWidth="1"/>
    <col min="10500" max="10500" width="23.109375" style="147" bestFit="1" customWidth="1"/>
    <col min="10501" max="10501" width="21.44140625" style="147" customWidth="1"/>
    <col min="10502" max="10502" width="23.44140625" style="147" bestFit="1" customWidth="1"/>
    <col min="10503" max="10752" width="11.44140625" style="147"/>
    <col min="10753" max="10753" width="40.88671875" style="147" customWidth="1"/>
    <col min="10754" max="10754" width="21.44140625" style="147" customWidth="1"/>
    <col min="10755" max="10755" width="23" style="147" bestFit="1" customWidth="1"/>
    <col min="10756" max="10756" width="23.109375" style="147" bestFit="1" customWidth="1"/>
    <col min="10757" max="10757" width="21.44140625" style="147" customWidth="1"/>
    <col min="10758" max="10758" width="23.44140625" style="147" bestFit="1" customWidth="1"/>
    <col min="10759" max="11008" width="11.44140625" style="147"/>
    <col min="11009" max="11009" width="40.88671875" style="147" customWidth="1"/>
    <col min="11010" max="11010" width="21.44140625" style="147" customWidth="1"/>
    <col min="11011" max="11011" width="23" style="147" bestFit="1" customWidth="1"/>
    <col min="11012" max="11012" width="23.109375" style="147" bestFit="1" customWidth="1"/>
    <col min="11013" max="11013" width="21.44140625" style="147" customWidth="1"/>
    <col min="11014" max="11014" width="23.44140625" style="147" bestFit="1" customWidth="1"/>
    <col min="11015" max="11264" width="11.44140625" style="147"/>
    <col min="11265" max="11265" width="40.88671875" style="147" customWidth="1"/>
    <col min="11266" max="11266" width="21.44140625" style="147" customWidth="1"/>
    <col min="11267" max="11267" width="23" style="147" bestFit="1" customWidth="1"/>
    <col min="11268" max="11268" width="23.109375" style="147" bestFit="1" customWidth="1"/>
    <col min="11269" max="11269" width="21.44140625" style="147" customWidth="1"/>
    <col min="11270" max="11270" width="23.44140625" style="147" bestFit="1" customWidth="1"/>
    <col min="11271" max="11520" width="11.44140625" style="147"/>
    <col min="11521" max="11521" width="40.88671875" style="147" customWidth="1"/>
    <col min="11522" max="11522" width="21.44140625" style="147" customWidth="1"/>
    <col min="11523" max="11523" width="23" style="147" bestFit="1" customWidth="1"/>
    <col min="11524" max="11524" width="23.109375" style="147" bestFit="1" customWidth="1"/>
    <col min="11525" max="11525" width="21.44140625" style="147" customWidth="1"/>
    <col min="11526" max="11526" width="23.44140625" style="147" bestFit="1" customWidth="1"/>
    <col min="11527" max="11776" width="11.44140625" style="147"/>
    <col min="11777" max="11777" width="40.88671875" style="147" customWidth="1"/>
    <col min="11778" max="11778" width="21.44140625" style="147" customWidth="1"/>
    <col min="11779" max="11779" width="23" style="147" bestFit="1" customWidth="1"/>
    <col min="11780" max="11780" width="23.109375" style="147" bestFit="1" customWidth="1"/>
    <col min="11781" max="11781" width="21.44140625" style="147" customWidth="1"/>
    <col min="11782" max="11782" width="23.44140625" style="147" bestFit="1" customWidth="1"/>
    <col min="11783" max="12032" width="11.44140625" style="147"/>
    <col min="12033" max="12033" width="40.88671875" style="147" customWidth="1"/>
    <col min="12034" max="12034" width="21.44140625" style="147" customWidth="1"/>
    <col min="12035" max="12035" width="23" style="147" bestFit="1" customWidth="1"/>
    <col min="12036" max="12036" width="23.109375" style="147" bestFit="1" customWidth="1"/>
    <col min="12037" max="12037" width="21.44140625" style="147" customWidth="1"/>
    <col min="12038" max="12038" width="23.44140625" style="147" bestFit="1" customWidth="1"/>
    <col min="12039" max="12288" width="11.44140625" style="147"/>
    <col min="12289" max="12289" width="40.88671875" style="147" customWidth="1"/>
    <col min="12290" max="12290" width="21.44140625" style="147" customWidth="1"/>
    <col min="12291" max="12291" width="23" style="147" bestFit="1" customWidth="1"/>
    <col min="12292" max="12292" width="23.109375" style="147" bestFit="1" customWidth="1"/>
    <col min="12293" max="12293" width="21.44140625" style="147" customWidth="1"/>
    <col min="12294" max="12294" width="23.44140625" style="147" bestFit="1" customWidth="1"/>
    <col min="12295" max="12544" width="11.44140625" style="147"/>
    <col min="12545" max="12545" width="40.88671875" style="147" customWidth="1"/>
    <col min="12546" max="12546" width="21.44140625" style="147" customWidth="1"/>
    <col min="12547" max="12547" width="23" style="147" bestFit="1" customWidth="1"/>
    <col min="12548" max="12548" width="23.109375" style="147" bestFit="1" customWidth="1"/>
    <col min="12549" max="12549" width="21.44140625" style="147" customWidth="1"/>
    <col min="12550" max="12550" width="23.44140625" style="147" bestFit="1" customWidth="1"/>
    <col min="12551" max="12800" width="11.44140625" style="147"/>
    <col min="12801" max="12801" width="40.88671875" style="147" customWidth="1"/>
    <col min="12802" max="12802" width="21.44140625" style="147" customWidth="1"/>
    <col min="12803" max="12803" width="23" style="147" bestFit="1" customWidth="1"/>
    <col min="12804" max="12804" width="23.109375" style="147" bestFit="1" customWidth="1"/>
    <col min="12805" max="12805" width="21.44140625" style="147" customWidth="1"/>
    <col min="12806" max="12806" width="23.44140625" style="147" bestFit="1" customWidth="1"/>
    <col min="12807" max="13056" width="11.44140625" style="147"/>
    <col min="13057" max="13057" width="40.88671875" style="147" customWidth="1"/>
    <col min="13058" max="13058" width="21.44140625" style="147" customWidth="1"/>
    <col min="13059" max="13059" width="23" style="147" bestFit="1" customWidth="1"/>
    <col min="13060" max="13060" width="23.109375" style="147" bestFit="1" customWidth="1"/>
    <col min="13061" max="13061" width="21.44140625" style="147" customWidth="1"/>
    <col min="13062" max="13062" width="23.44140625" style="147" bestFit="1" customWidth="1"/>
    <col min="13063" max="13312" width="11.44140625" style="147"/>
    <col min="13313" max="13313" width="40.88671875" style="147" customWidth="1"/>
    <col min="13314" max="13314" width="21.44140625" style="147" customWidth="1"/>
    <col min="13315" max="13315" width="23" style="147" bestFit="1" customWidth="1"/>
    <col min="13316" max="13316" width="23.109375" style="147" bestFit="1" customWidth="1"/>
    <col min="13317" max="13317" width="21.44140625" style="147" customWidth="1"/>
    <col min="13318" max="13318" width="23.44140625" style="147" bestFit="1" customWidth="1"/>
    <col min="13319" max="13568" width="11.44140625" style="147"/>
    <col min="13569" max="13569" width="40.88671875" style="147" customWidth="1"/>
    <col min="13570" max="13570" width="21.44140625" style="147" customWidth="1"/>
    <col min="13571" max="13571" width="23" style="147" bestFit="1" customWidth="1"/>
    <col min="13572" max="13572" width="23.109375" style="147" bestFit="1" customWidth="1"/>
    <col min="13573" max="13573" width="21.44140625" style="147" customWidth="1"/>
    <col min="13574" max="13574" width="23.44140625" style="147" bestFit="1" customWidth="1"/>
    <col min="13575" max="13824" width="11.44140625" style="147"/>
    <col min="13825" max="13825" width="40.88671875" style="147" customWidth="1"/>
    <col min="13826" max="13826" width="21.44140625" style="147" customWidth="1"/>
    <col min="13827" max="13827" width="23" style="147" bestFit="1" customWidth="1"/>
    <col min="13828" max="13828" width="23.109375" style="147" bestFit="1" customWidth="1"/>
    <col min="13829" max="13829" width="21.44140625" style="147" customWidth="1"/>
    <col min="13830" max="13830" width="23.44140625" style="147" bestFit="1" customWidth="1"/>
    <col min="13831" max="14080" width="11.44140625" style="147"/>
    <col min="14081" max="14081" width="40.88671875" style="147" customWidth="1"/>
    <col min="14082" max="14082" width="21.44140625" style="147" customWidth="1"/>
    <col min="14083" max="14083" width="23" style="147" bestFit="1" customWidth="1"/>
    <col min="14084" max="14084" width="23.109375" style="147" bestFit="1" customWidth="1"/>
    <col min="14085" max="14085" width="21.44140625" style="147" customWidth="1"/>
    <col min="14086" max="14086" width="23.44140625" style="147" bestFit="1" customWidth="1"/>
    <col min="14087" max="14336" width="11.44140625" style="147"/>
    <col min="14337" max="14337" width="40.88671875" style="147" customWidth="1"/>
    <col min="14338" max="14338" width="21.44140625" style="147" customWidth="1"/>
    <col min="14339" max="14339" width="23" style="147" bestFit="1" customWidth="1"/>
    <col min="14340" max="14340" width="23.109375" style="147" bestFit="1" customWidth="1"/>
    <col min="14341" max="14341" width="21.44140625" style="147" customWidth="1"/>
    <col min="14342" max="14342" width="23.44140625" style="147" bestFit="1" customWidth="1"/>
    <col min="14343" max="14592" width="11.44140625" style="147"/>
    <col min="14593" max="14593" width="40.88671875" style="147" customWidth="1"/>
    <col min="14594" max="14594" width="21.44140625" style="147" customWidth="1"/>
    <col min="14595" max="14595" width="23" style="147" bestFit="1" customWidth="1"/>
    <col min="14596" max="14596" width="23.109375" style="147" bestFit="1" customWidth="1"/>
    <col min="14597" max="14597" width="21.44140625" style="147" customWidth="1"/>
    <col min="14598" max="14598" width="23.44140625" style="147" bestFit="1" customWidth="1"/>
    <col min="14599" max="14848" width="11.44140625" style="147"/>
    <col min="14849" max="14849" width="40.88671875" style="147" customWidth="1"/>
    <col min="14850" max="14850" width="21.44140625" style="147" customWidth="1"/>
    <col min="14851" max="14851" width="23" style="147" bestFit="1" customWidth="1"/>
    <col min="14852" max="14852" width="23.109375" style="147" bestFit="1" customWidth="1"/>
    <col min="14853" max="14853" width="21.44140625" style="147" customWidth="1"/>
    <col min="14854" max="14854" width="23.44140625" style="147" bestFit="1" customWidth="1"/>
    <col min="14855" max="15104" width="11.44140625" style="147"/>
    <col min="15105" max="15105" width="40.88671875" style="147" customWidth="1"/>
    <col min="15106" max="15106" width="21.44140625" style="147" customWidth="1"/>
    <col min="15107" max="15107" width="23" style="147" bestFit="1" customWidth="1"/>
    <col min="15108" max="15108" width="23.109375" style="147" bestFit="1" customWidth="1"/>
    <col min="15109" max="15109" width="21.44140625" style="147" customWidth="1"/>
    <col min="15110" max="15110" width="23.44140625" style="147" bestFit="1" customWidth="1"/>
    <col min="15111" max="15360" width="11.44140625" style="147"/>
    <col min="15361" max="15361" width="40.88671875" style="147" customWidth="1"/>
    <col min="15362" max="15362" width="21.44140625" style="147" customWidth="1"/>
    <col min="15363" max="15363" width="23" style="147" bestFit="1" customWidth="1"/>
    <col min="15364" max="15364" width="23.109375" style="147" bestFit="1" customWidth="1"/>
    <col min="15365" max="15365" width="21.44140625" style="147" customWidth="1"/>
    <col min="15366" max="15366" width="23.44140625" style="147" bestFit="1" customWidth="1"/>
    <col min="15367" max="15616" width="11.44140625" style="147"/>
    <col min="15617" max="15617" width="40.88671875" style="147" customWidth="1"/>
    <col min="15618" max="15618" width="21.44140625" style="147" customWidth="1"/>
    <col min="15619" max="15619" width="23" style="147" bestFit="1" customWidth="1"/>
    <col min="15620" max="15620" width="23.109375" style="147" bestFit="1" customWidth="1"/>
    <col min="15621" max="15621" width="21.44140625" style="147" customWidth="1"/>
    <col min="15622" max="15622" width="23.44140625" style="147" bestFit="1" customWidth="1"/>
    <col min="15623" max="15872" width="11.44140625" style="147"/>
    <col min="15873" max="15873" width="40.88671875" style="147" customWidth="1"/>
    <col min="15874" max="15874" width="21.44140625" style="147" customWidth="1"/>
    <col min="15875" max="15875" width="23" style="147" bestFit="1" customWidth="1"/>
    <col min="15876" max="15876" width="23.109375" style="147" bestFit="1" customWidth="1"/>
    <col min="15877" max="15877" width="21.44140625" style="147" customWidth="1"/>
    <col min="15878" max="15878" width="23.44140625" style="147" bestFit="1" customWidth="1"/>
    <col min="15879" max="16128" width="11.44140625" style="147"/>
    <col min="16129" max="16129" width="40.88671875" style="147" customWidth="1"/>
    <col min="16130" max="16130" width="21.44140625" style="147" customWidth="1"/>
    <col min="16131" max="16131" width="23" style="147" bestFit="1" customWidth="1"/>
    <col min="16132" max="16132" width="23.109375" style="147" bestFit="1" customWidth="1"/>
    <col min="16133" max="16133" width="21.44140625" style="147" customWidth="1"/>
    <col min="16134" max="16134" width="23.44140625" style="147" bestFit="1" customWidth="1"/>
    <col min="16135" max="16384" width="11.44140625" style="147"/>
  </cols>
  <sheetData>
    <row r="1" spans="1:10" s="762" customFormat="1" ht="20.100000000000001" customHeight="1">
      <c r="A1" s="1174" t="s">
        <v>1212</v>
      </c>
      <c r="B1" s="105"/>
      <c r="C1" s="105"/>
      <c r="D1" s="105"/>
      <c r="E1" s="105"/>
      <c r="F1" s="105"/>
    </row>
    <row r="2" spans="1:10" s="764" customFormat="1" ht="28.2">
      <c r="A2" s="107" t="s">
        <v>895</v>
      </c>
      <c r="B2" s="107"/>
      <c r="C2" s="107"/>
      <c r="D2" s="107"/>
      <c r="E2" s="107"/>
      <c r="F2" s="107"/>
      <c r="G2" s="763"/>
      <c r="H2" s="763"/>
      <c r="I2" s="763"/>
      <c r="J2" s="763"/>
    </row>
    <row r="3" spans="1:10" s="766" customFormat="1" ht="20.100000000000001" customHeight="1">
      <c r="A3" s="191">
        <v>46081</v>
      </c>
      <c r="B3" s="191"/>
      <c r="C3" s="191"/>
      <c r="D3" s="191"/>
      <c r="E3" s="191"/>
      <c r="F3" s="191"/>
      <c r="G3" s="765"/>
      <c r="H3" s="765"/>
      <c r="I3" s="765"/>
      <c r="J3" s="765"/>
    </row>
    <row r="4" spans="1:10" s="768" customFormat="1" ht="20.100000000000001" customHeight="1">
      <c r="A4" s="111" t="s">
        <v>896</v>
      </c>
      <c r="B4" s="111"/>
      <c r="C4" s="111"/>
      <c r="D4" s="111"/>
      <c r="E4" s="111"/>
      <c r="F4" s="111"/>
      <c r="G4" s="767"/>
      <c r="H4" s="767"/>
      <c r="I4" s="767"/>
      <c r="J4" s="767"/>
    </row>
    <row r="5" spans="1:10" ht="13.65" customHeight="1" thickBot="1">
      <c r="F5" s="769"/>
    </row>
    <row r="6" spans="1:10" ht="54.9" customHeight="1">
      <c r="A6" s="770" t="s">
        <v>1</v>
      </c>
      <c r="B6" s="771" t="s">
        <v>897</v>
      </c>
      <c r="C6" s="771" t="s">
        <v>898</v>
      </c>
      <c r="D6" s="771" t="s">
        <v>899</v>
      </c>
      <c r="E6" s="771" t="s">
        <v>786</v>
      </c>
      <c r="F6" s="772" t="s">
        <v>192</v>
      </c>
    </row>
    <row r="7" spans="1:10" ht="10.5" customHeight="1">
      <c r="A7" s="12"/>
      <c r="B7" s="773"/>
      <c r="C7" s="773"/>
      <c r="D7" s="773"/>
      <c r="E7" s="773"/>
      <c r="F7" s="774"/>
    </row>
    <row r="8" spans="1:10" s="130" customFormat="1" ht="18" customHeight="1">
      <c r="A8" s="775" t="s">
        <v>29</v>
      </c>
      <c r="B8" s="776">
        <v>450</v>
      </c>
      <c r="C8" s="776">
        <v>5372</v>
      </c>
      <c r="D8" s="776">
        <v>1773</v>
      </c>
      <c r="E8" s="776">
        <v>154</v>
      </c>
      <c r="F8" s="777">
        <v>7749</v>
      </c>
    </row>
    <row r="9" spans="1:10" s="130" customFormat="1" ht="18" customHeight="1">
      <c r="A9" s="775" t="s">
        <v>30</v>
      </c>
      <c r="B9" s="776">
        <v>6</v>
      </c>
      <c r="C9" s="776">
        <v>373</v>
      </c>
      <c r="D9" s="776">
        <v>354</v>
      </c>
      <c r="E9" s="776">
        <v>35</v>
      </c>
      <c r="F9" s="777">
        <v>768</v>
      </c>
    </row>
    <row r="10" spans="1:10" s="130" customFormat="1" ht="18" customHeight="1">
      <c r="A10" s="775" t="s">
        <v>31</v>
      </c>
      <c r="B10" s="776">
        <v>1182</v>
      </c>
      <c r="C10" s="776">
        <v>9993</v>
      </c>
      <c r="D10" s="776">
        <v>9854</v>
      </c>
      <c r="E10" s="776">
        <v>7344</v>
      </c>
      <c r="F10" s="777">
        <v>28373</v>
      </c>
    </row>
    <row r="11" spans="1:10" s="130" customFormat="1" ht="18" customHeight="1">
      <c r="A11" s="775" t="s">
        <v>32</v>
      </c>
      <c r="B11" s="776">
        <v>54</v>
      </c>
      <c r="C11" s="776">
        <v>241</v>
      </c>
      <c r="D11" s="776">
        <v>526</v>
      </c>
      <c r="E11" s="776">
        <v>36</v>
      </c>
      <c r="F11" s="777">
        <v>857</v>
      </c>
    </row>
    <row r="12" spans="1:10" s="130" customFormat="1" ht="18" customHeight="1">
      <c r="A12" s="775" t="s">
        <v>33</v>
      </c>
      <c r="B12" s="776">
        <v>30</v>
      </c>
      <c r="C12" s="776">
        <v>101</v>
      </c>
      <c r="D12" s="776">
        <v>1335</v>
      </c>
      <c r="E12" s="776">
        <v>66</v>
      </c>
      <c r="F12" s="777">
        <v>1532</v>
      </c>
    </row>
    <row r="13" spans="1:10" s="130" customFormat="1" ht="18" customHeight="1">
      <c r="A13" s="775" t="s">
        <v>117</v>
      </c>
      <c r="B13" s="776">
        <v>270</v>
      </c>
      <c r="C13" s="776">
        <v>2348</v>
      </c>
      <c r="D13" s="776">
        <v>3136</v>
      </c>
      <c r="E13" s="776">
        <v>120</v>
      </c>
      <c r="F13" s="777">
        <v>5874</v>
      </c>
    </row>
    <row r="14" spans="1:10" s="130" customFormat="1" ht="18" customHeight="1">
      <c r="A14" s="775" t="s">
        <v>35</v>
      </c>
      <c r="B14" s="776">
        <v>82</v>
      </c>
      <c r="C14" s="776">
        <v>105</v>
      </c>
      <c r="D14" s="776">
        <v>11</v>
      </c>
      <c r="E14" s="776">
        <v>38</v>
      </c>
      <c r="F14" s="777">
        <v>236</v>
      </c>
    </row>
    <row r="15" spans="1:10" s="130" customFormat="1" ht="18" customHeight="1">
      <c r="A15" s="775" t="s">
        <v>36</v>
      </c>
      <c r="B15" s="776">
        <v>76</v>
      </c>
      <c r="C15" s="776">
        <v>63</v>
      </c>
      <c r="D15" s="776">
        <v>6451</v>
      </c>
      <c r="E15" s="776">
        <v>160</v>
      </c>
      <c r="F15" s="777">
        <v>6750</v>
      </c>
    </row>
    <row r="16" spans="1:10" s="130" customFormat="1" ht="18" customHeight="1">
      <c r="A16" s="775" t="s">
        <v>37</v>
      </c>
      <c r="B16" s="776">
        <v>48</v>
      </c>
      <c r="C16" s="776">
        <v>995</v>
      </c>
      <c r="D16" s="776">
        <v>8426</v>
      </c>
      <c r="E16" s="776">
        <v>79</v>
      </c>
      <c r="F16" s="777">
        <v>9548</v>
      </c>
    </row>
    <row r="17" spans="1:20" s="130" customFormat="1" ht="18" customHeight="1">
      <c r="A17" s="775" t="s">
        <v>510</v>
      </c>
      <c r="B17" s="776">
        <v>13</v>
      </c>
      <c r="C17" s="776">
        <v>61</v>
      </c>
      <c r="D17" s="776">
        <v>542</v>
      </c>
      <c r="E17" s="776">
        <v>0</v>
      </c>
      <c r="F17" s="777">
        <v>616</v>
      </c>
    </row>
    <row r="18" spans="1:20" s="130" customFormat="1" ht="18" customHeight="1">
      <c r="A18" s="775" t="s">
        <v>99</v>
      </c>
      <c r="B18" s="776">
        <v>10</v>
      </c>
      <c r="C18" s="776">
        <v>118</v>
      </c>
      <c r="D18" s="776">
        <v>1486</v>
      </c>
      <c r="E18" s="776">
        <v>86</v>
      </c>
      <c r="F18" s="777">
        <v>1700</v>
      </c>
    </row>
    <row r="19" spans="1:20" s="130" customFormat="1" ht="18" customHeight="1">
      <c r="A19" s="775" t="s">
        <v>40</v>
      </c>
      <c r="B19" s="776">
        <v>37</v>
      </c>
      <c r="C19" s="776">
        <v>60</v>
      </c>
      <c r="D19" s="776">
        <v>143</v>
      </c>
      <c r="E19" s="776">
        <v>0</v>
      </c>
      <c r="F19" s="777">
        <v>240</v>
      </c>
    </row>
    <row r="20" spans="1:20" s="130" customFormat="1" ht="18" customHeight="1">
      <c r="A20" s="775" t="s">
        <v>154</v>
      </c>
      <c r="B20" s="776">
        <v>10</v>
      </c>
      <c r="C20" s="776">
        <v>50</v>
      </c>
      <c r="D20" s="776">
        <v>1180</v>
      </c>
      <c r="E20" s="776">
        <v>0</v>
      </c>
      <c r="F20" s="777">
        <v>1240</v>
      </c>
    </row>
    <row r="21" spans="1:20" s="130" customFormat="1" ht="18" customHeight="1">
      <c r="A21" s="26" t="s">
        <v>820</v>
      </c>
      <c r="B21" s="776">
        <v>15</v>
      </c>
      <c r="C21" s="776">
        <v>436</v>
      </c>
      <c r="D21" s="776">
        <v>678</v>
      </c>
      <c r="E21" s="776">
        <v>19</v>
      </c>
      <c r="F21" s="777">
        <v>1148</v>
      </c>
    </row>
    <row r="22" spans="1:20" s="130" customFormat="1" ht="18" customHeight="1">
      <c r="A22" s="775" t="s">
        <v>43</v>
      </c>
      <c r="B22" s="776">
        <v>5</v>
      </c>
      <c r="C22" s="776">
        <v>13</v>
      </c>
      <c r="D22" s="776">
        <v>47</v>
      </c>
      <c r="E22" s="776">
        <v>6</v>
      </c>
      <c r="F22" s="777">
        <v>71</v>
      </c>
    </row>
    <row r="23" spans="1:20" s="130" customFormat="1" ht="18" customHeight="1">
      <c r="A23" s="775" t="s">
        <v>44</v>
      </c>
      <c r="B23" s="776">
        <v>9</v>
      </c>
      <c r="C23" s="776">
        <v>4</v>
      </c>
      <c r="D23" s="776">
        <v>33</v>
      </c>
      <c r="E23" s="776">
        <v>0</v>
      </c>
      <c r="F23" s="777">
        <v>46</v>
      </c>
    </row>
    <row r="24" spans="1:20" s="130" customFormat="1" ht="18" customHeight="1">
      <c r="A24" s="775" t="s">
        <v>45</v>
      </c>
      <c r="B24" s="776">
        <v>10</v>
      </c>
      <c r="C24" s="776">
        <v>0</v>
      </c>
      <c r="D24" s="776">
        <v>78</v>
      </c>
      <c r="E24" s="776">
        <v>0</v>
      </c>
      <c r="F24" s="777">
        <v>88</v>
      </c>
    </row>
    <row r="25" spans="1:20" s="130" customFormat="1" ht="18" customHeight="1">
      <c r="A25" s="775" t="s">
        <v>46</v>
      </c>
      <c r="B25" s="776">
        <v>110</v>
      </c>
      <c r="C25" s="776">
        <v>359</v>
      </c>
      <c r="D25" s="776">
        <v>6498</v>
      </c>
      <c r="E25" s="776">
        <v>27</v>
      </c>
      <c r="F25" s="777">
        <v>6994</v>
      </c>
    </row>
    <row r="26" spans="1:20" s="130" customFormat="1" ht="18" customHeight="1">
      <c r="A26" s="775" t="s">
        <v>47</v>
      </c>
      <c r="B26" s="776">
        <v>36</v>
      </c>
      <c r="C26" s="776">
        <v>346</v>
      </c>
      <c r="D26" s="776">
        <v>1329</v>
      </c>
      <c r="E26" s="776">
        <v>25</v>
      </c>
      <c r="F26" s="777">
        <v>1736</v>
      </c>
    </row>
    <row r="27" spans="1:20" s="780" customFormat="1" ht="24" customHeight="1" thickBot="1">
      <c r="A27" s="778" t="s">
        <v>48</v>
      </c>
      <c r="B27" s="779">
        <v>2453</v>
      </c>
      <c r="C27" s="779">
        <v>21038</v>
      </c>
      <c r="D27" s="779">
        <v>43880</v>
      </c>
      <c r="E27" s="779">
        <v>8195</v>
      </c>
      <c r="F27" s="779">
        <v>75566</v>
      </c>
    </row>
    <row r="28" spans="1:20" s="781" customFormat="1" ht="19.5" customHeight="1">
      <c r="A28" s="1286" t="s">
        <v>49</v>
      </c>
      <c r="B28" s="1286"/>
      <c r="C28" s="1286"/>
      <c r="D28" s="1286"/>
      <c r="E28" s="1286"/>
      <c r="F28" s="1286"/>
    </row>
    <row r="29" spans="1:20">
      <c r="A29" s="1274"/>
      <c r="B29" s="1275"/>
      <c r="C29" s="1275"/>
      <c r="D29" s="1275"/>
      <c r="E29" s="1275"/>
      <c r="F29" s="1275"/>
      <c r="G29" s="1275"/>
      <c r="H29" s="1275"/>
      <c r="I29" s="1275"/>
      <c r="J29" s="1275"/>
      <c r="K29" s="1275"/>
      <c r="L29" s="1275"/>
      <c r="M29" s="1275"/>
      <c r="N29" s="1275"/>
      <c r="O29" s="1275"/>
      <c r="P29" s="1275"/>
      <c r="Q29" s="1275"/>
      <c r="R29" s="1275"/>
      <c r="S29" s="1275"/>
      <c r="T29" s="1275"/>
    </row>
  </sheetData>
  <mergeCells count="2">
    <mergeCell ref="A28:F28"/>
    <mergeCell ref="A29:T29"/>
  </mergeCells>
  <conditionalFormatting sqref="B8:F27">
    <cfRule type="cellIs" priority="1" stopIfTrue="1" operator="equal">
      <formula>"0;-"</formula>
    </cfRule>
  </conditionalFormatting>
  <hyperlinks>
    <hyperlink ref="A1" location="Índice!A1" display="Volver al Índice" xr:uid="{67D7E5BE-FDAC-49E2-BE2A-76F7330006AA}"/>
  </hyperlinks>
  <printOptions horizontalCentered="1" verticalCentered="1"/>
  <pageMargins left="1.1811023622047245" right="1.1811023622047245" top="0.98425196850393704" bottom="0.98425196850393704" header="0.43307086614173229" footer="0.43307086614173229"/>
  <pageSetup paperSize="9" scale="74"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6C25CF-0E6B-4252-9ED2-BF1DC4E0ACA5}">
  <dimension ref="A1:N47"/>
  <sheetViews>
    <sheetView showGridLines="0" zoomScale="83" zoomScaleNormal="100" workbookViewId="0">
      <selection activeCell="A6" sqref="A6"/>
    </sheetView>
  </sheetViews>
  <sheetFormatPr baseColWidth="10" defaultColWidth="12.5546875" defaultRowHeight="13.2"/>
  <cols>
    <col min="1" max="1" width="32.5546875" style="6" customWidth="1"/>
    <col min="2" max="4" width="19.6640625" style="6" customWidth="1"/>
    <col min="5" max="5" width="4" style="6" customWidth="1"/>
    <col min="6" max="9" width="18.5546875" style="6" customWidth="1"/>
    <col min="10" max="10" width="5.33203125" style="6" customWidth="1"/>
    <col min="11" max="11" width="19.33203125" style="6" customWidth="1"/>
    <col min="12" max="12" width="18.5546875" style="6" customWidth="1"/>
    <col min="13" max="13" width="17.44140625" style="6" customWidth="1"/>
    <col min="14" max="21" width="15.109375" style="6" customWidth="1"/>
    <col min="22" max="22" width="12.5546875" style="6" customWidth="1"/>
    <col min="23" max="256" width="12.5546875" style="6"/>
    <col min="257" max="257" width="32.5546875" style="6" customWidth="1"/>
    <col min="258" max="260" width="19.6640625" style="6" customWidth="1"/>
    <col min="261" max="261" width="4" style="6" customWidth="1"/>
    <col min="262" max="265" width="18.5546875" style="6" customWidth="1"/>
    <col min="266" max="266" width="5.33203125" style="6" customWidth="1"/>
    <col min="267" max="267" width="19.33203125" style="6" customWidth="1"/>
    <col min="268" max="268" width="18.5546875" style="6" customWidth="1"/>
    <col min="269" max="269" width="17.44140625" style="6" customWidth="1"/>
    <col min="270" max="277" width="15.109375" style="6" customWidth="1"/>
    <col min="278" max="512" width="12.5546875" style="6"/>
    <col min="513" max="513" width="32.5546875" style="6" customWidth="1"/>
    <col min="514" max="516" width="19.6640625" style="6" customWidth="1"/>
    <col min="517" max="517" width="4" style="6" customWidth="1"/>
    <col min="518" max="521" width="18.5546875" style="6" customWidth="1"/>
    <col min="522" max="522" width="5.33203125" style="6" customWidth="1"/>
    <col min="523" max="523" width="19.33203125" style="6" customWidth="1"/>
    <col min="524" max="524" width="18.5546875" style="6" customWidth="1"/>
    <col min="525" max="525" width="17.44140625" style="6" customWidth="1"/>
    <col min="526" max="533" width="15.109375" style="6" customWidth="1"/>
    <col min="534" max="768" width="12.5546875" style="6"/>
    <col min="769" max="769" width="32.5546875" style="6" customWidth="1"/>
    <col min="770" max="772" width="19.6640625" style="6" customWidth="1"/>
    <col min="773" max="773" width="4" style="6" customWidth="1"/>
    <col min="774" max="777" width="18.5546875" style="6" customWidth="1"/>
    <col min="778" max="778" width="5.33203125" style="6" customWidth="1"/>
    <col min="779" max="779" width="19.33203125" style="6" customWidth="1"/>
    <col min="780" max="780" width="18.5546875" style="6" customWidth="1"/>
    <col min="781" max="781" width="17.44140625" style="6" customWidth="1"/>
    <col min="782" max="789" width="15.109375" style="6" customWidth="1"/>
    <col min="790" max="1024" width="12.5546875" style="6"/>
    <col min="1025" max="1025" width="32.5546875" style="6" customWidth="1"/>
    <col min="1026" max="1028" width="19.6640625" style="6" customWidth="1"/>
    <col min="1029" max="1029" width="4" style="6" customWidth="1"/>
    <col min="1030" max="1033" width="18.5546875" style="6" customWidth="1"/>
    <col min="1034" max="1034" width="5.33203125" style="6" customWidth="1"/>
    <col min="1035" max="1035" width="19.33203125" style="6" customWidth="1"/>
    <col min="1036" max="1036" width="18.5546875" style="6" customWidth="1"/>
    <col min="1037" max="1037" width="17.44140625" style="6" customWidth="1"/>
    <col min="1038" max="1045" width="15.109375" style="6" customWidth="1"/>
    <col min="1046" max="1280" width="12.5546875" style="6"/>
    <col min="1281" max="1281" width="32.5546875" style="6" customWidth="1"/>
    <col min="1282" max="1284" width="19.6640625" style="6" customWidth="1"/>
    <col min="1285" max="1285" width="4" style="6" customWidth="1"/>
    <col min="1286" max="1289" width="18.5546875" style="6" customWidth="1"/>
    <col min="1290" max="1290" width="5.33203125" style="6" customWidth="1"/>
    <col min="1291" max="1291" width="19.33203125" style="6" customWidth="1"/>
    <col min="1292" max="1292" width="18.5546875" style="6" customWidth="1"/>
    <col min="1293" max="1293" width="17.44140625" style="6" customWidth="1"/>
    <col min="1294" max="1301" width="15.109375" style="6" customWidth="1"/>
    <col min="1302" max="1536" width="12.5546875" style="6"/>
    <col min="1537" max="1537" width="32.5546875" style="6" customWidth="1"/>
    <col min="1538" max="1540" width="19.6640625" style="6" customWidth="1"/>
    <col min="1541" max="1541" width="4" style="6" customWidth="1"/>
    <col min="1542" max="1545" width="18.5546875" style="6" customWidth="1"/>
    <col min="1546" max="1546" width="5.33203125" style="6" customWidth="1"/>
    <col min="1547" max="1547" width="19.33203125" style="6" customWidth="1"/>
    <col min="1548" max="1548" width="18.5546875" style="6" customWidth="1"/>
    <col min="1549" max="1549" width="17.44140625" style="6" customWidth="1"/>
    <col min="1550" max="1557" width="15.109375" style="6" customWidth="1"/>
    <col min="1558" max="1792" width="12.5546875" style="6"/>
    <col min="1793" max="1793" width="32.5546875" style="6" customWidth="1"/>
    <col min="1794" max="1796" width="19.6640625" style="6" customWidth="1"/>
    <col min="1797" max="1797" width="4" style="6" customWidth="1"/>
    <col min="1798" max="1801" width="18.5546875" style="6" customWidth="1"/>
    <col min="1802" max="1802" width="5.33203125" style="6" customWidth="1"/>
    <col min="1803" max="1803" width="19.33203125" style="6" customWidth="1"/>
    <col min="1804" max="1804" width="18.5546875" style="6" customWidth="1"/>
    <col min="1805" max="1805" width="17.44140625" style="6" customWidth="1"/>
    <col min="1806" max="1813" width="15.109375" style="6" customWidth="1"/>
    <col min="1814" max="2048" width="12.5546875" style="6"/>
    <col min="2049" max="2049" width="32.5546875" style="6" customWidth="1"/>
    <col min="2050" max="2052" width="19.6640625" style="6" customWidth="1"/>
    <col min="2053" max="2053" width="4" style="6" customWidth="1"/>
    <col min="2054" max="2057" width="18.5546875" style="6" customWidth="1"/>
    <col min="2058" max="2058" width="5.33203125" style="6" customWidth="1"/>
    <col min="2059" max="2059" width="19.33203125" style="6" customWidth="1"/>
    <col min="2060" max="2060" width="18.5546875" style="6" customWidth="1"/>
    <col min="2061" max="2061" width="17.44140625" style="6" customWidth="1"/>
    <col min="2062" max="2069" width="15.109375" style="6" customWidth="1"/>
    <col min="2070" max="2304" width="12.5546875" style="6"/>
    <col min="2305" max="2305" width="32.5546875" style="6" customWidth="1"/>
    <col min="2306" max="2308" width="19.6640625" style="6" customWidth="1"/>
    <col min="2309" max="2309" width="4" style="6" customWidth="1"/>
    <col min="2310" max="2313" width="18.5546875" style="6" customWidth="1"/>
    <col min="2314" max="2314" width="5.33203125" style="6" customWidth="1"/>
    <col min="2315" max="2315" width="19.33203125" style="6" customWidth="1"/>
    <col min="2316" max="2316" width="18.5546875" style="6" customWidth="1"/>
    <col min="2317" max="2317" width="17.44140625" style="6" customWidth="1"/>
    <col min="2318" max="2325" width="15.109375" style="6" customWidth="1"/>
    <col min="2326" max="2560" width="12.5546875" style="6"/>
    <col min="2561" max="2561" width="32.5546875" style="6" customWidth="1"/>
    <col min="2562" max="2564" width="19.6640625" style="6" customWidth="1"/>
    <col min="2565" max="2565" width="4" style="6" customWidth="1"/>
    <col min="2566" max="2569" width="18.5546875" style="6" customWidth="1"/>
    <col min="2570" max="2570" width="5.33203125" style="6" customWidth="1"/>
    <col min="2571" max="2571" width="19.33203125" style="6" customWidth="1"/>
    <col min="2572" max="2572" width="18.5546875" style="6" customWidth="1"/>
    <col min="2573" max="2573" width="17.44140625" style="6" customWidth="1"/>
    <col min="2574" max="2581" width="15.109375" style="6" customWidth="1"/>
    <col min="2582" max="2816" width="12.5546875" style="6"/>
    <col min="2817" max="2817" width="32.5546875" style="6" customWidth="1"/>
    <col min="2818" max="2820" width="19.6640625" style="6" customWidth="1"/>
    <col min="2821" max="2821" width="4" style="6" customWidth="1"/>
    <col min="2822" max="2825" width="18.5546875" style="6" customWidth="1"/>
    <col min="2826" max="2826" width="5.33203125" style="6" customWidth="1"/>
    <col min="2827" max="2827" width="19.33203125" style="6" customWidth="1"/>
    <col min="2828" max="2828" width="18.5546875" style="6" customWidth="1"/>
    <col min="2829" max="2829" width="17.44140625" style="6" customWidth="1"/>
    <col min="2830" max="2837" width="15.109375" style="6" customWidth="1"/>
    <col min="2838" max="3072" width="12.5546875" style="6"/>
    <col min="3073" max="3073" width="32.5546875" style="6" customWidth="1"/>
    <col min="3074" max="3076" width="19.6640625" style="6" customWidth="1"/>
    <col min="3077" max="3077" width="4" style="6" customWidth="1"/>
    <col min="3078" max="3081" width="18.5546875" style="6" customWidth="1"/>
    <col min="3082" max="3082" width="5.33203125" style="6" customWidth="1"/>
    <col min="3083" max="3083" width="19.33203125" style="6" customWidth="1"/>
    <col min="3084" max="3084" width="18.5546875" style="6" customWidth="1"/>
    <col min="3085" max="3085" width="17.44140625" style="6" customWidth="1"/>
    <col min="3086" max="3093" width="15.109375" style="6" customWidth="1"/>
    <col min="3094" max="3328" width="12.5546875" style="6"/>
    <col min="3329" max="3329" width="32.5546875" style="6" customWidth="1"/>
    <col min="3330" max="3332" width="19.6640625" style="6" customWidth="1"/>
    <col min="3333" max="3333" width="4" style="6" customWidth="1"/>
    <col min="3334" max="3337" width="18.5546875" style="6" customWidth="1"/>
    <col min="3338" max="3338" width="5.33203125" style="6" customWidth="1"/>
    <col min="3339" max="3339" width="19.33203125" style="6" customWidth="1"/>
    <col min="3340" max="3340" width="18.5546875" style="6" customWidth="1"/>
    <col min="3341" max="3341" width="17.44140625" style="6" customWidth="1"/>
    <col min="3342" max="3349" width="15.109375" style="6" customWidth="1"/>
    <col min="3350" max="3584" width="12.5546875" style="6"/>
    <col min="3585" max="3585" width="32.5546875" style="6" customWidth="1"/>
    <col min="3586" max="3588" width="19.6640625" style="6" customWidth="1"/>
    <col min="3589" max="3589" width="4" style="6" customWidth="1"/>
    <col min="3590" max="3593" width="18.5546875" style="6" customWidth="1"/>
    <col min="3594" max="3594" width="5.33203125" style="6" customWidth="1"/>
    <col min="3595" max="3595" width="19.33203125" style="6" customWidth="1"/>
    <col min="3596" max="3596" width="18.5546875" style="6" customWidth="1"/>
    <col min="3597" max="3597" width="17.44140625" style="6" customWidth="1"/>
    <col min="3598" max="3605" width="15.109375" style="6" customWidth="1"/>
    <col min="3606" max="3840" width="12.5546875" style="6"/>
    <col min="3841" max="3841" width="32.5546875" style="6" customWidth="1"/>
    <col min="3842" max="3844" width="19.6640625" style="6" customWidth="1"/>
    <col min="3845" max="3845" width="4" style="6" customWidth="1"/>
    <col min="3846" max="3849" width="18.5546875" style="6" customWidth="1"/>
    <col min="3850" max="3850" width="5.33203125" style="6" customWidth="1"/>
    <col min="3851" max="3851" width="19.33203125" style="6" customWidth="1"/>
    <col min="3852" max="3852" width="18.5546875" style="6" customWidth="1"/>
    <col min="3853" max="3853" width="17.44140625" style="6" customWidth="1"/>
    <col min="3854" max="3861" width="15.109375" style="6" customWidth="1"/>
    <col min="3862" max="4096" width="12.5546875" style="6"/>
    <col min="4097" max="4097" width="32.5546875" style="6" customWidth="1"/>
    <col min="4098" max="4100" width="19.6640625" style="6" customWidth="1"/>
    <col min="4101" max="4101" width="4" style="6" customWidth="1"/>
    <col min="4102" max="4105" width="18.5546875" style="6" customWidth="1"/>
    <col min="4106" max="4106" width="5.33203125" style="6" customWidth="1"/>
    <col min="4107" max="4107" width="19.33203125" style="6" customWidth="1"/>
    <col min="4108" max="4108" width="18.5546875" style="6" customWidth="1"/>
    <col min="4109" max="4109" width="17.44140625" style="6" customWidth="1"/>
    <col min="4110" max="4117" width="15.109375" style="6" customWidth="1"/>
    <col min="4118" max="4352" width="12.5546875" style="6"/>
    <col min="4353" max="4353" width="32.5546875" style="6" customWidth="1"/>
    <col min="4354" max="4356" width="19.6640625" style="6" customWidth="1"/>
    <col min="4357" max="4357" width="4" style="6" customWidth="1"/>
    <col min="4358" max="4361" width="18.5546875" style="6" customWidth="1"/>
    <col min="4362" max="4362" width="5.33203125" style="6" customWidth="1"/>
    <col min="4363" max="4363" width="19.33203125" style="6" customWidth="1"/>
    <col min="4364" max="4364" width="18.5546875" style="6" customWidth="1"/>
    <col min="4365" max="4365" width="17.44140625" style="6" customWidth="1"/>
    <col min="4366" max="4373" width="15.109375" style="6" customWidth="1"/>
    <col min="4374" max="4608" width="12.5546875" style="6"/>
    <col min="4609" max="4609" width="32.5546875" style="6" customWidth="1"/>
    <col min="4610" max="4612" width="19.6640625" style="6" customWidth="1"/>
    <col min="4613" max="4613" width="4" style="6" customWidth="1"/>
    <col min="4614" max="4617" width="18.5546875" style="6" customWidth="1"/>
    <col min="4618" max="4618" width="5.33203125" style="6" customWidth="1"/>
    <col min="4619" max="4619" width="19.33203125" style="6" customWidth="1"/>
    <col min="4620" max="4620" width="18.5546875" style="6" customWidth="1"/>
    <col min="4621" max="4621" width="17.44140625" style="6" customWidth="1"/>
    <col min="4622" max="4629" width="15.109375" style="6" customWidth="1"/>
    <col min="4630" max="4864" width="12.5546875" style="6"/>
    <col min="4865" max="4865" width="32.5546875" style="6" customWidth="1"/>
    <col min="4866" max="4868" width="19.6640625" style="6" customWidth="1"/>
    <col min="4869" max="4869" width="4" style="6" customWidth="1"/>
    <col min="4870" max="4873" width="18.5546875" style="6" customWidth="1"/>
    <col min="4874" max="4874" width="5.33203125" style="6" customWidth="1"/>
    <col min="4875" max="4875" width="19.33203125" style="6" customWidth="1"/>
    <col min="4876" max="4876" width="18.5546875" style="6" customWidth="1"/>
    <col min="4877" max="4877" width="17.44140625" style="6" customWidth="1"/>
    <col min="4878" max="4885" width="15.109375" style="6" customWidth="1"/>
    <col min="4886" max="5120" width="12.5546875" style="6"/>
    <col min="5121" max="5121" width="32.5546875" style="6" customWidth="1"/>
    <col min="5122" max="5124" width="19.6640625" style="6" customWidth="1"/>
    <col min="5125" max="5125" width="4" style="6" customWidth="1"/>
    <col min="5126" max="5129" width="18.5546875" style="6" customWidth="1"/>
    <col min="5130" max="5130" width="5.33203125" style="6" customWidth="1"/>
    <col min="5131" max="5131" width="19.33203125" style="6" customWidth="1"/>
    <col min="5132" max="5132" width="18.5546875" style="6" customWidth="1"/>
    <col min="5133" max="5133" width="17.44140625" style="6" customWidth="1"/>
    <col min="5134" max="5141" width="15.109375" style="6" customWidth="1"/>
    <col min="5142" max="5376" width="12.5546875" style="6"/>
    <col min="5377" max="5377" width="32.5546875" style="6" customWidth="1"/>
    <col min="5378" max="5380" width="19.6640625" style="6" customWidth="1"/>
    <col min="5381" max="5381" width="4" style="6" customWidth="1"/>
    <col min="5382" max="5385" width="18.5546875" style="6" customWidth="1"/>
    <col min="5386" max="5386" width="5.33203125" style="6" customWidth="1"/>
    <col min="5387" max="5387" width="19.33203125" style="6" customWidth="1"/>
    <col min="5388" max="5388" width="18.5546875" style="6" customWidth="1"/>
    <col min="5389" max="5389" width="17.44140625" style="6" customWidth="1"/>
    <col min="5390" max="5397" width="15.109375" style="6" customWidth="1"/>
    <col min="5398" max="5632" width="12.5546875" style="6"/>
    <col min="5633" max="5633" width="32.5546875" style="6" customWidth="1"/>
    <col min="5634" max="5636" width="19.6640625" style="6" customWidth="1"/>
    <col min="5637" max="5637" width="4" style="6" customWidth="1"/>
    <col min="5638" max="5641" width="18.5546875" style="6" customWidth="1"/>
    <col min="5642" max="5642" width="5.33203125" style="6" customWidth="1"/>
    <col min="5643" max="5643" width="19.33203125" style="6" customWidth="1"/>
    <col min="5644" max="5644" width="18.5546875" style="6" customWidth="1"/>
    <col min="5645" max="5645" width="17.44140625" style="6" customWidth="1"/>
    <col min="5646" max="5653" width="15.109375" style="6" customWidth="1"/>
    <col min="5654" max="5888" width="12.5546875" style="6"/>
    <col min="5889" max="5889" width="32.5546875" style="6" customWidth="1"/>
    <col min="5890" max="5892" width="19.6640625" style="6" customWidth="1"/>
    <col min="5893" max="5893" width="4" style="6" customWidth="1"/>
    <col min="5894" max="5897" width="18.5546875" style="6" customWidth="1"/>
    <col min="5898" max="5898" width="5.33203125" style="6" customWidth="1"/>
    <col min="5899" max="5899" width="19.33203125" style="6" customWidth="1"/>
    <col min="5900" max="5900" width="18.5546875" style="6" customWidth="1"/>
    <col min="5901" max="5901" width="17.44140625" style="6" customWidth="1"/>
    <col min="5902" max="5909" width="15.109375" style="6" customWidth="1"/>
    <col min="5910" max="6144" width="12.5546875" style="6"/>
    <col min="6145" max="6145" width="32.5546875" style="6" customWidth="1"/>
    <col min="6146" max="6148" width="19.6640625" style="6" customWidth="1"/>
    <col min="6149" max="6149" width="4" style="6" customWidth="1"/>
    <col min="6150" max="6153" width="18.5546875" style="6" customWidth="1"/>
    <col min="6154" max="6154" width="5.33203125" style="6" customWidth="1"/>
    <col min="6155" max="6155" width="19.33203125" style="6" customWidth="1"/>
    <col min="6156" max="6156" width="18.5546875" style="6" customWidth="1"/>
    <col min="6157" max="6157" width="17.44140625" style="6" customWidth="1"/>
    <col min="6158" max="6165" width="15.109375" style="6" customWidth="1"/>
    <col min="6166" max="6400" width="12.5546875" style="6"/>
    <col min="6401" max="6401" width="32.5546875" style="6" customWidth="1"/>
    <col min="6402" max="6404" width="19.6640625" style="6" customWidth="1"/>
    <col min="6405" max="6405" width="4" style="6" customWidth="1"/>
    <col min="6406" max="6409" width="18.5546875" style="6" customWidth="1"/>
    <col min="6410" max="6410" width="5.33203125" style="6" customWidth="1"/>
    <col min="6411" max="6411" width="19.33203125" style="6" customWidth="1"/>
    <col min="6412" max="6412" width="18.5546875" style="6" customWidth="1"/>
    <col min="6413" max="6413" width="17.44140625" style="6" customWidth="1"/>
    <col min="6414" max="6421" width="15.109375" style="6" customWidth="1"/>
    <col min="6422" max="6656" width="12.5546875" style="6"/>
    <col min="6657" max="6657" width="32.5546875" style="6" customWidth="1"/>
    <col min="6658" max="6660" width="19.6640625" style="6" customWidth="1"/>
    <col min="6661" max="6661" width="4" style="6" customWidth="1"/>
    <col min="6662" max="6665" width="18.5546875" style="6" customWidth="1"/>
    <col min="6666" max="6666" width="5.33203125" style="6" customWidth="1"/>
    <col min="6667" max="6667" width="19.33203125" style="6" customWidth="1"/>
    <col min="6668" max="6668" width="18.5546875" style="6" customWidth="1"/>
    <col min="6669" max="6669" width="17.44140625" style="6" customWidth="1"/>
    <col min="6670" max="6677" width="15.109375" style="6" customWidth="1"/>
    <col min="6678" max="6912" width="12.5546875" style="6"/>
    <col min="6913" max="6913" width="32.5546875" style="6" customWidth="1"/>
    <col min="6914" max="6916" width="19.6640625" style="6" customWidth="1"/>
    <col min="6917" max="6917" width="4" style="6" customWidth="1"/>
    <col min="6918" max="6921" width="18.5546875" style="6" customWidth="1"/>
    <col min="6922" max="6922" width="5.33203125" style="6" customWidth="1"/>
    <col min="6923" max="6923" width="19.33203125" style="6" customWidth="1"/>
    <col min="6924" max="6924" width="18.5546875" style="6" customWidth="1"/>
    <col min="6925" max="6925" width="17.44140625" style="6" customWidth="1"/>
    <col min="6926" max="6933" width="15.109375" style="6" customWidth="1"/>
    <col min="6934" max="7168" width="12.5546875" style="6"/>
    <col min="7169" max="7169" width="32.5546875" style="6" customWidth="1"/>
    <col min="7170" max="7172" width="19.6640625" style="6" customWidth="1"/>
    <col min="7173" max="7173" width="4" style="6" customWidth="1"/>
    <col min="7174" max="7177" width="18.5546875" style="6" customWidth="1"/>
    <col min="7178" max="7178" width="5.33203125" style="6" customWidth="1"/>
    <col min="7179" max="7179" width="19.33203125" style="6" customWidth="1"/>
    <col min="7180" max="7180" width="18.5546875" style="6" customWidth="1"/>
    <col min="7181" max="7181" width="17.44140625" style="6" customWidth="1"/>
    <col min="7182" max="7189" width="15.109375" style="6" customWidth="1"/>
    <col min="7190" max="7424" width="12.5546875" style="6"/>
    <col min="7425" max="7425" width="32.5546875" style="6" customWidth="1"/>
    <col min="7426" max="7428" width="19.6640625" style="6" customWidth="1"/>
    <col min="7429" max="7429" width="4" style="6" customWidth="1"/>
    <col min="7430" max="7433" width="18.5546875" style="6" customWidth="1"/>
    <col min="7434" max="7434" width="5.33203125" style="6" customWidth="1"/>
    <col min="7435" max="7435" width="19.33203125" style="6" customWidth="1"/>
    <col min="7436" max="7436" width="18.5546875" style="6" customWidth="1"/>
    <col min="7437" max="7437" width="17.44140625" style="6" customWidth="1"/>
    <col min="7438" max="7445" width="15.109375" style="6" customWidth="1"/>
    <col min="7446" max="7680" width="12.5546875" style="6"/>
    <col min="7681" max="7681" width="32.5546875" style="6" customWidth="1"/>
    <col min="7682" max="7684" width="19.6640625" style="6" customWidth="1"/>
    <col min="7685" max="7685" width="4" style="6" customWidth="1"/>
    <col min="7686" max="7689" width="18.5546875" style="6" customWidth="1"/>
    <col min="7690" max="7690" width="5.33203125" style="6" customWidth="1"/>
    <col min="7691" max="7691" width="19.33203125" style="6" customWidth="1"/>
    <col min="7692" max="7692" width="18.5546875" style="6" customWidth="1"/>
    <col min="7693" max="7693" width="17.44140625" style="6" customWidth="1"/>
    <col min="7694" max="7701" width="15.109375" style="6" customWidth="1"/>
    <col min="7702" max="7936" width="12.5546875" style="6"/>
    <col min="7937" max="7937" width="32.5546875" style="6" customWidth="1"/>
    <col min="7938" max="7940" width="19.6640625" style="6" customWidth="1"/>
    <col min="7941" max="7941" width="4" style="6" customWidth="1"/>
    <col min="7942" max="7945" width="18.5546875" style="6" customWidth="1"/>
    <col min="7946" max="7946" width="5.33203125" style="6" customWidth="1"/>
    <col min="7947" max="7947" width="19.33203125" style="6" customWidth="1"/>
    <col min="7948" max="7948" width="18.5546875" style="6" customWidth="1"/>
    <col min="7949" max="7949" width="17.44140625" style="6" customWidth="1"/>
    <col min="7950" max="7957" width="15.109375" style="6" customWidth="1"/>
    <col min="7958" max="8192" width="12.5546875" style="6"/>
    <col min="8193" max="8193" width="32.5546875" style="6" customWidth="1"/>
    <col min="8194" max="8196" width="19.6640625" style="6" customWidth="1"/>
    <col min="8197" max="8197" width="4" style="6" customWidth="1"/>
    <col min="8198" max="8201" width="18.5546875" style="6" customWidth="1"/>
    <col min="8202" max="8202" width="5.33203125" style="6" customWidth="1"/>
    <col min="8203" max="8203" width="19.33203125" style="6" customWidth="1"/>
    <col min="8204" max="8204" width="18.5546875" style="6" customWidth="1"/>
    <col min="8205" max="8205" width="17.44140625" style="6" customWidth="1"/>
    <col min="8206" max="8213" width="15.109375" style="6" customWidth="1"/>
    <col min="8214" max="8448" width="12.5546875" style="6"/>
    <col min="8449" max="8449" width="32.5546875" style="6" customWidth="1"/>
    <col min="8450" max="8452" width="19.6640625" style="6" customWidth="1"/>
    <col min="8453" max="8453" width="4" style="6" customWidth="1"/>
    <col min="8454" max="8457" width="18.5546875" style="6" customWidth="1"/>
    <col min="8458" max="8458" width="5.33203125" style="6" customWidth="1"/>
    <col min="8459" max="8459" width="19.33203125" style="6" customWidth="1"/>
    <col min="8460" max="8460" width="18.5546875" style="6" customWidth="1"/>
    <col min="8461" max="8461" width="17.44140625" style="6" customWidth="1"/>
    <col min="8462" max="8469" width="15.109375" style="6" customWidth="1"/>
    <col min="8470" max="8704" width="12.5546875" style="6"/>
    <col min="8705" max="8705" width="32.5546875" style="6" customWidth="1"/>
    <col min="8706" max="8708" width="19.6640625" style="6" customWidth="1"/>
    <col min="8709" max="8709" width="4" style="6" customWidth="1"/>
    <col min="8710" max="8713" width="18.5546875" style="6" customWidth="1"/>
    <col min="8714" max="8714" width="5.33203125" style="6" customWidth="1"/>
    <col min="8715" max="8715" width="19.33203125" style="6" customWidth="1"/>
    <col min="8716" max="8716" width="18.5546875" style="6" customWidth="1"/>
    <col min="8717" max="8717" width="17.44140625" style="6" customWidth="1"/>
    <col min="8718" max="8725" width="15.109375" style="6" customWidth="1"/>
    <col min="8726" max="8960" width="12.5546875" style="6"/>
    <col min="8961" max="8961" width="32.5546875" style="6" customWidth="1"/>
    <col min="8962" max="8964" width="19.6640625" style="6" customWidth="1"/>
    <col min="8965" max="8965" width="4" style="6" customWidth="1"/>
    <col min="8966" max="8969" width="18.5546875" style="6" customWidth="1"/>
    <col min="8970" max="8970" width="5.33203125" style="6" customWidth="1"/>
    <col min="8971" max="8971" width="19.33203125" style="6" customWidth="1"/>
    <col min="8972" max="8972" width="18.5546875" style="6" customWidth="1"/>
    <col min="8973" max="8973" width="17.44140625" style="6" customWidth="1"/>
    <col min="8974" max="8981" width="15.109375" style="6" customWidth="1"/>
    <col min="8982" max="9216" width="12.5546875" style="6"/>
    <col min="9217" max="9217" width="32.5546875" style="6" customWidth="1"/>
    <col min="9218" max="9220" width="19.6640625" style="6" customWidth="1"/>
    <col min="9221" max="9221" width="4" style="6" customWidth="1"/>
    <col min="9222" max="9225" width="18.5546875" style="6" customWidth="1"/>
    <col min="9226" max="9226" width="5.33203125" style="6" customWidth="1"/>
    <col min="9227" max="9227" width="19.33203125" style="6" customWidth="1"/>
    <col min="9228" max="9228" width="18.5546875" style="6" customWidth="1"/>
    <col min="9229" max="9229" width="17.44140625" style="6" customWidth="1"/>
    <col min="9230" max="9237" width="15.109375" style="6" customWidth="1"/>
    <col min="9238" max="9472" width="12.5546875" style="6"/>
    <col min="9473" max="9473" width="32.5546875" style="6" customWidth="1"/>
    <col min="9474" max="9476" width="19.6640625" style="6" customWidth="1"/>
    <col min="9477" max="9477" width="4" style="6" customWidth="1"/>
    <col min="9478" max="9481" width="18.5546875" style="6" customWidth="1"/>
    <col min="9482" max="9482" width="5.33203125" style="6" customWidth="1"/>
    <col min="9483" max="9483" width="19.33203125" style="6" customWidth="1"/>
    <col min="9484" max="9484" width="18.5546875" style="6" customWidth="1"/>
    <col min="9485" max="9485" width="17.44140625" style="6" customWidth="1"/>
    <col min="9486" max="9493" width="15.109375" style="6" customWidth="1"/>
    <col min="9494" max="9728" width="12.5546875" style="6"/>
    <col min="9729" max="9729" width="32.5546875" style="6" customWidth="1"/>
    <col min="9730" max="9732" width="19.6640625" style="6" customWidth="1"/>
    <col min="9733" max="9733" width="4" style="6" customWidth="1"/>
    <col min="9734" max="9737" width="18.5546875" style="6" customWidth="1"/>
    <col min="9738" max="9738" width="5.33203125" style="6" customWidth="1"/>
    <col min="9739" max="9739" width="19.33203125" style="6" customWidth="1"/>
    <col min="9740" max="9740" width="18.5546875" style="6" customWidth="1"/>
    <col min="9741" max="9741" width="17.44140625" style="6" customWidth="1"/>
    <col min="9742" max="9749" width="15.109375" style="6" customWidth="1"/>
    <col min="9750" max="9984" width="12.5546875" style="6"/>
    <col min="9985" max="9985" width="32.5546875" style="6" customWidth="1"/>
    <col min="9986" max="9988" width="19.6640625" style="6" customWidth="1"/>
    <col min="9989" max="9989" width="4" style="6" customWidth="1"/>
    <col min="9990" max="9993" width="18.5546875" style="6" customWidth="1"/>
    <col min="9994" max="9994" width="5.33203125" style="6" customWidth="1"/>
    <col min="9995" max="9995" width="19.33203125" style="6" customWidth="1"/>
    <col min="9996" max="9996" width="18.5546875" style="6" customWidth="1"/>
    <col min="9997" max="9997" width="17.44140625" style="6" customWidth="1"/>
    <col min="9998" max="10005" width="15.109375" style="6" customWidth="1"/>
    <col min="10006" max="10240" width="12.5546875" style="6"/>
    <col min="10241" max="10241" width="32.5546875" style="6" customWidth="1"/>
    <col min="10242" max="10244" width="19.6640625" style="6" customWidth="1"/>
    <col min="10245" max="10245" width="4" style="6" customWidth="1"/>
    <col min="10246" max="10249" width="18.5546875" style="6" customWidth="1"/>
    <col min="10250" max="10250" width="5.33203125" style="6" customWidth="1"/>
    <col min="10251" max="10251" width="19.33203125" style="6" customWidth="1"/>
    <col min="10252" max="10252" width="18.5546875" style="6" customWidth="1"/>
    <col min="10253" max="10253" width="17.44140625" style="6" customWidth="1"/>
    <col min="10254" max="10261" width="15.109375" style="6" customWidth="1"/>
    <col min="10262" max="10496" width="12.5546875" style="6"/>
    <col min="10497" max="10497" width="32.5546875" style="6" customWidth="1"/>
    <col min="10498" max="10500" width="19.6640625" style="6" customWidth="1"/>
    <col min="10501" max="10501" width="4" style="6" customWidth="1"/>
    <col min="10502" max="10505" width="18.5546875" style="6" customWidth="1"/>
    <col min="10506" max="10506" width="5.33203125" style="6" customWidth="1"/>
    <col min="10507" max="10507" width="19.33203125" style="6" customWidth="1"/>
    <col min="10508" max="10508" width="18.5546875" style="6" customWidth="1"/>
    <col min="10509" max="10509" width="17.44140625" style="6" customWidth="1"/>
    <col min="10510" max="10517" width="15.109375" style="6" customWidth="1"/>
    <col min="10518" max="10752" width="12.5546875" style="6"/>
    <col min="10753" max="10753" width="32.5546875" style="6" customWidth="1"/>
    <col min="10754" max="10756" width="19.6640625" style="6" customWidth="1"/>
    <col min="10757" max="10757" width="4" style="6" customWidth="1"/>
    <col min="10758" max="10761" width="18.5546875" style="6" customWidth="1"/>
    <col min="10762" max="10762" width="5.33203125" style="6" customWidth="1"/>
    <col min="10763" max="10763" width="19.33203125" style="6" customWidth="1"/>
    <col min="10764" max="10764" width="18.5546875" style="6" customWidth="1"/>
    <col min="10765" max="10765" width="17.44140625" style="6" customWidth="1"/>
    <col min="10766" max="10773" width="15.109375" style="6" customWidth="1"/>
    <col min="10774" max="11008" width="12.5546875" style="6"/>
    <col min="11009" max="11009" width="32.5546875" style="6" customWidth="1"/>
    <col min="11010" max="11012" width="19.6640625" style="6" customWidth="1"/>
    <col min="11013" max="11013" width="4" style="6" customWidth="1"/>
    <col min="11014" max="11017" width="18.5546875" style="6" customWidth="1"/>
    <col min="11018" max="11018" width="5.33203125" style="6" customWidth="1"/>
    <col min="11019" max="11019" width="19.33203125" style="6" customWidth="1"/>
    <col min="11020" max="11020" width="18.5546875" style="6" customWidth="1"/>
    <col min="11021" max="11021" width="17.44140625" style="6" customWidth="1"/>
    <col min="11022" max="11029" width="15.109375" style="6" customWidth="1"/>
    <col min="11030" max="11264" width="12.5546875" style="6"/>
    <col min="11265" max="11265" width="32.5546875" style="6" customWidth="1"/>
    <col min="11266" max="11268" width="19.6640625" style="6" customWidth="1"/>
    <col min="11269" max="11269" width="4" style="6" customWidth="1"/>
    <col min="11270" max="11273" width="18.5546875" style="6" customWidth="1"/>
    <col min="11274" max="11274" width="5.33203125" style="6" customWidth="1"/>
    <col min="11275" max="11275" width="19.33203125" style="6" customWidth="1"/>
    <col min="11276" max="11276" width="18.5546875" style="6" customWidth="1"/>
    <col min="11277" max="11277" width="17.44140625" style="6" customWidth="1"/>
    <col min="11278" max="11285" width="15.109375" style="6" customWidth="1"/>
    <col min="11286" max="11520" width="12.5546875" style="6"/>
    <col min="11521" max="11521" width="32.5546875" style="6" customWidth="1"/>
    <col min="11522" max="11524" width="19.6640625" style="6" customWidth="1"/>
    <col min="11525" max="11525" width="4" style="6" customWidth="1"/>
    <col min="11526" max="11529" width="18.5546875" style="6" customWidth="1"/>
    <col min="11530" max="11530" width="5.33203125" style="6" customWidth="1"/>
    <col min="11531" max="11531" width="19.33203125" style="6" customWidth="1"/>
    <col min="11532" max="11532" width="18.5546875" style="6" customWidth="1"/>
    <col min="11533" max="11533" width="17.44140625" style="6" customWidth="1"/>
    <col min="11534" max="11541" width="15.109375" style="6" customWidth="1"/>
    <col min="11542" max="11776" width="12.5546875" style="6"/>
    <col min="11777" max="11777" width="32.5546875" style="6" customWidth="1"/>
    <col min="11778" max="11780" width="19.6640625" style="6" customWidth="1"/>
    <col min="11781" max="11781" width="4" style="6" customWidth="1"/>
    <col min="11782" max="11785" width="18.5546875" style="6" customWidth="1"/>
    <col min="11786" max="11786" width="5.33203125" style="6" customWidth="1"/>
    <col min="11787" max="11787" width="19.33203125" style="6" customWidth="1"/>
    <col min="11788" max="11788" width="18.5546875" style="6" customWidth="1"/>
    <col min="11789" max="11789" width="17.44140625" style="6" customWidth="1"/>
    <col min="11790" max="11797" width="15.109375" style="6" customWidth="1"/>
    <col min="11798" max="12032" width="12.5546875" style="6"/>
    <col min="12033" max="12033" width="32.5546875" style="6" customWidth="1"/>
    <col min="12034" max="12036" width="19.6640625" style="6" customWidth="1"/>
    <col min="12037" max="12037" width="4" style="6" customWidth="1"/>
    <col min="12038" max="12041" width="18.5546875" style="6" customWidth="1"/>
    <col min="12042" max="12042" width="5.33203125" style="6" customWidth="1"/>
    <col min="12043" max="12043" width="19.33203125" style="6" customWidth="1"/>
    <col min="12044" max="12044" width="18.5546875" style="6" customWidth="1"/>
    <col min="12045" max="12045" width="17.44140625" style="6" customWidth="1"/>
    <col min="12046" max="12053" width="15.109375" style="6" customWidth="1"/>
    <col min="12054" max="12288" width="12.5546875" style="6"/>
    <col min="12289" max="12289" width="32.5546875" style="6" customWidth="1"/>
    <col min="12290" max="12292" width="19.6640625" style="6" customWidth="1"/>
    <col min="12293" max="12293" width="4" style="6" customWidth="1"/>
    <col min="12294" max="12297" width="18.5546875" style="6" customWidth="1"/>
    <col min="12298" max="12298" width="5.33203125" style="6" customWidth="1"/>
    <col min="12299" max="12299" width="19.33203125" style="6" customWidth="1"/>
    <col min="12300" max="12300" width="18.5546875" style="6" customWidth="1"/>
    <col min="12301" max="12301" width="17.44140625" style="6" customWidth="1"/>
    <col min="12302" max="12309" width="15.109375" style="6" customWidth="1"/>
    <col min="12310" max="12544" width="12.5546875" style="6"/>
    <col min="12545" max="12545" width="32.5546875" style="6" customWidth="1"/>
    <col min="12546" max="12548" width="19.6640625" style="6" customWidth="1"/>
    <col min="12549" max="12549" width="4" style="6" customWidth="1"/>
    <col min="12550" max="12553" width="18.5546875" style="6" customWidth="1"/>
    <col min="12554" max="12554" width="5.33203125" style="6" customWidth="1"/>
    <col min="12555" max="12555" width="19.33203125" style="6" customWidth="1"/>
    <col min="12556" max="12556" width="18.5546875" style="6" customWidth="1"/>
    <col min="12557" max="12557" width="17.44140625" style="6" customWidth="1"/>
    <col min="12558" max="12565" width="15.109375" style="6" customWidth="1"/>
    <col min="12566" max="12800" width="12.5546875" style="6"/>
    <col min="12801" max="12801" width="32.5546875" style="6" customWidth="1"/>
    <col min="12802" max="12804" width="19.6640625" style="6" customWidth="1"/>
    <col min="12805" max="12805" width="4" style="6" customWidth="1"/>
    <col min="12806" max="12809" width="18.5546875" style="6" customWidth="1"/>
    <col min="12810" max="12810" width="5.33203125" style="6" customWidth="1"/>
    <col min="12811" max="12811" width="19.33203125" style="6" customWidth="1"/>
    <col min="12812" max="12812" width="18.5546875" style="6" customWidth="1"/>
    <col min="12813" max="12813" width="17.44140625" style="6" customWidth="1"/>
    <col min="12814" max="12821" width="15.109375" style="6" customWidth="1"/>
    <col min="12822" max="13056" width="12.5546875" style="6"/>
    <col min="13057" max="13057" width="32.5546875" style="6" customWidth="1"/>
    <col min="13058" max="13060" width="19.6640625" style="6" customWidth="1"/>
    <col min="13061" max="13061" width="4" style="6" customWidth="1"/>
    <col min="13062" max="13065" width="18.5546875" style="6" customWidth="1"/>
    <col min="13066" max="13066" width="5.33203125" style="6" customWidth="1"/>
    <col min="13067" max="13067" width="19.33203125" style="6" customWidth="1"/>
    <col min="13068" max="13068" width="18.5546875" style="6" customWidth="1"/>
    <col min="13069" max="13069" width="17.44140625" style="6" customWidth="1"/>
    <col min="13070" max="13077" width="15.109375" style="6" customWidth="1"/>
    <col min="13078" max="13312" width="12.5546875" style="6"/>
    <col min="13313" max="13313" width="32.5546875" style="6" customWidth="1"/>
    <col min="13314" max="13316" width="19.6640625" style="6" customWidth="1"/>
    <col min="13317" max="13317" width="4" style="6" customWidth="1"/>
    <col min="13318" max="13321" width="18.5546875" style="6" customWidth="1"/>
    <col min="13322" max="13322" width="5.33203125" style="6" customWidth="1"/>
    <col min="13323" max="13323" width="19.33203125" style="6" customWidth="1"/>
    <col min="13324" max="13324" width="18.5546875" style="6" customWidth="1"/>
    <col min="13325" max="13325" width="17.44140625" style="6" customWidth="1"/>
    <col min="13326" max="13333" width="15.109375" style="6" customWidth="1"/>
    <col min="13334" max="13568" width="12.5546875" style="6"/>
    <col min="13569" max="13569" width="32.5546875" style="6" customWidth="1"/>
    <col min="13570" max="13572" width="19.6640625" style="6" customWidth="1"/>
    <col min="13573" max="13573" width="4" style="6" customWidth="1"/>
    <col min="13574" max="13577" width="18.5546875" style="6" customWidth="1"/>
    <col min="13578" max="13578" width="5.33203125" style="6" customWidth="1"/>
    <col min="13579" max="13579" width="19.33203125" style="6" customWidth="1"/>
    <col min="13580" max="13580" width="18.5546875" style="6" customWidth="1"/>
    <col min="13581" max="13581" width="17.44140625" style="6" customWidth="1"/>
    <col min="13582" max="13589" width="15.109375" style="6" customWidth="1"/>
    <col min="13590" max="13824" width="12.5546875" style="6"/>
    <col min="13825" max="13825" width="32.5546875" style="6" customWidth="1"/>
    <col min="13826" max="13828" width="19.6640625" style="6" customWidth="1"/>
    <col min="13829" max="13829" width="4" style="6" customWidth="1"/>
    <col min="13830" max="13833" width="18.5546875" style="6" customWidth="1"/>
    <col min="13834" max="13834" width="5.33203125" style="6" customWidth="1"/>
    <col min="13835" max="13835" width="19.33203125" style="6" customWidth="1"/>
    <col min="13836" max="13836" width="18.5546875" style="6" customWidth="1"/>
    <col min="13837" max="13837" width="17.44140625" style="6" customWidth="1"/>
    <col min="13838" max="13845" width="15.109375" style="6" customWidth="1"/>
    <col min="13846" max="14080" width="12.5546875" style="6"/>
    <col min="14081" max="14081" width="32.5546875" style="6" customWidth="1"/>
    <col min="14082" max="14084" width="19.6640625" style="6" customWidth="1"/>
    <col min="14085" max="14085" width="4" style="6" customWidth="1"/>
    <col min="14086" max="14089" width="18.5546875" style="6" customWidth="1"/>
    <col min="14090" max="14090" width="5.33203125" style="6" customWidth="1"/>
    <col min="14091" max="14091" width="19.33203125" style="6" customWidth="1"/>
    <col min="14092" max="14092" width="18.5546875" style="6" customWidth="1"/>
    <col min="14093" max="14093" width="17.44140625" style="6" customWidth="1"/>
    <col min="14094" max="14101" width="15.109375" style="6" customWidth="1"/>
    <col min="14102" max="14336" width="12.5546875" style="6"/>
    <col min="14337" max="14337" width="32.5546875" style="6" customWidth="1"/>
    <col min="14338" max="14340" width="19.6640625" style="6" customWidth="1"/>
    <col min="14341" max="14341" width="4" style="6" customWidth="1"/>
    <col min="14342" max="14345" width="18.5546875" style="6" customWidth="1"/>
    <col min="14346" max="14346" width="5.33203125" style="6" customWidth="1"/>
    <col min="14347" max="14347" width="19.33203125" style="6" customWidth="1"/>
    <col min="14348" max="14348" width="18.5546875" style="6" customWidth="1"/>
    <col min="14349" max="14349" width="17.44140625" style="6" customWidth="1"/>
    <col min="14350" max="14357" width="15.109375" style="6" customWidth="1"/>
    <col min="14358" max="14592" width="12.5546875" style="6"/>
    <col min="14593" max="14593" width="32.5546875" style="6" customWidth="1"/>
    <col min="14594" max="14596" width="19.6640625" style="6" customWidth="1"/>
    <col min="14597" max="14597" width="4" style="6" customWidth="1"/>
    <col min="14598" max="14601" width="18.5546875" style="6" customWidth="1"/>
    <col min="14602" max="14602" width="5.33203125" style="6" customWidth="1"/>
    <col min="14603" max="14603" width="19.33203125" style="6" customWidth="1"/>
    <col min="14604" max="14604" width="18.5546875" style="6" customWidth="1"/>
    <col min="14605" max="14605" width="17.44140625" style="6" customWidth="1"/>
    <col min="14606" max="14613" width="15.109375" style="6" customWidth="1"/>
    <col min="14614" max="14848" width="12.5546875" style="6"/>
    <col min="14849" max="14849" width="32.5546875" style="6" customWidth="1"/>
    <col min="14850" max="14852" width="19.6640625" style="6" customWidth="1"/>
    <col min="14853" max="14853" width="4" style="6" customWidth="1"/>
    <col min="14854" max="14857" width="18.5546875" style="6" customWidth="1"/>
    <col min="14858" max="14858" width="5.33203125" style="6" customWidth="1"/>
    <col min="14859" max="14859" width="19.33203125" style="6" customWidth="1"/>
    <col min="14860" max="14860" width="18.5546875" style="6" customWidth="1"/>
    <col min="14861" max="14861" width="17.44140625" style="6" customWidth="1"/>
    <col min="14862" max="14869" width="15.109375" style="6" customWidth="1"/>
    <col min="14870" max="15104" width="12.5546875" style="6"/>
    <col min="15105" max="15105" width="32.5546875" style="6" customWidth="1"/>
    <col min="15106" max="15108" width="19.6640625" style="6" customWidth="1"/>
    <col min="15109" max="15109" width="4" style="6" customWidth="1"/>
    <col min="15110" max="15113" width="18.5546875" style="6" customWidth="1"/>
    <col min="15114" max="15114" width="5.33203125" style="6" customWidth="1"/>
    <col min="15115" max="15115" width="19.33203125" style="6" customWidth="1"/>
    <col min="15116" max="15116" width="18.5546875" style="6" customWidth="1"/>
    <col min="15117" max="15117" width="17.44140625" style="6" customWidth="1"/>
    <col min="15118" max="15125" width="15.109375" style="6" customWidth="1"/>
    <col min="15126" max="15360" width="12.5546875" style="6"/>
    <col min="15361" max="15361" width="32.5546875" style="6" customWidth="1"/>
    <col min="15362" max="15364" width="19.6640625" style="6" customWidth="1"/>
    <col min="15365" max="15365" width="4" style="6" customWidth="1"/>
    <col min="15366" max="15369" width="18.5546875" style="6" customWidth="1"/>
    <col min="15370" max="15370" width="5.33203125" style="6" customWidth="1"/>
    <col min="15371" max="15371" width="19.33203125" style="6" customWidth="1"/>
    <col min="15372" max="15372" width="18.5546875" style="6" customWidth="1"/>
    <col min="15373" max="15373" width="17.44140625" style="6" customWidth="1"/>
    <col min="15374" max="15381" width="15.109375" style="6" customWidth="1"/>
    <col min="15382" max="15616" width="12.5546875" style="6"/>
    <col min="15617" max="15617" width="32.5546875" style="6" customWidth="1"/>
    <col min="15618" max="15620" width="19.6640625" style="6" customWidth="1"/>
    <col min="15621" max="15621" width="4" style="6" customWidth="1"/>
    <col min="15622" max="15625" width="18.5546875" style="6" customWidth="1"/>
    <col min="15626" max="15626" width="5.33203125" style="6" customWidth="1"/>
    <col min="15627" max="15627" width="19.33203125" style="6" customWidth="1"/>
    <col min="15628" max="15628" width="18.5546875" style="6" customWidth="1"/>
    <col min="15629" max="15629" width="17.44140625" style="6" customWidth="1"/>
    <col min="15630" max="15637" width="15.109375" style="6" customWidth="1"/>
    <col min="15638" max="15872" width="12.5546875" style="6"/>
    <col min="15873" max="15873" width="32.5546875" style="6" customWidth="1"/>
    <col min="15874" max="15876" width="19.6640625" style="6" customWidth="1"/>
    <col min="15877" max="15877" width="4" style="6" customWidth="1"/>
    <col min="15878" max="15881" width="18.5546875" style="6" customWidth="1"/>
    <col min="15882" max="15882" width="5.33203125" style="6" customWidth="1"/>
    <col min="15883" max="15883" width="19.33203125" style="6" customWidth="1"/>
    <col min="15884" max="15884" width="18.5546875" style="6" customWidth="1"/>
    <col min="15885" max="15885" width="17.44140625" style="6" customWidth="1"/>
    <col min="15886" max="15893" width="15.109375" style="6" customWidth="1"/>
    <col min="15894" max="16128" width="12.5546875" style="6"/>
    <col min="16129" max="16129" width="32.5546875" style="6" customWidth="1"/>
    <col min="16130" max="16132" width="19.6640625" style="6" customWidth="1"/>
    <col min="16133" max="16133" width="4" style="6" customWidth="1"/>
    <col min="16134" max="16137" width="18.5546875" style="6" customWidth="1"/>
    <col min="16138" max="16138" width="5.33203125" style="6" customWidth="1"/>
    <col min="16139" max="16139" width="19.33203125" style="6" customWidth="1"/>
    <col min="16140" max="16140" width="18.5546875" style="6" customWidth="1"/>
    <col min="16141" max="16141" width="17.44140625" style="6" customWidth="1"/>
    <col min="16142" max="16149" width="15.109375" style="6" customWidth="1"/>
    <col min="16150" max="16384" width="12.5546875" style="6"/>
  </cols>
  <sheetData>
    <row r="1" spans="1:14" ht="18" customHeight="1">
      <c r="A1" s="1173" t="s">
        <v>1212</v>
      </c>
      <c r="B1" s="737"/>
      <c r="C1" s="736"/>
      <c r="D1" s="736"/>
      <c r="E1" s="736"/>
      <c r="F1" s="736"/>
      <c r="G1" s="736"/>
      <c r="H1" s="736"/>
      <c r="I1" s="736"/>
      <c r="J1" s="736"/>
      <c r="K1" s="736"/>
      <c r="L1" s="736"/>
      <c r="M1" s="736"/>
    </row>
    <row r="2" spans="1:14" s="39" customFormat="1" ht="21" customHeight="1">
      <c r="A2" s="1230" t="s">
        <v>864</v>
      </c>
      <c r="B2" s="1298"/>
      <c r="C2" s="1298"/>
      <c r="D2" s="1298"/>
      <c r="E2" s="1298"/>
      <c r="F2" s="1298"/>
      <c r="G2" s="1298"/>
      <c r="H2" s="1298"/>
      <c r="I2" s="1298"/>
      <c r="J2" s="1298"/>
      <c r="K2" s="1298"/>
      <c r="L2" s="1298"/>
      <c r="M2" s="1298"/>
    </row>
    <row r="3" spans="1:14" s="39" customFormat="1" ht="21" customHeight="1">
      <c r="A3" s="1230" t="s">
        <v>865</v>
      </c>
      <c r="B3" s="1298"/>
      <c r="C3" s="1298"/>
      <c r="D3" s="1298"/>
      <c r="E3" s="1298"/>
      <c r="F3" s="1298"/>
      <c r="G3" s="1298"/>
      <c r="H3" s="1298"/>
      <c r="I3" s="1298"/>
      <c r="J3" s="1298"/>
      <c r="K3" s="1298"/>
      <c r="L3" s="1298"/>
      <c r="M3" s="1298"/>
    </row>
    <row r="4" spans="1:14" s="534" customFormat="1" ht="25.5" customHeight="1">
      <c r="A4" s="1299">
        <v>46081</v>
      </c>
      <c r="B4" s="1300"/>
      <c r="C4" s="1300"/>
      <c r="D4" s="1300"/>
      <c r="E4" s="1300"/>
      <c r="F4" s="1300"/>
      <c r="G4" s="1300"/>
      <c r="H4" s="1300"/>
      <c r="I4" s="1300"/>
      <c r="J4" s="1300"/>
      <c r="K4" s="1300"/>
      <c r="L4" s="1300"/>
      <c r="M4" s="1300"/>
    </row>
    <row r="5" spans="1:14" s="325" customFormat="1" ht="19.5" customHeight="1">
      <c r="A5" s="1301" t="s">
        <v>125</v>
      </c>
      <c r="B5" s="1302"/>
      <c r="C5" s="1302"/>
      <c r="D5" s="1302"/>
      <c r="E5" s="1302"/>
      <c r="F5" s="1302"/>
      <c r="G5" s="1302"/>
      <c r="H5" s="1302"/>
      <c r="I5" s="1302"/>
      <c r="J5" s="1302"/>
      <c r="K5" s="1302"/>
      <c r="L5" s="1302"/>
      <c r="M5" s="1302"/>
    </row>
    <row r="6" spans="1:14" ht="13.8" customHeight="1" thickBot="1">
      <c r="A6" s="738"/>
    </row>
    <row r="7" spans="1:14" s="7" customFormat="1" ht="21" customHeight="1">
      <c r="A7" s="739"/>
      <c r="B7" s="1303" t="s">
        <v>866</v>
      </c>
      <c r="C7" s="1304"/>
      <c r="D7" s="1304"/>
      <c r="E7" s="1305"/>
      <c r="F7" s="1303" t="s">
        <v>867</v>
      </c>
      <c r="G7" s="1304"/>
      <c r="H7" s="1304"/>
      <c r="I7" s="1304"/>
      <c r="J7" s="1305"/>
      <c r="K7" s="1303" t="s">
        <v>868</v>
      </c>
      <c r="L7" s="1304"/>
      <c r="M7" s="1304"/>
    </row>
    <row r="8" spans="1:14" s="7" customFormat="1" ht="19.5" customHeight="1">
      <c r="A8" s="740"/>
      <c r="B8" s="1297" t="s">
        <v>869</v>
      </c>
      <c r="C8" s="1297" t="s">
        <v>870</v>
      </c>
      <c r="D8" s="1297" t="s">
        <v>871</v>
      </c>
      <c r="E8" s="1293"/>
      <c r="F8" s="1297" t="s">
        <v>872</v>
      </c>
      <c r="G8" s="1297" t="s">
        <v>873</v>
      </c>
      <c r="H8" s="1297" t="s">
        <v>874</v>
      </c>
      <c r="I8" s="1297" t="s">
        <v>875</v>
      </c>
      <c r="J8" s="1293"/>
      <c r="K8" s="1292" t="s">
        <v>876</v>
      </c>
      <c r="L8" s="1292" t="s">
        <v>877</v>
      </c>
      <c r="M8" s="1294" t="s">
        <v>878</v>
      </c>
    </row>
    <row r="9" spans="1:14" s="7" customFormat="1" ht="19.5" customHeight="1">
      <c r="A9" s="741" t="s">
        <v>879</v>
      </c>
      <c r="B9" s="1293"/>
      <c r="C9" s="1293"/>
      <c r="D9" s="1293"/>
      <c r="E9" s="1293"/>
      <c r="F9" s="1293"/>
      <c r="G9" s="1293"/>
      <c r="H9" s="1293"/>
      <c r="I9" s="1293"/>
      <c r="J9" s="1293"/>
      <c r="K9" s="1293"/>
      <c r="L9" s="1293"/>
      <c r="M9" s="1293"/>
    </row>
    <row r="10" spans="1:14" s="7" customFormat="1" ht="17.25" customHeight="1">
      <c r="A10" s="742"/>
      <c r="B10" s="743" t="s">
        <v>880</v>
      </c>
      <c r="C10" s="743" t="s">
        <v>881</v>
      </c>
      <c r="D10" s="743" t="s">
        <v>882</v>
      </c>
      <c r="E10" s="743"/>
      <c r="F10" s="743" t="s">
        <v>883</v>
      </c>
      <c r="G10" s="744" t="s">
        <v>884</v>
      </c>
      <c r="H10" s="744" t="s">
        <v>885</v>
      </c>
      <c r="I10" s="743" t="s">
        <v>886</v>
      </c>
      <c r="J10" s="743"/>
      <c r="K10" s="745" t="s">
        <v>176</v>
      </c>
      <c r="L10" s="745" t="s">
        <v>176</v>
      </c>
      <c r="M10" s="745" t="s">
        <v>176</v>
      </c>
    </row>
    <row r="11" spans="1:14" ht="9" customHeight="1">
      <c r="A11" s="746"/>
      <c r="B11" s="747"/>
      <c r="C11" s="748"/>
      <c r="D11" s="748"/>
      <c r="E11" s="748"/>
      <c r="F11" s="748"/>
      <c r="G11" s="748"/>
      <c r="H11" s="748"/>
      <c r="I11" s="748"/>
      <c r="J11" s="747"/>
      <c r="K11" s="747"/>
      <c r="L11" s="747"/>
      <c r="M11" s="749"/>
    </row>
    <row r="12" spans="1:14" ht="20.100000000000001" customHeight="1">
      <c r="A12" s="262" t="s">
        <v>29</v>
      </c>
      <c r="B12" s="750">
        <v>9856632.2699999996</v>
      </c>
      <c r="C12" s="750">
        <v>295206.72000000003</v>
      </c>
      <c r="D12" s="750">
        <v>837337.38</v>
      </c>
      <c r="E12" s="750"/>
      <c r="F12" s="750">
        <v>98566322.783570006</v>
      </c>
      <c r="G12" s="750">
        <v>2952067.2492</v>
      </c>
      <c r="H12" s="750">
        <v>8373373.8053000001</v>
      </c>
      <c r="I12" s="750">
        <v>109891763.83807001</v>
      </c>
      <c r="J12" s="750"/>
      <c r="K12" s="614">
        <v>13.514633642463844</v>
      </c>
      <c r="L12" s="614">
        <v>13.514633642463844</v>
      </c>
      <c r="M12" s="614">
        <v>16.175541813389689</v>
      </c>
      <c r="N12" s="751"/>
    </row>
    <row r="13" spans="1:14" ht="20.100000000000001" customHeight="1">
      <c r="A13" s="262" t="s">
        <v>30</v>
      </c>
      <c r="B13" s="750">
        <v>298529.13</v>
      </c>
      <c r="C13" s="750">
        <v>398.78000000000003</v>
      </c>
      <c r="D13" s="750">
        <v>25088.55</v>
      </c>
      <c r="E13" s="750"/>
      <c r="F13" s="750">
        <v>2985291.3691400001</v>
      </c>
      <c r="G13" s="750">
        <v>3987.8323999999998</v>
      </c>
      <c r="H13" s="750">
        <v>250885.56169999999</v>
      </c>
      <c r="I13" s="750">
        <v>3240164.7632400002</v>
      </c>
      <c r="J13" s="750"/>
      <c r="K13" s="614">
        <v>12.47212649337551</v>
      </c>
      <c r="L13" s="614">
        <v>12.47212649337551</v>
      </c>
      <c r="M13" s="614">
        <v>13.48262144779545</v>
      </c>
      <c r="N13" s="751"/>
    </row>
    <row r="14" spans="1:14" ht="20.100000000000001" customHeight="1">
      <c r="A14" s="262" t="s">
        <v>31</v>
      </c>
      <c r="B14" s="750">
        <v>14465970.5</v>
      </c>
      <c r="C14" s="750">
        <v>546493.84</v>
      </c>
      <c r="D14" s="750">
        <v>2040910.65</v>
      </c>
      <c r="E14" s="750"/>
      <c r="F14" s="750">
        <v>144659705.04789999</v>
      </c>
      <c r="G14" s="750">
        <v>5464938.4126300002</v>
      </c>
      <c r="H14" s="750">
        <v>20409106.566520002</v>
      </c>
      <c r="I14" s="750">
        <v>170533750.02704999</v>
      </c>
      <c r="J14" s="750"/>
      <c r="K14" s="614">
        <v>14.122014185188686</v>
      </c>
      <c r="L14" s="614">
        <v>14.122014185188686</v>
      </c>
      <c r="M14" s="614">
        <v>19.814034888575097</v>
      </c>
      <c r="N14" s="751"/>
    </row>
    <row r="15" spans="1:14" ht="20.100000000000001" customHeight="1">
      <c r="A15" s="262" t="s">
        <v>32</v>
      </c>
      <c r="B15" s="750">
        <v>802368.83000000007</v>
      </c>
      <c r="C15" s="750">
        <v>57.56</v>
      </c>
      <c r="D15" s="750">
        <v>113951.46</v>
      </c>
      <c r="E15" s="750"/>
      <c r="F15" s="750">
        <v>8023688.3435800001</v>
      </c>
      <c r="G15" s="750">
        <v>575.60699999999997</v>
      </c>
      <c r="H15" s="750">
        <v>1139514.6244999999</v>
      </c>
      <c r="I15" s="750">
        <v>9163778.5750799999</v>
      </c>
      <c r="J15" s="750"/>
      <c r="K15" s="614">
        <v>11.868673656259473</v>
      </c>
      <c r="L15" s="614">
        <v>12.711662171719503</v>
      </c>
      <c r="M15" s="614">
        <v>14.802181937514892</v>
      </c>
      <c r="N15" s="751"/>
    </row>
    <row r="16" spans="1:14" ht="20.100000000000001" customHeight="1">
      <c r="A16" s="262" t="s">
        <v>33</v>
      </c>
      <c r="B16" s="750">
        <v>1661074.13</v>
      </c>
      <c r="C16" s="750">
        <v>48434.26</v>
      </c>
      <c r="D16" s="750">
        <v>134775.75</v>
      </c>
      <c r="E16" s="750"/>
      <c r="F16" s="750">
        <v>16610741.361740001</v>
      </c>
      <c r="G16" s="750">
        <v>484342.61839999998</v>
      </c>
      <c r="H16" s="750">
        <v>1347757.5273</v>
      </c>
      <c r="I16" s="750">
        <v>18442841.507440001</v>
      </c>
      <c r="J16" s="750"/>
      <c r="K16" s="614">
        <v>11.704684168997209</v>
      </c>
      <c r="L16" s="614">
        <v>11.704684168997209</v>
      </c>
      <c r="M16" s="614">
        <v>16.432128493571359</v>
      </c>
      <c r="N16" s="751"/>
    </row>
    <row r="17" spans="1:14" ht="20.100000000000001" customHeight="1">
      <c r="A17" s="262" t="s">
        <v>117</v>
      </c>
      <c r="B17" s="750">
        <v>6135460.6299999999</v>
      </c>
      <c r="C17" s="750">
        <v>225008.32</v>
      </c>
      <c r="D17" s="750">
        <v>627279.97</v>
      </c>
      <c r="E17" s="750"/>
      <c r="F17" s="750">
        <v>61354606.397800006</v>
      </c>
      <c r="G17" s="750">
        <v>2250083.2503000004</v>
      </c>
      <c r="H17" s="750">
        <v>6272799.7096999995</v>
      </c>
      <c r="I17" s="750">
        <v>69877489.357800007</v>
      </c>
      <c r="J17" s="750"/>
      <c r="K17" s="614">
        <v>15.753640490166868</v>
      </c>
      <c r="L17" s="614">
        <v>15.753640490166868</v>
      </c>
      <c r="M17" s="614">
        <v>18.716321866129444</v>
      </c>
      <c r="N17" s="751"/>
    </row>
    <row r="18" spans="1:14" ht="20.100000000000001" customHeight="1">
      <c r="A18" s="262" t="s">
        <v>35</v>
      </c>
      <c r="B18" s="750">
        <v>306740.77</v>
      </c>
      <c r="C18" s="750">
        <v>27602.65</v>
      </c>
      <c r="D18" s="750">
        <v>83585.850000000006</v>
      </c>
      <c r="E18" s="750"/>
      <c r="F18" s="750">
        <v>3067407.7376399999</v>
      </c>
      <c r="G18" s="750">
        <v>276026.56069999997</v>
      </c>
      <c r="H18" s="750">
        <v>835858.57458000001</v>
      </c>
      <c r="I18" s="750">
        <v>4179292.87292</v>
      </c>
      <c r="J18" s="750"/>
      <c r="K18" s="614">
        <v>28.225230484035656</v>
      </c>
      <c r="L18" s="614">
        <v>28.225230484035656</v>
      </c>
      <c r="M18" s="614">
        <v>28.511336072461884</v>
      </c>
      <c r="N18" s="751"/>
    </row>
    <row r="19" spans="1:14" ht="20.100000000000001" customHeight="1">
      <c r="A19" s="262" t="s">
        <v>36</v>
      </c>
      <c r="B19" s="750">
        <v>6168842.3300000001</v>
      </c>
      <c r="C19" s="750">
        <v>172641.43</v>
      </c>
      <c r="D19" s="750">
        <v>583987.78</v>
      </c>
      <c r="E19" s="750"/>
      <c r="F19" s="750">
        <v>61688423.331119999</v>
      </c>
      <c r="G19" s="750">
        <v>1726414.3646</v>
      </c>
      <c r="H19" s="750">
        <v>5839877.8250000002</v>
      </c>
      <c r="I19" s="750">
        <v>69254715.520720005</v>
      </c>
      <c r="J19" s="750"/>
      <c r="K19" s="614">
        <v>12.673951343008177</v>
      </c>
      <c r="L19" s="614">
        <v>12.673951343008177</v>
      </c>
      <c r="M19" s="614">
        <v>16.349483667461435</v>
      </c>
      <c r="N19" s="751"/>
    </row>
    <row r="20" spans="1:14" ht="20.100000000000001" customHeight="1">
      <c r="A20" s="262" t="s">
        <v>37</v>
      </c>
      <c r="B20" s="750">
        <v>1347953.97</v>
      </c>
      <c r="C20" s="750">
        <v>15943.12</v>
      </c>
      <c r="D20" s="750">
        <v>93566.49</v>
      </c>
      <c r="E20" s="750"/>
      <c r="F20" s="750">
        <v>13479539.710270001</v>
      </c>
      <c r="G20" s="750">
        <v>159431.27490000002</v>
      </c>
      <c r="H20" s="750">
        <v>935664.9608</v>
      </c>
      <c r="I20" s="750">
        <v>14574635.945970001</v>
      </c>
      <c r="J20" s="750"/>
      <c r="K20" s="614">
        <v>17.832776458011235</v>
      </c>
      <c r="L20" s="614">
        <v>17.832776458011235</v>
      </c>
      <c r="M20" s="614">
        <v>22.532937133518587</v>
      </c>
      <c r="N20" s="751"/>
    </row>
    <row r="21" spans="1:14" ht="20.100000000000001" customHeight="1">
      <c r="A21" s="262" t="s">
        <v>38</v>
      </c>
      <c r="B21" s="750">
        <v>632168.62</v>
      </c>
      <c r="C21" s="750">
        <v>5937.86</v>
      </c>
      <c r="D21" s="750">
        <v>30973.22</v>
      </c>
      <c r="E21" s="750"/>
      <c r="F21" s="750">
        <v>6321686.2580800001</v>
      </c>
      <c r="G21" s="750">
        <v>59378.632100000003</v>
      </c>
      <c r="H21" s="750">
        <v>309732.26510000002</v>
      </c>
      <c r="I21" s="750">
        <v>6690797.1552800005</v>
      </c>
      <c r="J21" s="750"/>
      <c r="K21" s="614">
        <v>12.675428801680876</v>
      </c>
      <c r="L21" s="614">
        <v>12.675428801680876</v>
      </c>
      <c r="M21" s="614">
        <v>13.299208300595581</v>
      </c>
      <c r="N21" s="751"/>
    </row>
    <row r="22" spans="1:14" ht="20.100000000000001" customHeight="1">
      <c r="A22" s="262" t="s">
        <v>99</v>
      </c>
      <c r="B22" s="750">
        <v>393084.14</v>
      </c>
      <c r="C22" s="750">
        <v>14505.01</v>
      </c>
      <c r="D22" s="750">
        <v>66478.41</v>
      </c>
      <c r="E22" s="750"/>
      <c r="F22" s="750">
        <v>3930841.4769299999</v>
      </c>
      <c r="G22" s="750">
        <v>145050.1911</v>
      </c>
      <c r="H22" s="750">
        <v>664784.13879999996</v>
      </c>
      <c r="I22" s="750">
        <v>4740675.8068300001</v>
      </c>
      <c r="J22" s="750"/>
      <c r="K22" s="614">
        <v>25.094791762635754</v>
      </c>
      <c r="L22" s="614">
        <v>25.094791762635754</v>
      </c>
      <c r="M22" s="614">
        <v>26.143786331688368</v>
      </c>
      <c r="N22" s="751"/>
    </row>
    <row r="23" spans="1:14" ht="20.100000000000001" customHeight="1">
      <c r="A23" s="262" t="s">
        <v>40</v>
      </c>
      <c r="B23" s="750">
        <v>825415.71</v>
      </c>
      <c r="C23" s="750">
        <v>93697.75</v>
      </c>
      <c r="D23" s="750">
        <v>88664.95</v>
      </c>
      <c r="E23" s="750"/>
      <c r="F23" s="750">
        <v>8254157.1485000001</v>
      </c>
      <c r="G23" s="750">
        <v>936977.50210000004</v>
      </c>
      <c r="H23" s="750">
        <v>886649.5382999999</v>
      </c>
      <c r="I23" s="750">
        <v>10077784.188899999</v>
      </c>
      <c r="J23" s="750"/>
      <c r="K23" s="614">
        <v>15.795776756325058</v>
      </c>
      <c r="L23" s="614">
        <v>15.795776756325058</v>
      </c>
      <c r="M23" s="614">
        <v>17.964508271253294</v>
      </c>
      <c r="N23" s="751"/>
    </row>
    <row r="24" spans="1:14" ht="20.100000000000001" customHeight="1">
      <c r="A24" s="262" t="s">
        <v>41</v>
      </c>
      <c r="B24" s="750">
        <v>150021.53</v>
      </c>
      <c r="C24" s="750">
        <v>812.44</v>
      </c>
      <c r="D24" s="750">
        <v>37708.49</v>
      </c>
      <c r="E24" s="750"/>
      <c r="F24" s="750">
        <v>1500215.3120899999</v>
      </c>
      <c r="G24" s="750">
        <v>8124.4025999999994</v>
      </c>
      <c r="H24" s="750">
        <v>377084.92868000001</v>
      </c>
      <c r="I24" s="750">
        <v>1885424.6433699997</v>
      </c>
      <c r="J24" s="750"/>
      <c r="K24" s="614">
        <v>20.831131839810858</v>
      </c>
      <c r="L24" s="614">
        <v>20.831131839810858</v>
      </c>
      <c r="M24" s="614">
        <v>20.982148752935007</v>
      </c>
      <c r="N24" s="751"/>
    </row>
    <row r="25" spans="1:14" ht="20.100000000000001" customHeight="1">
      <c r="A25" s="752" t="s">
        <v>42</v>
      </c>
      <c r="B25" s="750">
        <v>110923.5</v>
      </c>
      <c r="C25" s="750">
        <v>88.570000000000007</v>
      </c>
      <c r="D25" s="750">
        <v>27753.010000000002</v>
      </c>
      <c r="E25" s="750"/>
      <c r="F25" s="750">
        <v>1109235.0042000001</v>
      </c>
      <c r="G25" s="750">
        <v>885.71630000000005</v>
      </c>
      <c r="H25" s="750">
        <v>277530.18012000003</v>
      </c>
      <c r="I25" s="750">
        <v>1387650.90062</v>
      </c>
      <c r="J25" s="750"/>
      <c r="K25" s="614">
        <v>8.5130381904375003</v>
      </c>
      <c r="L25" s="614">
        <v>8.5130381904375003</v>
      </c>
      <c r="M25" s="614">
        <v>14.188396984062498</v>
      </c>
      <c r="N25" s="751"/>
    </row>
    <row r="26" spans="1:14" ht="20.100000000000001" customHeight="1">
      <c r="A26" s="262" t="s">
        <v>43</v>
      </c>
      <c r="B26" s="750">
        <v>139311.79</v>
      </c>
      <c r="C26" s="750">
        <v>5803.76</v>
      </c>
      <c r="D26" s="750">
        <v>13008.2</v>
      </c>
      <c r="E26" s="750"/>
      <c r="F26" s="750">
        <v>1393117.9038499999</v>
      </c>
      <c r="G26" s="750">
        <v>58037.688900000001</v>
      </c>
      <c r="H26" s="750">
        <v>130082.04979999999</v>
      </c>
      <c r="I26" s="750">
        <v>1581237.6425499998</v>
      </c>
      <c r="J26" s="750"/>
      <c r="K26" s="614">
        <v>36.282970600975133</v>
      </c>
      <c r="L26" s="614">
        <v>36.282970600975133</v>
      </c>
      <c r="M26" s="614">
        <v>40.998269279577158</v>
      </c>
      <c r="N26" s="751"/>
    </row>
    <row r="27" spans="1:14" ht="20.100000000000001" customHeight="1">
      <c r="A27" s="262" t="s">
        <v>44</v>
      </c>
      <c r="B27" s="750">
        <v>54704.15</v>
      </c>
      <c r="C27" s="750">
        <v>4299.72</v>
      </c>
      <c r="D27" s="750">
        <v>8510.99</v>
      </c>
      <c r="E27" s="750"/>
      <c r="F27" s="750">
        <v>547041.50215999992</v>
      </c>
      <c r="G27" s="750">
        <v>42997.290399999998</v>
      </c>
      <c r="H27" s="750">
        <v>85109.91320000001</v>
      </c>
      <c r="I27" s="750">
        <v>675148.70576000004</v>
      </c>
      <c r="J27" s="750"/>
      <c r="K27" s="614">
        <v>49.737962864411266</v>
      </c>
      <c r="L27" s="614">
        <v>49.737962864411266</v>
      </c>
      <c r="M27" s="614">
        <v>50.451337689253521</v>
      </c>
      <c r="N27" s="751"/>
    </row>
    <row r="28" spans="1:14" ht="20.100000000000001" customHeight="1">
      <c r="A28" s="262" t="s">
        <v>677</v>
      </c>
      <c r="B28" s="750">
        <v>272297.64</v>
      </c>
      <c r="C28" s="750">
        <v>19149.68</v>
      </c>
      <c r="D28" s="750">
        <v>15059.03</v>
      </c>
      <c r="E28" s="750"/>
      <c r="F28" s="750">
        <v>2722976.4950100002</v>
      </c>
      <c r="G28" s="750">
        <v>191496.82089999999</v>
      </c>
      <c r="H28" s="750">
        <v>150590.36052000002</v>
      </c>
      <c r="I28" s="750">
        <v>3065063.6764300005</v>
      </c>
      <c r="J28" s="750"/>
      <c r="K28" s="614">
        <v>28.670150224649344</v>
      </c>
      <c r="L28" s="614">
        <v>28.670150224649344</v>
      </c>
      <c r="M28" s="614">
        <v>29.470589087977711</v>
      </c>
      <c r="N28" s="751"/>
    </row>
    <row r="29" spans="1:14" ht="20.100000000000001" customHeight="1">
      <c r="A29" s="262" t="s">
        <v>46</v>
      </c>
      <c r="B29" s="750">
        <v>487434.13</v>
      </c>
      <c r="C29" s="750">
        <v>3157.34</v>
      </c>
      <c r="D29" s="750">
        <v>42632.959999999999</v>
      </c>
      <c r="E29" s="750"/>
      <c r="F29" s="750">
        <v>4874341.3561000004</v>
      </c>
      <c r="G29" s="750">
        <v>31573.4964</v>
      </c>
      <c r="H29" s="750">
        <v>426329.6251</v>
      </c>
      <c r="I29" s="750">
        <v>5332244.4775999999</v>
      </c>
      <c r="J29" s="750"/>
      <c r="K29" s="614">
        <v>22.290542193310451</v>
      </c>
      <c r="L29" s="614">
        <v>22.290542193310451</v>
      </c>
      <c r="M29" s="614">
        <v>23.462313707335902</v>
      </c>
      <c r="N29" s="751"/>
    </row>
    <row r="30" spans="1:14" ht="20.100000000000001" customHeight="1">
      <c r="A30" s="262" t="s">
        <v>47</v>
      </c>
      <c r="B30" s="750">
        <v>283171.90000000002</v>
      </c>
      <c r="C30" s="750">
        <v>3762.65</v>
      </c>
      <c r="D30" s="750">
        <v>71733.64</v>
      </c>
      <c r="E30" s="750"/>
      <c r="F30" s="750">
        <v>2831719.0683899997</v>
      </c>
      <c r="G30" s="750">
        <v>37626.596399999995</v>
      </c>
      <c r="H30" s="750">
        <v>717336.41620000009</v>
      </c>
      <c r="I30" s="750">
        <v>3586682.0809899997</v>
      </c>
      <c r="J30" s="750"/>
      <c r="K30" s="614">
        <v>22.492814689034891</v>
      </c>
      <c r="L30" s="614">
        <v>22.492814689034891</v>
      </c>
      <c r="M30" s="614">
        <v>23.376219479824357</v>
      </c>
      <c r="N30" s="751"/>
    </row>
    <row r="31" spans="1:14" ht="24" customHeight="1" thickBot="1">
      <c r="A31" s="753" t="s">
        <v>821</v>
      </c>
      <c r="B31" s="754">
        <v>44392105.669999994</v>
      </c>
      <c r="C31" s="754">
        <v>1483001.4600000002</v>
      </c>
      <c r="D31" s="754">
        <v>4943006.78</v>
      </c>
      <c r="E31" s="754"/>
      <c r="F31" s="754">
        <v>443921057.60807014</v>
      </c>
      <c r="G31" s="754">
        <v>14830015.507329999</v>
      </c>
      <c r="H31" s="754">
        <v>49430068.571220003</v>
      </c>
      <c r="I31" s="754">
        <v>508181141.68661982</v>
      </c>
      <c r="J31" s="754"/>
      <c r="K31" s="755">
        <v>14.576108244334621</v>
      </c>
      <c r="L31" s="755">
        <v>14.591309438168491</v>
      </c>
      <c r="M31" s="755">
        <v>18.454015120266234</v>
      </c>
      <c r="N31" s="751"/>
    </row>
    <row r="32" spans="1:14" ht="12" customHeight="1">
      <c r="A32" s="1295"/>
      <c r="B32" s="1296"/>
      <c r="C32" s="1296"/>
      <c r="D32" s="1296"/>
      <c r="E32" s="1296"/>
      <c r="F32" s="1296"/>
      <c r="G32" s="1296"/>
      <c r="H32" s="1296"/>
      <c r="I32" s="1296"/>
      <c r="J32" s="1296"/>
      <c r="K32" s="1296"/>
      <c r="L32" s="1296"/>
      <c r="M32" s="1296"/>
    </row>
    <row r="33" spans="1:13">
      <c r="A33" s="756" t="s">
        <v>887</v>
      </c>
      <c r="B33" s="757"/>
      <c r="C33" s="757"/>
      <c r="D33" s="262"/>
      <c r="E33" s="757"/>
      <c r="F33" s="757"/>
      <c r="G33" s="17"/>
      <c r="H33" s="17"/>
      <c r="I33" s="17"/>
      <c r="J33" s="17"/>
      <c r="K33" s="17"/>
      <c r="L33" s="17"/>
      <c r="M33" s="17"/>
    </row>
    <row r="34" spans="1:13">
      <c r="A34" s="756" t="s">
        <v>888</v>
      </c>
      <c r="B34" s="17"/>
      <c r="C34" s="17"/>
      <c r="D34" s="17"/>
      <c r="E34" s="17"/>
      <c r="F34" s="17"/>
      <c r="G34" s="17"/>
      <c r="H34" s="17"/>
      <c r="I34" s="17"/>
      <c r="J34" s="17"/>
      <c r="K34" s="17"/>
      <c r="L34" s="17"/>
      <c r="M34" s="17"/>
    </row>
    <row r="35" spans="1:13">
      <c r="A35" s="1289" t="s">
        <v>889</v>
      </c>
      <c r="B35" s="1288"/>
      <c r="C35" s="1288"/>
      <c r="D35" s="1288"/>
      <c r="E35" s="1288"/>
      <c r="F35" s="1288"/>
      <c r="G35" s="1288"/>
      <c r="H35" s="1288"/>
      <c r="I35" s="1288"/>
      <c r="J35" s="1288"/>
      <c r="K35" s="1288"/>
      <c r="L35" s="1288"/>
      <c r="M35" s="1288"/>
    </row>
    <row r="36" spans="1:13" s="758" customFormat="1" ht="29.25" customHeight="1">
      <c r="A36" s="1289" t="s">
        <v>890</v>
      </c>
      <c r="B36" s="1290"/>
      <c r="C36" s="1290"/>
      <c r="D36" s="1290"/>
      <c r="E36" s="1290"/>
      <c r="F36" s="1290"/>
      <c r="G36" s="1290"/>
      <c r="H36" s="1290"/>
      <c r="I36" s="1290"/>
      <c r="J36" s="1290"/>
      <c r="K36" s="1290"/>
      <c r="L36" s="1290"/>
      <c r="M36" s="1290"/>
    </row>
    <row r="37" spans="1:13" s="758" customFormat="1" ht="26.25" customHeight="1">
      <c r="A37" s="1289" t="s">
        <v>891</v>
      </c>
      <c r="B37" s="1290"/>
      <c r="C37" s="1290"/>
      <c r="D37" s="1290"/>
      <c r="E37" s="1290"/>
      <c r="F37" s="1290"/>
      <c r="G37" s="1290"/>
      <c r="H37" s="1290"/>
      <c r="I37" s="1290"/>
      <c r="J37" s="1290"/>
      <c r="K37" s="1290"/>
      <c r="L37" s="1290"/>
      <c r="M37" s="1290"/>
    </row>
    <row r="38" spans="1:13" s="758" customFormat="1" ht="23.25" customHeight="1">
      <c r="A38" s="1289" t="s">
        <v>892</v>
      </c>
      <c r="B38" s="1290"/>
      <c r="C38" s="1290"/>
      <c r="D38" s="1290"/>
      <c r="E38" s="1290"/>
      <c r="F38" s="1290"/>
      <c r="G38" s="1290"/>
      <c r="H38" s="1290"/>
      <c r="I38" s="1290"/>
      <c r="J38" s="1290"/>
      <c r="K38" s="1290"/>
      <c r="L38" s="1290"/>
      <c r="M38" s="1290"/>
    </row>
    <row r="39" spans="1:13" s="758" customFormat="1" ht="25.5" customHeight="1">
      <c r="A39" s="1289" t="s">
        <v>893</v>
      </c>
      <c r="B39" s="1290"/>
      <c r="C39" s="1290"/>
      <c r="D39" s="1290"/>
      <c r="E39" s="1290"/>
      <c r="F39" s="1290"/>
      <c r="G39" s="1290"/>
      <c r="H39" s="1290"/>
      <c r="I39" s="1290"/>
      <c r="J39" s="1290"/>
      <c r="K39" s="1290"/>
      <c r="L39" s="1290"/>
      <c r="M39" s="1290"/>
    </row>
    <row r="40" spans="1:13" ht="13.2" customHeight="1">
      <c r="A40" s="759" t="s">
        <v>894</v>
      </c>
      <c r="B40" s="760"/>
      <c r="C40" s="760"/>
      <c r="D40" s="760"/>
      <c r="E40" s="760"/>
      <c r="F40" s="760"/>
      <c r="G40" s="760"/>
      <c r="H40" s="760"/>
      <c r="I40" s="760"/>
      <c r="J40" s="760"/>
      <c r="K40" s="761"/>
      <c r="L40" s="761"/>
      <c r="M40" s="760"/>
    </row>
    <row r="41" spans="1:13">
      <c r="A41" s="1289"/>
      <c r="B41" s="1290"/>
      <c r="C41" s="1290"/>
      <c r="D41" s="1290"/>
      <c r="E41" s="1290"/>
      <c r="F41" s="1290"/>
      <c r="G41" s="1290"/>
      <c r="H41" s="1290"/>
      <c r="I41" s="1290"/>
      <c r="J41" s="1290"/>
      <c r="K41" s="1290"/>
      <c r="L41" s="1290"/>
      <c r="M41" s="1290"/>
    </row>
    <row r="42" spans="1:13">
      <c r="A42" s="1289"/>
      <c r="B42" s="1290"/>
      <c r="C42" s="1290"/>
      <c r="D42" s="1290"/>
      <c r="E42" s="1290"/>
      <c r="F42" s="1290"/>
      <c r="G42" s="1290"/>
      <c r="H42" s="1290"/>
      <c r="I42" s="1290"/>
      <c r="J42" s="1290"/>
      <c r="K42" s="1290"/>
      <c r="L42" s="1290"/>
      <c r="M42" s="1290"/>
    </row>
    <row r="43" spans="1:13" ht="13.8" customHeight="1">
      <c r="A43" s="1291"/>
      <c r="B43" s="1288"/>
      <c r="C43" s="1288"/>
      <c r="D43" s="1288"/>
      <c r="E43" s="1288"/>
      <c r="F43" s="1288"/>
      <c r="G43" s="1288"/>
      <c r="H43" s="1288"/>
      <c r="I43" s="1288"/>
      <c r="J43" s="1288"/>
      <c r="K43" s="1288"/>
      <c r="L43" s="1288"/>
      <c r="M43" s="1288"/>
    </row>
    <row r="44" spans="1:13" ht="13.8" customHeight="1">
      <c r="A44" s="1287"/>
      <c r="B44" s="1288"/>
      <c r="C44" s="1288"/>
      <c r="D44" s="1288"/>
      <c r="E44" s="1288"/>
      <c r="F44" s="1288"/>
      <c r="G44" s="1288"/>
      <c r="H44" s="1288"/>
      <c r="I44" s="1288"/>
      <c r="J44" s="1288"/>
      <c r="K44" s="1288"/>
      <c r="L44" s="1288"/>
      <c r="M44" s="1288"/>
    </row>
    <row r="45" spans="1:13" ht="13.8" customHeight="1">
      <c r="A45" s="1287"/>
      <c r="B45" s="1288"/>
      <c r="C45" s="1288"/>
      <c r="D45" s="1288"/>
      <c r="E45" s="1288"/>
      <c r="F45" s="1288"/>
      <c r="G45" s="1288"/>
      <c r="H45" s="1288"/>
      <c r="I45" s="1288"/>
      <c r="J45" s="1288"/>
      <c r="K45" s="1288"/>
      <c r="L45" s="1288"/>
      <c r="M45" s="1288"/>
    </row>
    <row r="46" spans="1:13" ht="13.8" customHeight="1">
      <c r="A46" s="1287"/>
      <c r="B46" s="1288"/>
      <c r="C46" s="1288"/>
      <c r="D46" s="1288"/>
      <c r="E46" s="1288"/>
      <c r="F46" s="1288"/>
      <c r="G46" s="1288"/>
      <c r="H46" s="1288"/>
      <c r="I46" s="1288"/>
      <c r="J46" s="1288"/>
      <c r="K46" s="1288"/>
      <c r="L46" s="1288"/>
      <c r="M46" s="1288"/>
    </row>
    <row r="47" spans="1:13" ht="13.8" customHeight="1">
      <c r="A47" s="1287"/>
      <c r="B47" s="1288"/>
      <c r="C47" s="1288"/>
      <c r="D47" s="1288"/>
      <c r="E47" s="1288"/>
      <c r="F47" s="1288"/>
      <c r="G47" s="1288"/>
      <c r="H47" s="1288"/>
      <c r="I47" s="1288"/>
      <c r="J47" s="1288"/>
      <c r="K47" s="1288"/>
      <c r="L47" s="1288"/>
      <c r="M47" s="1288"/>
    </row>
  </sheetData>
  <mergeCells count="32">
    <mergeCell ref="A2:M2"/>
    <mergeCell ref="A3:M3"/>
    <mergeCell ref="A4:M4"/>
    <mergeCell ref="A5:M5"/>
    <mergeCell ref="B7:D7"/>
    <mergeCell ref="E7:E9"/>
    <mergeCell ref="F7:I7"/>
    <mergeCell ref="J7:J9"/>
    <mergeCell ref="K7:M7"/>
    <mergeCell ref="B8:B9"/>
    <mergeCell ref="A36:M36"/>
    <mergeCell ref="C8:C9"/>
    <mergeCell ref="D8:D9"/>
    <mergeCell ref="F8:F9"/>
    <mergeCell ref="G8:G9"/>
    <mergeCell ref="H8:H9"/>
    <mergeCell ref="I8:I9"/>
    <mergeCell ref="K8:K9"/>
    <mergeCell ref="L8:L9"/>
    <mergeCell ref="M8:M9"/>
    <mergeCell ref="A32:M32"/>
    <mergeCell ref="A35:M35"/>
    <mergeCell ref="A44:M44"/>
    <mergeCell ref="A45:M45"/>
    <mergeCell ref="A46:M46"/>
    <mergeCell ref="A47:M47"/>
    <mergeCell ref="A37:M37"/>
    <mergeCell ref="A38:M38"/>
    <mergeCell ref="A39:M39"/>
    <mergeCell ref="A41:M41"/>
    <mergeCell ref="A42:M42"/>
    <mergeCell ref="A43:M43"/>
  </mergeCells>
  <hyperlinks>
    <hyperlink ref="A1" location="Índice!A1" display="Volver al Índice" xr:uid="{14863C25-C9DB-41A2-A8F2-D301B78713B9}"/>
  </hyperlinks>
  <printOptions horizontalCentered="1" verticalCentered="1"/>
  <pageMargins left="0.59055118110236227" right="0.59055118110236227" top="0.51181102362204722" bottom="0.39370078740157483" header="0.51181102362204722" footer="0.51181102362204722"/>
  <pageSetup scale="8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31C22-60ED-477D-B63D-899DA63ED681}">
  <dimension ref="A1:AA203"/>
  <sheetViews>
    <sheetView showGridLines="0" zoomScale="70" zoomScaleNormal="70" workbookViewId="0"/>
  </sheetViews>
  <sheetFormatPr baseColWidth="10" defaultColWidth="12.5546875" defaultRowHeight="13.2"/>
  <cols>
    <col min="1" max="1" width="32" style="6" customWidth="1"/>
    <col min="2" max="4" width="10.5546875" style="6" customWidth="1"/>
    <col min="5" max="5" width="9.5546875" style="6" bestFit="1" customWidth="1"/>
    <col min="6" max="6" width="10.5546875" style="6" customWidth="1"/>
    <col min="7" max="8" width="11.88671875" style="6" customWidth="1"/>
    <col min="9" max="13" width="10.5546875" style="6" customWidth="1"/>
    <col min="14" max="16" width="10.44140625" style="6" customWidth="1"/>
    <col min="17" max="18" width="10.5546875" style="6" customWidth="1"/>
    <col min="19" max="19" width="9.88671875" style="6" customWidth="1"/>
    <col min="20" max="20" width="9.6640625" style="6" customWidth="1"/>
    <col min="21" max="21" width="10.5546875" style="6" customWidth="1"/>
    <col min="22" max="22" width="10.6640625" style="6" customWidth="1"/>
    <col min="23" max="23" width="12" style="6" customWidth="1"/>
    <col min="24" max="24" width="11.6640625" style="6" customWidth="1"/>
    <col min="25" max="25" width="13.44140625" style="6" customWidth="1"/>
    <col min="26" max="31" width="15.109375" style="6" customWidth="1"/>
    <col min="32" max="32" width="12.5546875" style="6" customWidth="1"/>
    <col min="33" max="256" width="12.5546875" style="6"/>
    <col min="257" max="257" width="32" style="6" customWidth="1"/>
    <col min="258" max="260" width="10.5546875" style="6" customWidth="1"/>
    <col min="261" max="261" width="9.5546875" style="6" bestFit="1" customWidth="1"/>
    <col min="262" max="262" width="10.5546875" style="6" customWidth="1"/>
    <col min="263" max="264" width="11.88671875" style="6" customWidth="1"/>
    <col min="265" max="269" width="10.5546875" style="6" customWidth="1"/>
    <col min="270" max="272" width="10.44140625" style="6" customWidth="1"/>
    <col min="273" max="274" width="10.5546875" style="6" customWidth="1"/>
    <col min="275" max="275" width="9.88671875" style="6" customWidth="1"/>
    <col min="276" max="276" width="9.6640625" style="6" customWidth="1"/>
    <col min="277" max="277" width="10.5546875" style="6" customWidth="1"/>
    <col min="278" max="278" width="10.6640625" style="6" customWidth="1"/>
    <col min="279" max="279" width="12" style="6" customWidth="1"/>
    <col min="280" max="280" width="11.6640625" style="6" customWidth="1"/>
    <col min="281" max="281" width="13.44140625" style="6" customWidth="1"/>
    <col min="282" max="287" width="15.109375" style="6" customWidth="1"/>
    <col min="288" max="512" width="12.5546875" style="6"/>
    <col min="513" max="513" width="32" style="6" customWidth="1"/>
    <col min="514" max="516" width="10.5546875" style="6" customWidth="1"/>
    <col min="517" max="517" width="9.5546875" style="6" bestFit="1" customWidth="1"/>
    <col min="518" max="518" width="10.5546875" style="6" customWidth="1"/>
    <col min="519" max="520" width="11.88671875" style="6" customWidth="1"/>
    <col min="521" max="525" width="10.5546875" style="6" customWidth="1"/>
    <col min="526" max="528" width="10.44140625" style="6" customWidth="1"/>
    <col min="529" max="530" width="10.5546875" style="6" customWidth="1"/>
    <col min="531" max="531" width="9.88671875" style="6" customWidth="1"/>
    <col min="532" max="532" width="9.6640625" style="6" customWidth="1"/>
    <col min="533" max="533" width="10.5546875" style="6" customWidth="1"/>
    <col min="534" max="534" width="10.6640625" style="6" customWidth="1"/>
    <col min="535" max="535" width="12" style="6" customWidth="1"/>
    <col min="536" max="536" width="11.6640625" style="6" customWidth="1"/>
    <col min="537" max="537" width="13.44140625" style="6" customWidth="1"/>
    <col min="538" max="543" width="15.109375" style="6" customWidth="1"/>
    <col min="544" max="768" width="12.5546875" style="6"/>
    <col min="769" max="769" width="32" style="6" customWidth="1"/>
    <col min="770" max="772" width="10.5546875" style="6" customWidth="1"/>
    <col min="773" max="773" width="9.5546875" style="6" bestFit="1" customWidth="1"/>
    <col min="774" max="774" width="10.5546875" style="6" customWidth="1"/>
    <col min="775" max="776" width="11.88671875" style="6" customWidth="1"/>
    <col min="777" max="781" width="10.5546875" style="6" customWidth="1"/>
    <col min="782" max="784" width="10.44140625" style="6" customWidth="1"/>
    <col min="785" max="786" width="10.5546875" style="6" customWidth="1"/>
    <col min="787" max="787" width="9.88671875" style="6" customWidth="1"/>
    <col min="788" max="788" width="9.6640625" style="6" customWidth="1"/>
    <col min="789" max="789" width="10.5546875" style="6" customWidth="1"/>
    <col min="790" max="790" width="10.6640625" style="6" customWidth="1"/>
    <col min="791" max="791" width="12" style="6" customWidth="1"/>
    <col min="792" max="792" width="11.6640625" style="6" customWidth="1"/>
    <col min="793" max="793" width="13.44140625" style="6" customWidth="1"/>
    <col min="794" max="799" width="15.109375" style="6" customWidth="1"/>
    <col min="800" max="1024" width="12.5546875" style="6"/>
    <col min="1025" max="1025" width="32" style="6" customWidth="1"/>
    <col min="1026" max="1028" width="10.5546875" style="6" customWidth="1"/>
    <col min="1029" max="1029" width="9.5546875" style="6" bestFit="1" customWidth="1"/>
    <col min="1030" max="1030" width="10.5546875" style="6" customWidth="1"/>
    <col min="1031" max="1032" width="11.88671875" style="6" customWidth="1"/>
    <col min="1033" max="1037" width="10.5546875" style="6" customWidth="1"/>
    <col min="1038" max="1040" width="10.44140625" style="6" customWidth="1"/>
    <col min="1041" max="1042" width="10.5546875" style="6" customWidth="1"/>
    <col min="1043" max="1043" width="9.88671875" style="6" customWidth="1"/>
    <col min="1044" max="1044" width="9.6640625" style="6" customWidth="1"/>
    <col min="1045" max="1045" width="10.5546875" style="6" customWidth="1"/>
    <col min="1046" max="1046" width="10.6640625" style="6" customWidth="1"/>
    <col min="1047" max="1047" width="12" style="6" customWidth="1"/>
    <col min="1048" max="1048" width="11.6640625" style="6" customWidth="1"/>
    <col min="1049" max="1049" width="13.44140625" style="6" customWidth="1"/>
    <col min="1050" max="1055" width="15.109375" style="6" customWidth="1"/>
    <col min="1056" max="1280" width="12.5546875" style="6"/>
    <col min="1281" max="1281" width="32" style="6" customWidth="1"/>
    <col min="1282" max="1284" width="10.5546875" style="6" customWidth="1"/>
    <col min="1285" max="1285" width="9.5546875" style="6" bestFit="1" customWidth="1"/>
    <col min="1286" max="1286" width="10.5546875" style="6" customWidth="1"/>
    <col min="1287" max="1288" width="11.88671875" style="6" customWidth="1"/>
    <col min="1289" max="1293" width="10.5546875" style="6" customWidth="1"/>
    <col min="1294" max="1296" width="10.44140625" style="6" customWidth="1"/>
    <col min="1297" max="1298" width="10.5546875" style="6" customWidth="1"/>
    <col min="1299" max="1299" width="9.88671875" style="6" customWidth="1"/>
    <col min="1300" max="1300" width="9.6640625" style="6" customWidth="1"/>
    <col min="1301" max="1301" width="10.5546875" style="6" customWidth="1"/>
    <col min="1302" max="1302" width="10.6640625" style="6" customWidth="1"/>
    <col min="1303" max="1303" width="12" style="6" customWidth="1"/>
    <col min="1304" max="1304" width="11.6640625" style="6" customWidth="1"/>
    <col min="1305" max="1305" width="13.44140625" style="6" customWidth="1"/>
    <col min="1306" max="1311" width="15.109375" style="6" customWidth="1"/>
    <col min="1312" max="1536" width="12.5546875" style="6"/>
    <col min="1537" max="1537" width="32" style="6" customWidth="1"/>
    <col min="1538" max="1540" width="10.5546875" style="6" customWidth="1"/>
    <col min="1541" max="1541" width="9.5546875" style="6" bestFit="1" customWidth="1"/>
    <col min="1542" max="1542" width="10.5546875" style="6" customWidth="1"/>
    <col min="1543" max="1544" width="11.88671875" style="6" customWidth="1"/>
    <col min="1545" max="1549" width="10.5546875" style="6" customWidth="1"/>
    <col min="1550" max="1552" width="10.44140625" style="6" customWidth="1"/>
    <col min="1553" max="1554" width="10.5546875" style="6" customWidth="1"/>
    <col min="1555" max="1555" width="9.88671875" style="6" customWidth="1"/>
    <col min="1556" max="1556" width="9.6640625" style="6" customWidth="1"/>
    <col min="1557" max="1557" width="10.5546875" style="6" customWidth="1"/>
    <col min="1558" max="1558" width="10.6640625" style="6" customWidth="1"/>
    <col min="1559" max="1559" width="12" style="6" customWidth="1"/>
    <col min="1560" max="1560" width="11.6640625" style="6" customWidth="1"/>
    <col min="1561" max="1561" width="13.44140625" style="6" customWidth="1"/>
    <col min="1562" max="1567" width="15.109375" style="6" customWidth="1"/>
    <col min="1568" max="1792" width="12.5546875" style="6"/>
    <col min="1793" max="1793" width="32" style="6" customWidth="1"/>
    <col min="1794" max="1796" width="10.5546875" style="6" customWidth="1"/>
    <col min="1797" max="1797" width="9.5546875" style="6" bestFit="1" customWidth="1"/>
    <col min="1798" max="1798" width="10.5546875" style="6" customWidth="1"/>
    <col min="1799" max="1800" width="11.88671875" style="6" customWidth="1"/>
    <col min="1801" max="1805" width="10.5546875" style="6" customWidth="1"/>
    <col min="1806" max="1808" width="10.44140625" style="6" customWidth="1"/>
    <col min="1809" max="1810" width="10.5546875" style="6" customWidth="1"/>
    <col min="1811" max="1811" width="9.88671875" style="6" customWidth="1"/>
    <col min="1812" max="1812" width="9.6640625" style="6" customWidth="1"/>
    <col min="1813" max="1813" width="10.5546875" style="6" customWidth="1"/>
    <col min="1814" max="1814" width="10.6640625" style="6" customWidth="1"/>
    <col min="1815" max="1815" width="12" style="6" customWidth="1"/>
    <col min="1816" max="1816" width="11.6640625" style="6" customWidth="1"/>
    <col min="1817" max="1817" width="13.44140625" style="6" customWidth="1"/>
    <col min="1818" max="1823" width="15.109375" style="6" customWidth="1"/>
    <col min="1824" max="2048" width="12.5546875" style="6"/>
    <col min="2049" max="2049" width="32" style="6" customWidth="1"/>
    <col min="2050" max="2052" width="10.5546875" style="6" customWidth="1"/>
    <col min="2053" max="2053" width="9.5546875" style="6" bestFit="1" customWidth="1"/>
    <col min="2054" max="2054" width="10.5546875" style="6" customWidth="1"/>
    <col min="2055" max="2056" width="11.88671875" style="6" customWidth="1"/>
    <col min="2057" max="2061" width="10.5546875" style="6" customWidth="1"/>
    <col min="2062" max="2064" width="10.44140625" style="6" customWidth="1"/>
    <col min="2065" max="2066" width="10.5546875" style="6" customWidth="1"/>
    <col min="2067" max="2067" width="9.88671875" style="6" customWidth="1"/>
    <col min="2068" max="2068" width="9.6640625" style="6" customWidth="1"/>
    <col min="2069" max="2069" width="10.5546875" style="6" customWidth="1"/>
    <col min="2070" max="2070" width="10.6640625" style="6" customWidth="1"/>
    <col min="2071" max="2071" width="12" style="6" customWidth="1"/>
    <col min="2072" max="2072" width="11.6640625" style="6" customWidth="1"/>
    <col min="2073" max="2073" width="13.44140625" style="6" customWidth="1"/>
    <col min="2074" max="2079" width="15.109375" style="6" customWidth="1"/>
    <col min="2080" max="2304" width="12.5546875" style="6"/>
    <col min="2305" max="2305" width="32" style="6" customWidth="1"/>
    <col min="2306" max="2308" width="10.5546875" style="6" customWidth="1"/>
    <col min="2309" max="2309" width="9.5546875" style="6" bestFit="1" customWidth="1"/>
    <col min="2310" max="2310" width="10.5546875" style="6" customWidth="1"/>
    <col min="2311" max="2312" width="11.88671875" style="6" customWidth="1"/>
    <col min="2313" max="2317" width="10.5546875" style="6" customWidth="1"/>
    <col min="2318" max="2320" width="10.44140625" style="6" customWidth="1"/>
    <col min="2321" max="2322" width="10.5546875" style="6" customWidth="1"/>
    <col min="2323" max="2323" width="9.88671875" style="6" customWidth="1"/>
    <col min="2324" max="2324" width="9.6640625" style="6" customWidth="1"/>
    <col min="2325" max="2325" width="10.5546875" style="6" customWidth="1"/>
    <col min="2326" max="2326" width="10.6640625" style="6" customWidth="1"/>
    <col min="2327" max="2327" width="12" style="6" customWidth="1"/>
    <col min="2328" max="2328" width="11.6640625" style="6" customWidth="1"/>
    <col min="2329" max="2329" width="13.44140625" style="6" customWidth="1"/>
    <col min="2330" max="2335" width="15.109375" style="6" customWidth="1"/>
    <col min="2336" max="2560" width="12.5546875" style="6"/>
    <col min="2561" max="2561" width="32" style="6" customWidth="1"/>
    <col min="2562" max="2564" width="10.5546875" style="6" customWidth="1"/>
    <col min="2565" max="2565" width="9.5546875" style="6" bestFit="1" customWidth="1"/>
    <col min="2566" max="2566" width="10.5546875" style="6" customWidth="1"/>
    <col min="2567" max="2568" width="11.88671875" style="6" customWidth="1"/>
    <col min="2569" max="2573" width="10.5546875" style="6" customWidth="1"/>
    <col min="2574" max="2576" width="10.44140625" style="6" customWidth="1"/>
    <col min="2577" max="2578" width="10.5546875" style="6" customWidth="1"/>
    <col min="2579" max="2579" width="9.88671875" style="6" customWidth="1"/>
    <col min="2580" max="2580" width="9.6640625" style="6" customWidth="1"/>
    <col min="2581" max="2581" width="10.5546875" style="6" customWidth="1"/>
    <col min="2582" max="2582" width="10.6640625" style="6" customWidth="1"/>
    <col min="2583" max="2583" width="12" style="6" customWidth="1"/>
    <col min="2584" max="2584" width="11.6640625" style="6" customWidth="1"/>
    <col min="2585" max="2585" width="13.44140625" style="6" customWidth="1"/>
    <col min="2586" max="2591" width="15.109375" style="6" customWidth="1"/>
    <col min="2592" max="2816" width="12.5546875" style="6"/>
    <col min="2817" max="2817" width="32" style="6" customWidth="1"/>
    <col min="2818" max="2820" width="10.5546875" style="6" customWidth="1"/>
    <col min="2821" max="2821" width="9.5546875" style="6" bestFit="1" customWidth="1"/>
    <col min="2822" max="2822" width="10.5546875" style="6" customWidth="1"/>
    <col min="2823" max="2824" width="11.88671875" style="6" customWidth="1"/>
    <col min="2825" max="2829" width="10.5546875" style="6" customWidth="1"/>
    <col min="2830" max="2832" width="10.44140625" style="6" customWidth="1"/>
    <col min="2833" max="2834" width="10.5546875" style="6" customWidth="1"/>
    <col min="2835" max="2835" width="9.88671875" style="6" customWidth="1"/>
    <col min="2836" max="2836" width="9.6640625" style="6" customWidth="1"/>
    <col min="2837" max="2837" width="10.5546875" style="6" customWidth="1"/>
    <col min="2838" max="2838" width="10.6640625" style="6" customWidth="1"/>
    <col min="2839" max="2839" width="12" style="6" customWidth="1"/>
    <col min="2840" max="2840" width="11.6640625" style="6" customWidth="1"/>
    <col min="2841" max="2841" width="13.44140625" style="6" customWidth="1"/>
    <col min="2842" max="2847" width="15.109375" style="6" customWidth="1"/>
    <col min="2848" max="3072" width="12.5546875" style="6"/>
    <col min="3073" max="3073" width="32" style="6" customWidth="1"/>
    <col min="3074" max="3076" width="10.5546875" style="6" customWidth="1"/>
    <col min="3077" max="3077" width="9.5546875" style="6" bestFit="1" customWidth="1"/>
    <col min="3078" max="3078" width="10.5546875" style="6" customWidth="1"/>
    <col min="3079" max="3080" width="11.88671875" style="6" customWidth="1"/>
    <col min="3081" max="3085" width="10.5546875" style="6" customWidth="1"/>
    <col min="3086" max="3088" width="10.44140625" style="6" customWidth="1"/>
    <col min="3089" max="3090" width="10.5546875" style="6" customWidth="1"/>
    <col min="3091" max="3091" width="9.88671875" style="6" customWidth="1"/>
    <col min="3092" max="3092" width="9.6640625" style="6" customWidth="1"/>
    <col min="3093" max="3093" width="10.5546875" style="6" customWidth="1"/>
    <col min="3094" max="3094" width="10.6640625" style="6" customWidth="1"/>
    <col min="3095" max="3095" width="12" style="6" customWidth="1"/>
    <col min="3096" max="3096" width="11.6640625" style="6" customWidth="1"/>
    <col min="3097" max="3097" width="13.44140625" style="6" customWidth="1"/>
    <col min="3098" max="3103" width="15.109375" style="6" customWidth="1"/>
    <col min="3104" max="3328" width="12.5546875" style="6"/>
    <col min="3329" max="3329" width="32" style="6" customWidth="1"/>
    <col min="3330" max="3332" width="10.5546875" style="6" customWidth="1"/>
    <col min="3333" max="3333" width="9.5546875" style="6" bestFit="1" customWidth="1"/>
    <col min="3334" max="3334" width="10.5546875" style="6" customWidth="1"/>
    <col min="3335" max="3336" width="11.88671875" style="6" customWidth="1"/>
    <col min="3337" max="3341" width="10.5546875" style="6" customWidth="1"/>
    <col min="3342" max="3344" width="10.44140625" style="6" customWidth="1"/>
    <col min="3345" max="3346" width="10.5546875" style="6" customWidth="1"/>
    <col min="3347" max="3347" width="9.88671875" style="6" customWidth="1"/>
    <col min="3348" max="3348" width="9.6640625" style="6" customWidth="1"/>
    <col min="3349" max="3349" width="10.5546875" style="6" customWidth="1"/>
    <col min="3350" max="3350" width="10.6640625" style="6" customWidth="1"/>
    <col min="3351" max="3351" width="12" style="6" customWidth="1"/>
    <col min="3352" max="3352" width="11.6640625" style="6" customWidth="1"/>
    <col min="3353" max="3353" width="13.44140625" style="6" customWidth="1"/>
    <col min="3354" max="3359" width="15.109375" style="6" customWidth="1"/>
    <col min="3360" max="3584" width="12.5546875" style="6"/>
    <col min="3585" max="3585" width="32" style="6" customWidth="1"/>
    <col min="3586" max="3588" width="10.5546875" style="6" customWidth="1"/>
    <col min="3589" max="3589" width="9.5546875" style="6" bestFit="1" customWidth="1"/>
    <col min="3590" max="3590" width="10.5546875" style="6" customWidth="1"/>
    <col min="3591" max="3592" width="11.88671875" style="6" customWidth="1"/>
    <col min="3593" max="3597" width="10.5546875" style="6" customWidth="1"/>
    <col min="3598" max="3600" width="10.44140625" style="6" customWidth="1"/>
    <col min="3601" max="3602" width="10.5546875" style="6" customWidth="1"/>
    <col min="3603" max="3603" width="9.88671875" style="6" customWidth="1"/>
    <col min="3604" max="3604" width="9.6640625" style="6" customWidth="1"/>
    <col min="3605" max="3605" width="10.5546875" style="6" customWidth="1"/>
    <col min="3606" max="3606" width="10.6640625" style="6" customWidth="1"/>
    <col min="3607" max="3607" width="12" style="6" customWidth="1"/>
    <col min="3608" max="3608" width="11.6640625" style="6" customWidth="1"/>
    <col min="3609" max="3609" width="13.44140625" style="6" customWidth="1"/>
    <col min="3610" max="3615" width="15.109375" style="6" customWidth="1"/>
    <col min="3616" max="3840" width="12.5546875" style="6"/>
    <col min="3841" max="3841" width="32" style="6" customWidth="1"/>
    <col min="3842" max="3844" width="10.5546875" style="6" customWidth="1"/>
    <col min="3845" max="3845" width="9.5546875" style="6" bestFit="1" customWidth="1"/>
    <col min="3846" max="3846" width="10.5546875" style="6" customWidth="1"/>
    <col min="3847" max="3848" width="11.88671875" style="6" customWidth="1"/>
    <col min="3849" max="3853" width="10.5546875" style="6" customWidth="1"/>
    <col min="3854" max="3856" width="10.44140625" style="6" customWidth="1"/>
    <col min="3857" max="3858" width="10.5546875" style="6" customWidth="1"/>
    <col min="3859" max="3859" width="9.88671875" style="6" customWidth="1"/>
    <col min="3860" max="3860" width="9.6640625" style="6" customWidth="1"/>
    <col min="3861" max="3861" width="10.5546875" style="6" customWidth="1"/>
    <col min="3862" max="3862" width="10.6640625" style="6" customWidth="1"/>
    <col min="3863" max="3863" width="12" style="6" customWidth="1"/>
    <col min="3864" max="3864" width="11.6640625" style="6" customWidth="1"/>
    <col min="3865" max="3865" width="13.44140625" style="6" customWidth="1"/>
    <col min="3866" max="3871" width="15.109375" style="6" customWidth="1"/>
    <col min="3872" max="4096" width="12.5546875" style="6"/>
    <col min="4097" max="4097" width="32" style="6" customWidth="1"/>
    <col min="4098" max="4100" width="10.5546875" style="6" customWidth="1"/>
    <col min="4101" max="4101" width="9.5546875" style="6" bestFit="1" customWidth="1"/>
    <col min="4102" max="4102" width="10.5546875" style="6" customWidth="1"/>
    <col min="4103" max="4104" width="11.88671875" style="6" customWidth="1"/>
    <col min="4105" max="4109" width="10.5546875" style="6" customWidth="1"/>
    <col min="4110" max="4112" width="10.44140625" style="6" customWidth="1"/>
    <col min="4113" max="4114" width="10.5546875" style="6" customWidth="1"/>
    <col min="4115" max="4115" width="9.88671875" style="6" customWidth="1"/>
    <col min="4116" max="4116" width="9.6640625" style="6" customWidth="1"/>
    <col min="4117" max="4117" width="10.5546875" style="6" customWidth="1"/>
    <col min="4118" max="4118" width="10.6640625" style="6" customWidth="1"/>
    <col min="4119" max="4119" width="12" style="6" customWidth="1"/>
    <col min="4120" max="4120" width="11.6640625" style="6" customWidth="1"/>
    <col min="4121" max="4121" width="13.44140625" style="6" customWidth="1"/>
    <col min="4122" max="4127" width="15.109375" style="6" customWidth="1"/>
    <col min="4128" max="4352" width="12.5546875" style="6"/>
    <col min="4353" max="4353" width="32" style="6" customWidth="1"/>
    <col min="4354" max="4356" width="10.5546875" style="6" customWidth="1"/>
    <col min="4357" max="4357" width="9.5546875" style="6" bestFit="1" customWidth="1"/>
    <col min="4358" max="4358" width="10.5546875" style="6" customWidth="1"/>
    <col min="4359" max="4360" width="11.88671875" style="6" customWidth="1"/>
    <col min="4361" max="4365" width="10.5546875" style="6" customWidth="1"/>
    <col min="4366" max="4368" width="10.44140625" style="6" customWidth="1"/>
    <col min="4369" max="4370" width="10.5546875" style="6" customWidth="1"/>
    <col min="4371" max="4371" width="9.88671875" style="6" customWidth="1"/>
    <col min="4372" max="4372" width="9.6640625" style="6" customWidth="1"/>
    <col min="4373" max="4373" width="10.5546875" style="6" customWidth="1"/>
    <col min="4374" max="4374" width="10.6640625" style="6" customWidth="1"/>
    <col min="4375" max="4375" width="12" style="6" customWidth="1"/>
    <col min="4376" max="4376" width="11.6640625" style="6" customWidth="1"/>
    <col min="4377" max="4377" width="13.44140625" style="6" customWidth="1"/>
    <col min="4378" max="4383" width="15.109375" style="6" customWidth="1"/>
    <col min="4384" max="4608" width="12.5546875" style="6"/>
    <col min="4609" max="4609" width="32" style="6" customWidth="1"/>
    <col min="4610" max="4612" width="10.5546875" style="6" customWidth="1"/>
    <col min="4613" max="4613" width="9.5546875" style="6" bestFit="1" customWidth="1"/>
    <col min="4614" max="4614" width="10.5546875" style="6" customWidth="1"/>
    <col min="4615" max="4616" width="11.88671875" style="6" customWidth="1"/>
    <col min="4617" max="4621" width="10.5546875" style="6" customWidth="1"/>
    <col min="4622" max="4624" width="10.44140625" style="6" customWidth="1"/>
    <col min="4625" max="4626" width="10.5546875" style="6" customWidth="1"/>
    <col min="4627" max="4627" width="9.88671875" style="6" customWidth="1"/>
    <col min="4628" max="4628" width="9.6640625" style="6" customWidth="1"/>
    <col min="4629" max="4629" width="10.5546875" style="6" customWidth="1"/>
    <col min="4630" max="4630" width="10.6640625" style="6" customWidth="1"/>
    <col min="4631" max="4631" width="12" style="6" customWidth="1"/>
    <col min="4632" max="4632" width="11.6640625" style="6" customWidth="1"/>
    <col min="4633" max="4633" width="13.44140625" style="6" customWidth="1"/>
    <col min="4634" max="4639" width="15.109375" style="6" customWidth="1"/>
    <col min="4640" max="4864" width="12.5546875" style="6"/>
    <col min="4865" max="4865" width="32" style="6" customWidth="1"/>
    <col min="4866" max="4868" width="10.5546875" style="6" customWidth="1"/>
    <col min="4869" max="4869" width="9.5546875" style="6" bestFit="1" customWidth="1"/>
    <col min="4870" max="4870" width="10.5546875" style="6" customWidth="1"/>
    <col min="4871" max="4872" width="11.88671875" style="6" customWidth="1"/>
    <col min="4873" max="4877" width="10.5546875" style="6" customWidth="1"/>
    <col min="4878" max="4880" width="10.44140625" style="6" customWidth="1"/>
    <col min="4881" max="4882" width="10.5546875" style="6" customWidth="1"/>
    <col min="4883" max="4883" width="9.88671875" style="6" customWidth="1"/>
    <col min="4884" max="4884" width="9.6640625" style="6" customWidth="1"/>
    <col min="4885" max="4885" width="10.5546875" style="6" customWidth="1"/>
    <col min="4886" max="4886" width="10.6640625" style="6" customWidth="1"/>
    <col min="4887" max="4887" width="12" style="6" customWidth="1"/>
    <col min="4888" max="4888" width="11.6640625" style="6" customWidth="1"/>
    <col min="4889" max="4889" width="13.44140625" style="6" customWidth="1"/>
    <col min="4890" max="4895" width="15.109375" style="6" customWidth="1"/>
    <col min="4896" max="5120" width="12.5546875" style="6"/>
    <col min="5121" max="5121" width="32" style="6" customWidth="1"/>
    <col min="5122" max="5124" width="10.5546875" style="6" customWidth="1"/>
    <col min="5125" max="5125" width="9.5546875" style="6" bestFit="1" customWidth="1"/>
    <col min="5126" max="5126" width="10.5546875" style="6" customWidth="1"/>
    <col min="5127" max="5128" width="11.88671875" style="6" customWidth="1"/>
    <col min="5129" max="5133" width="10.5546875" style="6" customWidth="1"/>
    <col min="5134" max="5136" width="10.44140625" style="6" customWidth="1"/>
    <col min="5137" max="5138" width="10.5546875" style="6" customWidth="1"/>
    <col min="5139" max="5139" width="9.88671875" style="6" customWidth="1"/>
    <col min="5140" max="5140" width="9.6640625" style="6" customWidth="1"/>
    <col min="5141" max="5141" width="10.5546875" style="6" customWidth="1"/>
    <col min="5142" max="5142" width="10.6640625" style="6" customWidth="1"/>
    <col min="5143" max="5143" width="12" style="6" customWidth="1"/>
    <col min="5144" max="5144" width="11.6640625" style="6" customWidth="1"/>
    <col min="5145" max="5145" width="13.44140625" style="6" customWidth="1"/>
    <col min="5146" max="5151" width="15.109375" style="6" customWidth="1"/>
    <col min="5152" max="5376" width="12.5546875" style="6"/>
    <col min="5377" max="5377" width="32" style="6" customWidth="1"/>
    <col min="5378" max="5380" width="10.5546875" style="6" customWidth="1"/>
    <col min="5381" max="5381" width="9.5546875" style="6" bestFit="1" customWidth="1"/>
    <col min="5382" max="5382" width="10.5546875" style="6" customWidth="1"/>
    <col min="5383" max="5384" width="11.88671875" style="6" customWidth="1"/>
    <col min="5385" max="5389" width="10.5546875" style="6" customWidth="1"/>
    <col min="5390" max="5392" width="10.44140625" style="6" customWidth="1"/>
    <col min="5393" max="5394" width="10.5546875" style="6" customWidth="1"/>
    <col min="5395" max="5395" width="9.88671875" style="6" customWidth="1"/>
    <col min="5396" max="5396" width="9.6640625" style="6" customWidth="1"/>
    <col min="5397" max="5397" width="10.5546875" style="6" customWidth="1"/>
    <col min="5398" max="5398" width="10.6640625" style="6" customWidth="1"/>
    <col min="5399" max="5399" width="12" style="6" customWidth="1"/>
    <col min="5400" max="5400" width="11.6640625" style="6" customWidth="1"/>
    <col min="5401" max="5401" width="13.44140625" style="6" customWidth="1"/>
    <col min="5402" max="5407" width="15.109375" style="6" customWidth="1"/>
    <col min="5408" max="5632" width="12.5546875" style="6"/>
    <col min="5633" max="5633" width="32" style="6" customWidth="1"/>
    <col min="5634" max="5636" width="10.5546875" style="6" customWidth="1"/>
    <col min="5637" max="5637" width="9.5546875" style="6" bestFit="1" customWidth="1"/>
    <col min="5638" max="5638" width="10.5546875" style="6" customWidth="1"/>
    <col min="5639" max="5640" width="11.88671875" style="6" customWidth="1"/>
    <col min="5641" max="5645" width="10.5546875" style="6" customWidth="1"/>
    <col min="5646" max="5648" width="10.44140625" style="6" customWidth="1"/>
    <col min="5649" max="5650" width="10.5546875" style="6" customWidth="1"/>
    <col min="5651" max="5651" width="9.88671875" style="6" customWidth="1"/>
    <col min="5652" max="5652" width="9.6640625" style="6" customWidth="1"/>
    <col min="5653" max="5653" width="10.5546875" style="6" customWidth="1"/>
    <col min="5654" max="5654" width="10.6640625" style="6" customWidth="1"/>
    <col min="5655" max="5655" width="12" style="6" customWidth="1"/>
    <col min="5656" max="5656" width="11.6640625" style="6" customWidth="1"/>
    <col min="5657" max="5657" width="13.44140625" style="6" customWidth="1"/>
    <col min="5658" max="5663" width="15.109375" style="6" customWidth="1"/>
    <col min="5664" max="5888" width="12.5546875" style="6"/>
    <col min="5889" max="5889" width="32" style="6" customWidth="1"/>
    <col min="5890" max="5892" width="10.5546875" style="6" customWidth="1"/>
    <col min="5893" max="5893" width="9.5546875" style="6" bestFit="1" customWidth="1"/>
    <col min="5894" max="5894" width="10.5546875" style="6" customWidth="1"/>
    <col min="5895" max="5896" width="11.88671875" style="6" customWidth="1"/>
    <col min="5897" max="5901" width="10.5546875" style="6" customWidth="1"/>
    <col min="5902" max="5904" width="10.44140625" style="6" customWidth="1"/>
    <col min="5905" max="5906" width="10.5546875" style="6" customWidth="1"/>
    <col min="5907" max="5907" width="9.88671875" style="6" customWidth="1"/>
    <col min="5908" max="5908" width="9.6640625" style="6" customWidth="1"/>
    <col min="5909" max="5909" width="10.5546875" style="6" customWidth="1"/>
    <col min="5910" max="5910" width="10.6640625" style="6" customWidth="1"/>
    <col min="5911" max="5911" width="12" style="6" customWidth="1"/>
    <col min="5912" max="5912" width="11.6640625" style="6" customWidth="1"/>
    <col min="5913" max="5913" width="13.44140625" style="6" customWidth="1"/>
    <col min="5914" max="5919" width="15.109375" style="6" customWidth="1"/>
    <col min="5920" max="6144" width="12.5546875" style="6"/>
    <col min="6145" max="6145" width="32" style="6" customWidth="1"/>
    <col min="6146" max="6148" width="10.5546875" style="6" customWidth="1"/>
    <col min="6149" max="6149" width="9.5546875" style="6" bestFit="1" customWidth="1"/>
    <col min="6150" max="6150" width="10.5546875" style="6" customWidth="1"/>
    <col min="6151" max="6152" width="11.88671875" style="6" customWidth="1"/>
    <col min="6153" max="6157" width="10.5546875" style="6" customWidth="1"/>
    <col min="6158" max="6160" width="10.44140625" style="6" customWidth="1"/>
    <col min="6161" max="6162" width="10.5546875" style="6" customWidth="1"/>
    <col min="6163" max="6163" width="9.88671875" style="6" customWidth="1"/>
    <col min="6164" max="6164" width="9.6640625" style="6" customWidth="1"/>
    <col min="6165" max="6165" width="10.5546875" style="6" customWidth="1"/>
    <col min="6166" max="6166" width="10.6640625" style="6" customWidth="1"/>
    <col min="6167" max="6167" width="12" style="6" customWidth="1"/>
    <col min="6168" max="6168" width="11.6640625" style="6" customWidth="1"/>
    <col min="6169" max="6169" width="13.44140625" style="6" customWidth="1"/>
    <col min="6170" max="6175" width="15.109375" style="6" customWidth="1"/>
    <col min="6176" max="6400" width="12.5546875" style="6"/>
    <col min="6401" max="6401" width="32" style="6" customWidth="1"/>
    <col min="6402" max="6404" width="10.5546875" style="6" customWidth="1"/>
    <col min="6405" max="6405" width="9.5546875" style="6" bestFit="1" customWidth="1"/>
    <col min="6406" max="6406" width="10.5546875" style="6" customWidth="1"/>
    <col min="6407" max="6408" width="11.88671875" style="6" customWidth="1"/>
    <col min="6409" max="6413" width="10.5546875" style="6" customWidth="1"/>
    <col min="6414" max="6416" width="10.44140625" style="6" customWidth="1"/>
    <col min="6417" max="6418" width="10.5546875" style="6" customWidth="1"/>
    <col min="6419" max="6419" width="9.88671875" style="6" customWidth="1"/>
    <col min="6420" max="6420" width="9.6640625" style="6" customWidth="1"/>
    <col min="6421" max="6421" width="10.5546875" style="6" customWidth="1"/>
    <col min="6422" max="6422" width="10.6640625" style="6" customWidth="1"/>
    <col min="6423" max="6423" width="12" style="6" customWidth="1"/>
    <col min="6424" max="6424" width="11.6640625" style="6" customWidth="1"/>
    <col min="6425" max="6425" width="13.44140625" style="6" customWidth="1"/>
    <col min="6426" max="6431" width="15.109375" style="6" customWidth="1"/>
    <col min="6432" max="6656" width="12.5546875" style="6"/>
    <col min="6657" max="6657" width="32" style="6" customWidth="1"/>
    <col min="6658" max="6660" width="10.5546875" style="6" customWidth="1"/>
    <col min="6661" max="6661" width="9.5546875" style="6" bestFit="1" customWidth="1"/>
    <col min="6662" max="6662" width="10.5546875" style="6" customWidth="1"/>
    <col min="6663" max="6664" width="11.88671875" style="6" customWidth="1"/>
    <col min="6665" max="6669" width="10.5546875" style="6" customWidth="1"/>
    <col min="6670" max="6672" width="10.44140625" style="6" customWidth="1"/>
    <col min="6673" max="6674" width="10.5546875" style="6" customWidth="1"/>
    <col min="6675" max="6675" width="9.88671875" style="6" customWidth="1"/>
    <col min="6676" max="6676" width="9.6640625" style="6" customWidth="1"/>
    <col min="6677" max="6677" width="10.5546875" style="6" customWidth="1"/>
    <col min="6678" max="6678" width="10.6640625" style="6" customWidth="1"/>
    <col min="6679" max="6679" width="12" style="6" customWidth="1"/>
    <col min="6680" max="6680" width="11.6640625" style="6" customWidth="1"/>
    <col min="6681" max="6681" width="13.44140625" style="6" customWidth="1"/>
    <col min="6682" max="6687" width="15.109375" style="6" customWidth="1"/>
    <col min="6688" max="6912" width="12.5546875" style="6"/>
    <col min="6913" max="6913" width="32" style="6" customWidth="1"/>
    <col min="6914" max="6916" width="10.5546875" style="6" customWidth="1"/>
    <col min="6917" max="6917" width="9.5546875" style="6" bestFit="1" customWidth="1"/>
    <col min="6918" max="6918" width="10.5546875" style="6" customWidth="1"/>
    <col min="6919" max="6920" width="11.88671875" style="6" customWidth="1"/>
    <col min="6921" max="6925" width="10.5546875" style="6" customWidth="1"/>
    <col min="6926" max="6928" width="10.44140625" style="6" customWidth="1"/>
    <col min="6929" max="6930" width="10.5546875" style="6" customWidth="1"/>
    <col min="6931" max="6931" width="9.88671875" style="6" customWidth="1"/>
    <col min="6932" max="6932" width="9.6640625" style="6" customWidth="1"/>
    <col min="6933" max="6933" width="10.5546875" style="6" customWidth="1"/>
    <col min="6934" max="6934" width="10.6640625" style="6" customWidth="1"/>
    <col min="6935" max="6935" width="12" style="6" customWidth="1"/>
    <col min="6936" max="6936" width="11.6640625" style="6" customWidth="1"/>
    <col min="6937" max="6937" width="13.44140625" style="6" customWidth="1"/>
    <col min="6938" max="6943" width="15.109375" style="6" customWidth="1"/>
    <col min="6944" max="7168" width="12.5546875" style="6"/>
    <col min="7169" max="7169" width="32" style="6" customWidth="1"/>
    <col min="7170" max="7172" width="10.5546875" style="6" customWidth="1"/>
    <col min="7173" max="7173" width="9.5546875" style="6" bestFit="1" customWidth="1"/>
    <col min="7174" max="7174" width="10.5546875" style="6" customWidth="1"/>
    <col min="7175" max="7176" width="11.88671875" style="6" customWidth="1"/>
    <col min="7177" max="7181" width="10.5546875" style="6" customWidth="1"/>
    <col min="7182" max="7184" width="10.44140625" style="6" customWidth="1"/>
    <col min="7185" max="7186" width="10.5546875" style="6" customWidth="1"/>
    <col min="7187" max="7187" width="9.88671875" style="6" customWidth="1"/>
    <col min="7188" max="7188" width="9.6640625" style="6" customWidth="1"/>
    <col min="7189" max="7189" width="10.5546875" style="6" customWidth="1"/>
    <col min="7190" max="7190" width="10.6640625" style="6" customWidth="1"/>
    <col min="7191" max="7191" width="12" style="6" customWidth="1"/>
    <col min="7192" max="7192" width="11.6640625" style="6" customWidth="1"/>
    <col min="7193" max="7193" width="13.44140625" style="6" customWidth="1"/>
    <col min="7194" max="7199" width="15.109375" style="6" customWidth="1"/>
    <col min="7200" max="7424" width="12.5546875" style="6"/>
    <col min="7425" max="7425" width="32" style="6" customWidth="1"/>
    <col min="7426" max="7428" width="10.5546875" style="6" customWidth="1"/>
    <col min="7429" max="7429" width="9.5546875" style="6" bestFit="1" customWidth="1"/>
    <col min="7430" max="7430" width="10.5546875" style="6" customWidth="1"/>
    <col min="7431" max="7432" width="11.88671875" style="6" customWidth="1"/>
    <col min="7433" max="7437" width="10.5546875" style="6" customWidth="1"/>
    <col min="7438" max="7440" width="10.44140625" style="6" customWidth="1"/>
    <col min="7441" max="7442" width="10.5546875" style="6" customWidth="1"/>
    <col min="7443" max="7443" width="9.88671875" style="6" customWidth="1"/>
    <col min="7444" max="7444" width="9.6640625" style="6" customWidth="1"/>
    <col min="7445" max="7445" width="10.5546875" style="6" customWidth="1"/>
    <col min="7446" max="7446" width="10.6640625" style="6" customWidth="1"/>
    <col min="7447" max="7447" width="12" style="6" customWidth="1"/>
    <col min="7448" max="7448" width="11.6640625" style="6" customWidth="1"/>
    <col min="7449" max="7449" width="13.44140625" style="6" customWidth="1"/>
    <col min="7450" max="7455" width="15.109375" style="6" customWidth="1"/>
    <col min="7456" max="7680" width="12.5546875" style="6"/>
    <col min="7681" max="7681" width="32" style="6" customWidth="1"/>
    <col min="7682" max="7684" width="10.5546875" style="6" customWidth="1"/>
    <col min="7685" max="7685" width="9.5546875" style="6" bestFit="1" customWidth="1"/>
    <col min="7686" max="7686" width="10.5546875" style="6" customWidth="1"/>
    <col min="7687" max="7688" width="11.88671875" style="6" customWidth="1"/>
    <col min="7689" max="7693" width="10.5546875" style="6" customWidth="1"/>
    <col min="7694" max="7696" width="10.44140625" style="6" customWidth="1"/>
    <col min="7697" max="7698" width="10.5546875" style="6" customWidth="1"/>
    <col min="7699" max="7699" width="9.88671875" style="6" customWidth="1"/>
    <col min="7700" max="7700" width="9.6640625" style="6" customWidth="1"/>
    <col min="7701" max="7701" width="10.5546875" style="6" customWidth="1"/>
    <col min="7702" max="7702" width="10.6640625" style="6" customWidth="1"/>
    <col min="7703" max="7703" width="12" style="6" customWidth="1"/>
    <col min="7704" max="7704" width="11.6640625" style="6" customWidth="1"/>
    <col min="7705" max="7705" width="13.44140625" style="6" customWidth="1"/>
    <col min="7706" max="7711" width="15.109375" style="6" customWidth="1"/>
    <col min="7712" max="7936" width="12.5546875" style="6"/>
    <col min="7937" max="7937" width="32" style="6" customWidth="1"/>
    <col min="7938" max="7940" width="10.5546875" style="6" customWidth="1"/>
    <col min="7941" max="7941" width="9.5546875" style="6" bestFit="1" customWidth="1"/>
    <col min="7942" max="7942" width="10.5546875" style="6" customWidth="1"/>
    <col min="7943" max="7944" width="11.88671875" style="6" customWidth="1"/>
    <col min="7945" max="7949" width="10.5546875" style="6" customWidth="1"/>
    <col min="7950" max="7952" width="10.44140625" style="6" customWidth="1"/>
    <col min="7953" max="7954" width="10.5546875" style="6" customWidth="1"/>
    <col min="7955" max="7955" width="9.88671875" style="6" customWidth="1"/>
    <col min="7956" max="7956" width="9.6640625" style="6" customWidth="1"/>
    <col min="7957" max="7957" width="10.5546875" style="6" customWidth="1"/>
    <col min="7958" max="7958" width="10.6640625" style="6" customWidth="1"/>
    <col min="7959" max="7959" width="12" style="6" customWidth="1"/>
    <col min="7960" max="7960" width="11.6640625" style="6" customWidth="1"/>
    <col min="7961" max="7961" width="13.44140625" style="6" customWidth="1"/>
    <col min="7962" max="7967" width="15.109375" style="6" customWidth="1"/>
    <col min="7968" max="8192" width="12.5546875" style="6"/>
    <col min="8193" max="8193" width="32" style="6" customWidth="1"/>
    <col min="8194" max="8196" width="10.5546875" style="6" customWidth="1"/>
    <col min="8197" max="8197" width="9.5546875" style="6" bestFit="1" customWidth="1"/>
    <col min="8198" max="8198" width="10.5546875" style="6" customWidth="1"/>
    <col min="8199" max="8200" width="11.88671875" style="6" customWidth="1"/>
    <col min="8201" max="8205" width="10.5546875" style="6" customWidth="1"/>
    <col min="8206" max="8208" width="10.44140625" style="6" customWidth="1"/>
    <col min="8209" max="8210" width="10.5546875" style="6" customWidth="1"/>
    <col min="8211" max="8211" width="9.88671875" style="6" customWidth="1"/>
    <col min="8212" max="8212" width="9.6640625" style="6" customWidth="1"/>
    <col min="8213" max="8213" width="10.5546875" style="6" customWidth="1"/>
    <col min="8214" max="8214" width="10.6640625" style="6" customWidth="1"/>
    <col min="8215" max="8215" width="12" style="6" customWidth="1"/>
    <col min="8216" max="8216" width="11.6640625" style="6" customWidth="1"/>
    <col min="8217" max="8217" width="13.44140625" style="6" customWidth="1"/>
    <col min="8218" max="8223" width="15.109375" style="6" customWidth="1"/>
    <col min="8224" max="8448" width="12.5546875" style="6"/>
    <col min="8449" max="8449" width="32" style="6" customWidth="1"/>
    <col min="8450" max="8452" width="10.5546875" style="6" customWidth="1"/>
    <col min="8453" max="8453" width="9.5546875" style="6" bestFit="1" customWidth="1"/>
    <col min="8454" max="8454" width="10.5546875" style="6" customWidth="1"/>
    <col min="8455" max="8456" width="11.88671875" style="6" customWidth="1"/>
    <col min="8457" max="8461" width="10.5546875" style="6" customWidth="1"/>
    <col min="8462" max="8464" width="10.44140625" style="6" customWidth="1"/>
    <col min="8465" max="8466" width="10.5546875" style="6" customWidth="1"/>
    <col min="8467" max="8467" width="9.88671875" style="6" customWidth="1"/>
    <col min="8468" max="8468" width="9.6640625" style="6" customWidth="1"/>
    <col min="8469" max="8469" width="10.5546875" style="6" customWidth="1"/>
    <col min="8470" max="8470" width="10.6640625" style="6" customWidth="1"/>
    <col min="8471" max="8471" width="12" style="6" customWidth="1"/>
    <col min="8472" max="8472" width="11.6640625" style="6" customWidth="1"/>
    <col min="8473" max="8473" width="13.44140625" style="6" customWidth="1"/>
    <col min="8474" max="8479" width="15.109375" style="6" customWidth="1"/>
    <col min="8480" max="8704" width="12.5546875" style="6"/>
    <col min="8705" max="8705" width="32" style="6" customWidth="1"/>
    <col min="8706" max="8708" width="10.5546875" style="6" customWidth="1"/>
    <col min="8709" max="8709" width="9.5546875" style="6" bestFit="1" customWidth="1"/>
    <col min="8710" max="8710" width="10.5546875" style="6" customWidth="1"/>
    <col min="8711" max="8712" width="11.88671875" style="6" customWidth="1"/>
    <col min="8713" max="8717" width="10.5546875" style="6" customWidth="1"/>
    <col min="8718" max="8720" width="10.44140625" style="6" customWidth="1"/>
    <col min="8721" max="8722" width="10.5546875" style="6" customWidth="1"/>
    <col min="8723" max="8723" width="9.88671875" style="6" customWidth="1"/>
    <col min="8724" max="8724" width="9.6640625" style="6" customWidth="1"/>
    <col min="8725" max="8725" width="10.5546875" style="6" customWidth="1"/>
    <col min="8726" max="8726" width="10.6640625" style="6" customWidth="1"/>
    <col min="8727" max="8727" width="12" style="6" customWidth="1"/>
    <col min="8728" max="8728" width="11.6640625" style="6" customWidth="1"/>
    <col min="8729" max="8729" width="13.44140625" style="6" customWidth="1"/>
    <col min="8730" max="8735" width="15.109375" style="6" customWidth="1"/>
    <col min="8736" max="8960" width="12.5546875" style="6"/>
    <col min="8961" max="8961" width="32" style="6" customWidth="1"/>
    <col min="8962" max="8964" width="10.5546875" style="6" customWidth="1"/>
    <col min="8965" max="8965" width="9.5546875" style="6" bestFit="1" customWidth="1"/>
    <col min="8966" max="8966" width="10.5546875" style="6" customWidth="1"/>
    <col min="8967" max="8968" width="11.88671875" style="6" customWidth="1"/>
    <col min="8969" max="8973" width="10.5546875" style="6" customWidth="1"/>
    <col min="8974" max="8976" width="10.44140625" style="6" customWidth="1"/>
    <col min="8977" max="8978" width="10.5546875" style="6" customWidth="1"/>
    <col min="8979" max="8979" width="9.88671875" style="6" customWidth="1"/>
    <col min="8980" max="8980" width="9.6640625" style="6" customWidth="1"/>
    <col min="8981" max="8981" width="10.5546875" style="6" customWidth="1"/>
    <col min="8982" max="8982" width="10.6640625" style="6" customWidth="1"/>
    <col min="8983" max="8983" width="12" style="6" customWidth="1"/>
    <col min="8984" max="8984" width="11.6640625" style="6" customWidth="1"/>
    <col min="8985" max="8985" width="13.44140625" style="6" customWidth="1"/>
    <col min="8986" max="8991" width="15.109375" style="6" customWidth="1"/>
    <col min="8992" max="9216" width="12.5546875" style="6"/>
    <col min="9217" max="9217" width="32" style="6" customWidth="1"/>
    <col min="9218" max="9220" width="10.5546875" style="6" customWidth="1"/>
    <col min="9221" max="9221" width="9.5546875" style="6" bestFit="1" customWidth="1"/>
    <col min="9222" max="9222" width="10.5546875" style="6" customWidth="1"/>
    <col min="9223" max="9224" width="11.88671875" style="6" customWidth="1"/>
    <col min="9225" max="9229" width="10.5546875" style="6" customWidth="1"/>
    <col min="9230" max="9232" width="10.44140625" style="6" customWidth="1"/>
    <col min="9233" max="9234" width="10.5546875" style="6" customWidth="1"/>
    <col min="9235" max="9235" width="9.88671875" style="6" customWidth="1"/>
    <col min="9236" max="9236" width="9.6640625" style="6" customWidth="1"/>
    <col min="9237" max="9237" width="10.5546875" style="6" customWidth="1"/>
    <col min="9238" max="9238" width="10.6640625" style="6" customWidth="1"/>
    <col min="9239" max="9239" width="12" style="6" customWidth="1"/>
    <col min="9240" max="9240" width="11.6640625" style="6" customWidth="1"/>
    <col min="9241" max="9241" width="13.44140625" style="6" customWidth="1"/>
    <col min="9242" max="9247" width="15.109375" style="6" customWidth="1"/>
    <col min="9248" max="9472" width="12.5546875" style="6"/>
    <col min="9473" max="9473" width="32" style="6" customWidth="1"/>
    <col min="9474" max="9476" width="10.5546875" style="6" customWidth="1"/>
    <col min="9477" max="9477" width="9.5546875" style="6" bestFit="1" customWidth="1"/>
    <col min="9478" max="9478" width="10.5546875" style="6" customWidth="1"/>
    <col min="9479" max="9480" width="11.88671875" style="6" customWidth="1"/>
    <col min="9481" max="9485" width="10.5546875" style="6" customWidth="1"/>
    <col min="9486" max="9488" width="10.44140625" style="6" customWidth="1"/>
    <col min="9489" max="9490" width="10.5546875" style="6" customWidth="1"/>
    <col min="9491" max="9491" width="9.88671875" style="6" customWidth="1"/>
    <col min="9492" max="9492" width="9.6640625" style="6" customWidth="1"/>
    <col min="9493" max="9493" width="10.5546875" style="6" customWidth="1"/>
    <col min="9494" max="9494" width="10.6640625" style="6" customWidth="1"/>
    <col min="9495" max="9495" width="12" style="6" customWidth="1"/>
    <col min="9496" max="9496" width="11.6640625" style="6" customWidth="1"/>
    <col min="9497" max="9497" width="13.44140625" style="6" customWidth="1"/>
    <col min="9498" max="9503" width="15.109375" style="6" customWidth="1"/>
    <col min="9504" max="9728" width="12.5546875" style="6"/>
    <col min="9729" max="9729" width="32" style="6" customWidth="1"/>
    <col min="9730" max="9732" width="10.5546875" style="6" customWidth="1"/>
    <col min="9733" max="9733" width="9.5546875" style="6" bestFit="1" customWidth="1"/>
    <col min="9734" max="9734" width="10.5546875" style="6" customWidth="1"/>
    <col min="9735" max="9736" width="11.88671875" style="6" customWidth="1"/>
    <col min="9737" max="9741" width="10.5546875" style="6" customWidth="1"/>
    <col min="9742" max="9744" width="10.44140625" style="6" customWidth="1"/>
    <col min="9745" max="9746" width="10.5546875" style="6" customWidth="1"/>
    <col min="9747" max="9747" width="9.88671875" style="6" customWidth="1"/>
    <col min="9748" max="9748" width="9.6640625" style="6" customWidth="1"/>
    <col min="9749" max="9749" width="10.5546875" style="6" customWidth="1"/>
    <col min="9750" max="9750" width="10.6640625" style="6" customWidth="1"/>
    <col min="9751" max="9751" width="12" style="6" customWidth="1"/>
    <col min="9752" max="9752" width="11.6640625" style="6" customWidth="1"/>
    <col min="9753" max="9753" width="13.44140625" style="6" customWidth="1"/>
    <col min="9754" max="9759" width="15.109375" style="6" customWidth="1"/>
    <col min="9760" max="9984" width="12.5546875" style="6"/>
    <col min="9985" max="9985" width="32" style="6" customWidth="1"/>
    <col min="9986" max="9988" width="10.5546875" style="6" customWidth="1"/>
    <col min="9989" max="9989" width="9.5546875" style="6" bestFit="1" customWidth="1"/>
    <col min="9990" max="9990" width="10.5546875" style="6" customWidth="1"/>
    <col min="9991" max="9992" width="11.88671875" style="6" customWidth="1"/>
    <col min="9993" max="9997" width="10.5546875" style="6" customWidth="1"/>
    <col min="9998" max="10000" width="10.44140625" style="6" customWidth="1"/>
    <col min="10001" max="10002" width="10.5546875" style="6" customWidth="1"/>
    <col min="10003" max="10003" width="9.88671875" style="6" customWidth="1"/>
    <col min="10004" max="10004" width="9.6640625" style="6" customWidth="1"/>
    <col min="10005" max="10005" width="10.5546875" style="6" customWidth="1"/>
    <col min="10006" max="10006" width="10.6640625" style="6" customWidth="1"/>
    <col min="10007" max="10007" width="12" style="6" customWidth="1"/>
    <col min="10008" max="10008" width="11.6640625" style="6" customWidth="1"/>
    <col min="10009" max="10009" width="13.44140625" style="6" customWidth="1"/>
    <col min="10010" max="10015" width="15.109375" style="6" customWidth="1"/>
    <col min="10016" max="10240" width="12.5546875" style="6"/>
    <col min="10241" max="10241" width="32" style="6" customWidth="1"/>
    <col min="10242" max="10244" width="10.5546875" style="6" customWidth="1"/>
    <col min="10245" max="10245" width="9.5546875" style="6" bestFit="1" customWidth="1"/>
    <col min="10246" max="10246" width="10.5546875" style="6" customWidth="1"/>
    <col min="10247" max="10248" width="11.88671875" style="6" customWidth="1"/>
    <col min="10249" max="10253" width="10.5546875" style="6" customWidth="1"/>
    <col min="10254" max="10256" width="10.44140625" style="6" customWidth="1"/>
    <col min="10257" max="10258" width="10.5546875" style="6" customWidth="1"/>
    <col min="10259" max="10259" width="9.88671875" style="6" customWidth="1"/>
    <col min="10260" max="10260" width="9.6640625" style="6" customWidth="1"/>
    <col min="10261" max="10261" width="10.5546875" style="6" customWidth="1"/>
    <col min="10262" max="10262" width="10.6640625" style="6" customWidth="1"/>
    <col min="10263" max="10263" width="12" style="6" customWidth="1"/>
    <col min="10264" max="10264" width="11.6640625" style="6" customWidth="1"/>
    <col min="10265" max="10265" width="13.44140625" style="6" customWidth="1"/>
    <col min="10266" max="10271" width="15.109375" style="6" customWidth="1"/>
    <col min="10272" max="10496" width="12.5546875" style="6"/>
    <col min="10497" max="10497" width="32" style="6" customWidth="1"/>
    <col min="10498" max="10500" width="10.5546875" style="6" customWidth="1"/>
    <col min="10501" max="10501" width="9.5546875" style="6" bestFit="1" customWidth="1"/>
    <col min="10502" max="10502" width="10.5546875" style="6" customWidth="1"/>
    <col min="10503" max="10504" width="11.88671875" style="6" customWidth="1"/>
    <col min="10505" max="10509" width="10.5546875" style="6" customWidth="1"/>
    <col min="10510" max="10512" width="10.44140625" style="6" customWidth="1"/>
    <col min="10513" max="10514" width="10.5546875" style="6" customWidth="1"/>
    <col min="10515" max="10515" width="9.88671875" style="6" customWidth="1"/>
    <col min="10516" max="10516" width="9.6640625" style="6" customWidth="1"/>
    <col min="10517" max="10517" width="10.5546875" style="6" customWidth="1"/>
    <col min="10518" max="10518" width="10.6640625" style="6" customWidth="1"/>
    <col min="10519" max="10519" width="12" style="6" customWidth="1"/>
    <col min="10520" max="10520" width="11.6640625" style="6" customWidth="1"/>
    <col min="10521" max="10521" width="13.44140625" style="6" customWidth="1"/>
    <col min="10522" max="10527" width="15.109375" style="6" customWidth="1"/>
    <col min="10528" max="10752" width="12.5546875" style="6"/>
    <col min="10753" max="10753" width="32" style="6" customWidth="1"/>
    <col min="10754" max="10756" width="10.5546875" style="6" customWidth="1"/>
    <col min="10757" max="10757" width="9.5546875" style="6" bestFit="1" customWidth="1"/>
    <col min="10758" max="10758" width="10.5546875" style="6" customWidth="1"/>
    <col min="10759" max="10760" width="11.88671875" style="6" customWidth="1"/>
    <col min="10761" max="10765" width="10.5546875" style="6" customWidth="1"/>
    <col min="10766" max="10768" width="10.44140625" style="6" customWidth="1"/>
    <col min="10769" max="10770" width="10.5546875" style="6" customWidth="1"/>
    <col min="10771" max="10771" width="9.88671875" style="6" customWidth="1"/>
    <col min="10772" max="10772" width="9.6640625" style="6" customWidth="1"/>
    <col min="10773" max="10773" width="10.5546875" style="6" customWidth="1"/>
    <col min="10774" max="10774" width="10.6640625" style="6" customWidth="1"/>
    <col min="10775" max="10775" width="12" style="6" customWidth="1"/>
    <col min="10776" max="10776" width="11.6640625" style="6" customWidth="1"/>
    <col min="10777" max="10777" width="13.44140625" style="6" customWidth="1"/>
    <col min="10778" max="10783" width="15.109375" style="6" customWidth="1"/>
    <col min="10784" max="11008" width="12.5546875" style="6"/>
    <col min="11009" max="11009" width="32" style="6" customWidth="1"/>
    <col min="11010" max="11012" width="10.5546875" style="6" customWidth="1"/>
    <col min="11013" max="11013" width="9.5546875" style="6" bestFit="1" customWidth="1"/>
    <col min="11014" max="11014" width="10.5546875" style="6" customWidth="1"/>
    <col min="11015" max="11016" width="11.88671875" style="6" customWidth="1"/>
    <col min="11017" max="11021" width="10.5546875" style="6" customWidth="1"/>
    <col min="11022" max="11024" width="10.44140625" style="6" customWidth="1"/>
    <col min="11025" max="11026" width="10.5546875" style="6" customWidth="1"/>
    <col min="11027" max="11027" width="9.88671875" style="6" customWidth="1"/>
    <col min="11028" max="11028" width="9.6640625" style="6" customWidth="1"/>
    <col min="11029" max="11029" width="10.5546875" style="6" customWidth="1"/>
    <col min="11030" max="11030" width="10.6640625" style="6" customWidth="1"/>
    <col min="11031" max="11031" width="12" style="6" customWidth="1"/>
    <col min="11032" max="11032" width="11.6640625" style="6" customWidth="1"/>
    <col min="11033" max="11033" width="13.44140625" style="6" customWidth="1"/>
    <col min="11034" max="11039" width="15.109375" style="6" customWidth="1"/>
    <col min="11040" max="11264" width="12.5546875" style="6"/>
    <col min="11265" max="11265" width="32" style="6" customWidth="1"/>
    <col min="11266" max="11268" width="10.5546875" style="6" customWidth="1"/>
    <col min="11269" max="11269" width="9.5546875" style="6" bestFit="1" customWidth="1"/>
    <col min="11270" max="11270" width="10.5546875" style="6" customWidth="1"/>
    <col min="11271" max="11272" width="11.88671875" style="6" customWidth="1"/>
    <col min="11273" max="11277" width="10.5546875" style="6" customWidth="1"/>
    <col min="11278" max="11280" width="10.44140625" style="6" customWidth="1"/>
    <col min="11281" max="11282" width="10.5546875" style="6" customWidth="1"/>
    <col min="11283" max="11283" width="9.88671875" style="6" customWidth="1"/>
    <col min="11284" max="11284" width="9.6640625" style="6" customWidth="1"/>
    <col min="11285" max="11285" width="10.5546875" style="6" customWidth="1"/>
    <col min="11286" max="11286" width="10.6640625" style="6" customWidth="1"/>
    <col min="11287" max="11287" width="12" style="6" customWidth="1"/>
    <col min="11288" max="11288" width="11.6640625" style="6" customWidth="1"/>
    <col min="11289" max="11289" width="13.44140625" style="6" customWidth="1"/>
    <col min="11290" max="11295" width="15.109375" style="6" customWidth="1"/>
    <col min="11296" max="11520" width="12.5546875" style="6"/>
    <col min="11521" max="11521" width="32" style="6" customWidth="1"/>
    <col min="11522" max="11524" width="10.5546875" style="6" customWidth="1"/>
    <col min="11525" max="11525" width="9.5546875" style="6" bestFit="1" customWidth="1"/>
    <col min="11526" max="11526" width="10.5546875" style="6" customWidth="1"/>
    <col min="11527" max="11528" width="11.88671875" style="6" customWidth="1"/>
    <col min="11529" max="11533" width="10.5546875" style="6" customWidth="1"/>
    <col min="11534" max="11536" width="10.44140625" style="6" customWidth="1"/>
    <col min="11537" max="11538" width="10.5546875" style="6" customWidth="1"/>
    <col min="11539" max="11539" width="9.88671875" style="6" customWidth="1"/>
    <col min="11540" max="11540" width="9.6640625" style="6" customWidth="1"/>
    <col min="11541" max="11541" width="10.5546875" style="6" customWidth="1"/>
    <col min="11542" max="11542" width="10.6640625" style="6" customWidth="1"/>
    <col min="11543" max="11543" width="12" style="6" customWidth="1"/>
    <col min="11544" max="11544" width="11.6640625" style="6" customWidth="1"/>
    <col min="11545" max="11545" width="13.44140625" style="6" customWidth="1"/>
    <col min="11546" max="11551" width="15.109375" style="6" customWidth="1"/>
    <col min="11552" max="11776" width="12.5546875" style="6"/>
    <col min="11777" max="11777" width="32" style="6" customWidth="1"/>
    <col min="11778" max="11780" width="10.5546875" style="6" customWidth="1"/>
    <col min="11781" max="11781" width="9.5546875" style="6" bestFit="1" customWidth="1"/>
    <col min="11782" max="11782" width="10.5546875" style="6" customWidth="1"/>
    <col min="11783" max="11784" width="11.88671875" style="6" customWidth="1"/>
    <col min="11785" max="11789" width="10.5546875" style="6" customWidth="1"/>
    <col min="11790" max="11792" width="10.44140625" style="6" customWidth="1"/>
    <col min="11793" max="11794" width="10.5546875" style="6" customWidth="1"/>
    <col min="11795" max="11795" width="9.88671875" style="6" customWidth="1"/>
    <col min="11796" max="11796" width="9.6640625" style="6" customWidth="1"/>
    <col min="11797" max="11797" width="10.5546875" style="6" customWidth="1"/>
    <col min="11798" max="11798" width="10.6640625" style="6" customWidth="1"/>
    <col min="11799" max="11799" width="12" style="6" customWidth="1"/>
    <col min="11800" max="11800" width="11.6640625" style="6" customWidth="1"/>
    <col min="11801" max="11801" width="13.44140625" style="6" customWidth="1"/>
    <col min="11802" max="11807" width="15.109375" style="6" customWidth="1"/>
    <col min="11808" max="12032" width="12.5546875" style="6"/>
    <col min="12033" max="12033" width="32" style="6" customWidth="1"/>
    <col min="12034" max="12036" width="10.5546875" style="6" customWidth="1"/>
    <col min="12037" max="12037" width="9.5546875" style="6" bestFit="1" customWidth="1"/>
    <col min="12038" max="12038" width="10.5546875" style="6" customWidth="1"/>
    <col min="12039" max="12040" width="11.88671875" style="6" customWidth="1"/>
    <col min="12041" max="12045" width="10.5546875" style="6" customWidth="1"/>
    <col min="12046" max="12048" width="10.44140625" style="6" customWidth="1"/>
    <col min="12049" max="12050" width="10.5546875" style="6" customWidth="1"/>
    <col min="12051" max="12051" width="9.88671875" style="6" customWidth="1"/>
    <col min="12052" max="12052" width="9.6640625" style="6" customWidth="1"/>
    <col min="12053" max="12053" width="10.5546875" style="6" customWidth="1"/>
    <col min="12054" max="12054" width="10.6640625" style="6" customWidth="1"/>
    <col min="12055" max="12055" width="12" style="6" customWidth="1"/>
    <col min="12056" max="12056" width="11.6640625" style="6" customWidth="1"/>
    <col min="12057" max="12057" width="13.44140625" style="6" customWidth="1"/>
    <col min="12058" max="12063" width="15.109375" style="6" customWidth="1"/>
    <col min="12064" max="12288" width="12.5546875" style="6"/>
    <col min="12289" max="12289" width="32" style="6" customWidth="1"/>
    <col min="12290" max="12292" width="10.5546875" style="6" customWidth="1"/>
    <col min="12293" max="12293" width="9.5546875" style="6" bestFit="1" customWidth="1"/>
    <col min="12294" max="12294" width="10.5546875" style="6" customWidth="1"/>
    <col min="12295" max="12296" width="11.88671875" style="6" customWidth="1"/>
    <col min="12297" max="12301" width="10.5546875" style="6" customWidth="1"/>
    <col min="12302" max="12304" width="10.44140625" style="6" customWidth="1"/>
    <col min="12305" max="12306" width="10.5546875" style="6" customWidth="1"/>
    <col min="12307" max="12307" width="9.88671875" style="6" customWidth="1"/>
    <col min="12308" max="12308" width="9.6640625" style="6" customWidth="1"/>
    <col min="12309" max="12309" width="10.5546875" style="6" customWidth="1"/>
    <col min="12310" max="12310" width="10.6640625" style="6" customWidth="1"/>
    <col min="12311" max="12311" width="12" style="6" customWidth="1"/>
    <col min="12312" max="12312" width="11.6640625" style="6" customWidth="1"/>
    <col min="12313" max="12313" width="13.44140625" style="6" customWidth="1"/>
    <col min="12314" max="12319" width="15.109375" style="6" customWidth="1"/>
    <col min="12320" max="12544" width="12.5546875" style="6"/>
    <col min="12545" max="12545" width="32" style="6" customWidth="1"/>
    <col min="12546" max="12548" width="10.5546875" style="6" customWidth="1"/>
    <col min="12549" max="12549" width="9.5546875" style="6" bestFit="1" customWidth="1"/>
    <col min="12550" max="12550" width="10.5546875" style="6" customWidth="1"/>
    <col min="12551" max="12552" width="11.88671875" style="6" customWidth="1"/>
    <col min="12553" max="12557" width="10.5546875" style="6" customWidth="1"/>
    <col min="12558" max="12560" width="10.44140625" style="6" customWidth="1"/>
    <col min="12561" max="12562" width="10.5546875" style="6" customWidth="1"/>
    <col min="12563" max="12563" width="9.88671875" style="6" customWidth="1"/>
    <col min="12564" max="12564" width="9.6640625" style="6" customWidth="1"/>
    <col min="12565" max="12565" width="10.5546875" style="6" customWidth="1"/>
    <col min="12566" max="12566" width="10.6640625" style="6" customWidth="1"/>
    <col min="12567" max="12567" width="12" style="6" customWidth="1"/>
    <col min="12568" max="12568" width="11.6640625" style="6" customWidth="1"/>
    <col min="12569" max="12569" width="13.44140625" style="6" customWidth="1"/>
    <col min="12570" max="12575" width="15.109375" style="6" customWidth="1"/>
    <col min="12576" max="12800" width="12.5546875" style="6"/>
    <col min="12801" max="12801" width="32" style="6" customWidth="1"/>
    <col min="12802" max="12804" width="10.5546875" style="6" customWidth="1"/>
    <col min="12805" max="12805" width="9.5546875" style="6" bestFit="1" customWidth="1"/>
    <col min="12806" max="12806" width="10.5546875" style="6" customWidth="1"/>
    <col min="12807" max="12808" width="11.88671875" style="6" customWidth="1"/>
    <col min="12809" max="12813" width="10.5546875" style="6" customWidth="1"/>
    <col min="12814" max="12816" width="10.44140625" style="6" customWidth="1"/>
    <col min="12817" max="12818" width="10.5546875" style="6" customWidth="1"/>
    <col min="12819" max="12819" width="9.88671875" style="6" customWidth="1"/>
    <col min="12820" max="12820" width="9.6640625" style="6" customWidth="1"/>
    <col min="12821" max="12821" width="10.5546875" style="6" customWidth="1"/>
    <col min="12822" max="12822" width="10.6640625" style="6" customWidth="1"/>
    <col min="12823" max="12823" width="12" style="6" customWidth="1"/>
    <col min="12824" max="12824" width="11.6640625" style="6" customWidth="1"/>
    <col min="12825" max="12825" width="13.44140625" style="6" customWidth="1"/>
    <col min="12826" max="12831" width="15.109375" style="6" customWidth="1"/>
    <col min="12832" max="13056" width="12.5546875" style="6"/>
    <col min="13057" max="13057" width="32" style="6" customWidth="1"/>
    <col min="13058" max="13060" width="10.5546875" style="6" customWidth="1"/>
    <col min="13061" max="13061" width="9.5546875" style="6" bestFit="1" customWidth="1"/>
    <col min="13062" max="13062" width="10.5546875" style="6" customWidth="1"/>
    <col min="13063" max="13064" width="11.88671875" style="6" customWidth="1"/>
    <col min="13065" max="13069" width="10.5546875" style="6" customWidth="1"/>
    <col min="13070" max="13072" width="10.44140625" style="6" customWidth="1"/>
    <col min="13073" max="13074" width="10.5546875" style="6" customWidth="1"/>
    <col min="13075" max="13075" width="9.88671875" style="6" customWidth="1"/>
    <col min="13076" max="13076" width="9.6640625" style="6" customWidth="1"/>
    <col min="13077" max="13077" width="10.5546875" style="6" customWidth="1"/>
    <col min="13078" max="13078" width="10.6640625" style="6" customWidth="1"/>
    <col min="13079" max="13079" width="12" style="6" customWidth="1"/>
    <col min="13080" max="13080" width="11.6640625" style="6" customWidth="1"/>
    <col min="13081" max="13081" width="13.44140625" style="6" customWidth="1"/>
    <col min="13082" max="13087" width="15.109375" style="6" customWidth="1"/>
    <col min="13088" max="13312" width="12.5546875" style="6"/>
    <col min="13313" max="13313" width="32" style="6" customWidth="1"/>
    <col min="13314" max="13316" width="10.5546875" style="6" customWidth="1"/>
    <col min="13317" max="13317" width="9.5546875" style="6" bestFit="1" customWidth="1"/>
    <col min="13318" max="13318" width="10.5546875" style="6" customWidth="1"/>
    <col min="13319" max="13320" width="11.88671875" style="6" customWidth="1"/>
    <col min="13321" max="13325" width="10.5546875" style="6" customWidth="1"/>
    <col min="13326" max="13328" width="10.44140625" style="6" customWidth="1"/>
    <col min="13329" max="13330" width="10.5546875" style="6" customWidth="1"/>
    <col min="13331" max="13331" width="9.88671875" style="6" customWidth="1"/>
    <col min="13332" max="13332" width="9.6640625" style="6" customWidth="1"/>
    <col min="13333" max="13333" width="10.5546875" style="6" customWidth="1"/>
    <col min="13334" max="13334" width="10.6640625" style="6" customWidth="1"/>
    <col min="13335" max="13335" width="12" style="6" customWidth="1"/>
    <col min="13336" max="13336" width="11.6640625" style="6" customWidth="1"/>
    <col min="13337" max="13337" width="13.44140625" style="6" customWidth="1"/>
    <col min="13338" max="13343" width="15.109375" style="6" customWidth="1"/>
    <col min="13344" max="13568" width="12.5546875" style="6"/>
    <col min="13569" max="13569" width="32" style="6" customWidth="1"/>
    <col min="13570" max="13572" width="10.5546875" style="6" customWidth="1"/>
    <col min="13573" max="13573" width="9.5546875" style="6" bestFit="1" customWidth="1"/>
    <col min="13574" max="13574" width="10.5546875" style="6" customWidth="1"/>
    <col min="13575" max="13576" width="11.88671875" style="6" customWidth="1"/>
    <col min="13577" max="13581" width="10.5546875" style="6" customWidth="1"/>
    <col min="13582" max="13584" width="10.44140625" style="6" customWidth="1"/>
    <col min="13585" max="13586" width="10.5546875" style="6" customWidth="1"/>
    <col min="13587" max="13587" width="9.88671875" style="6" customWidth="1"/>
    <col min="13588" max="13588" width="9.6640625" style="6" customWidth="1"/>
    <col min="13589" max="13589" width="10.5546875" style="6" customWidth="1"/>
    <col min="13590" max="13590" width="10.6640625" style="6" customWidth="1"/>
    <col min="13591" max="13591" width="12" style="6" customWidth="1"/>
    <col min="13592" max="13592" width="11.6640625" style="6" customWidth="1"/>
    <col min="13593" max="13593" width="13.44140625" style="6" customWidth="1"/>
    <col min="13594" max="13599" width="15.109375" style="6" customWidth="1"/>
    <col min="13600" max="13824" width="12.5546875" style="6"/>
    <col min="13825" max="13825" width="32" style="6" customWidth="1"/>
    <col min="13826" max="13828" width="10.5546875" style="6" customWidth="1"/>
    <col min="13829" max="13829" width="9.5546875" style="6" bestFit="1" customWidth="1"/>
    <col min="13830" max="13830" width="10.5546875" style="6" customWidth="1"/>
    <col min="13831" max="13832" width="11.88671875" style="6" customWidth="1"/>
    <col min="13833" max="13837" width="10.5546875" style="6" customWidth="1"/>
    <col min="13838" max="13840" width="10.44140625" style="6" customWidth="1"/>
    <col min="13841" max="13842" width="10.5546875" style="6" customWidth="1"/>
    <col min="13843" max="13843" width="9.88671875" style="6" customWidth="1"/>
    <col min="13844" max="13844" width="9.6640625" style="6" customWidth="1"/>
    <col min="13845" max="13845" width="10.5546875" style="6" customWidth="1"/>
    <col min="13846" max="13846" width="10.6640625" style="6" customWidth="1"/>
    <col min="13847" max="13847" width="12" style="6" customWidth="1"/>
    <col min="13848" max="13848" width="11.6640625" style="6" customWidth="1"/>
    <col min="13849" max="13849" width="13.44140625" style="6" customWidth="1"/>
    <col min="13850" max="13855" width="15.109375" style="6" customWidth="1"/>
    <col min="13856" max="14080" width="12.5546875" style="6"/>
    <col min="14081" max="14081" width="32" style="6" customWidth="1"/>
    <col min="14082" max="14084" width="10.5546875" style="6" customWidth="1"/>
    <col min="14085" max="14085" width="9.5546875" style="6" bestFit="1" customWidth="1"/>
    <col min="14086" max="14086" width="10.5546875" style="6" customWidth="1"/>
    <col min="14087" max="14088" width="11.88671875" style="6" customWidth="1"/>
    <col min="14089" max="14093" width="10.5546875" style="6" customWidth="1"/>
    <col min="14094" max="14096" width="10.44140625" style="6" customWidth="1"/>
    <col min="14097" max="14098" width="10.5546875" style="6" customWidth="1"/>
    <col min="14099" max="14099" width="9.88671875" style="6" customWidth="1"/>
    <col min="14100" max="14100" width="9.6640625" style="6" customWidth="1"/>
    <col min="14101" max="14101" width="10.5546875" style="6" customWidth="1"/>
    <col min="14102" max="14102" width="10.6640625" style="6" customWidth="1"/>
    <col min="14103" max="14103" width="12" style="6" customWidth="1"/>
    <col min="14104" max="14104" width="11.6640625" style="6" customWidth="1"/>
    <col min="14105" max="14105" width="13.44140625" style="6" customWidth="1"/>
    <col min="14106" max="14111" width="15.109375" style="6" customWidth="1"/>
    <col min="14112" max="14336" width="12.5546875" style="6"/>
    <col min="14337" max="14337" width="32" style="6" customWidth="1"/>
    <col min="14338" max="14340" width="10.5546875" style="6" customWidth="1"/>
    <col min="14341" max="14341" width="9.5546875" style="6" bestFit="1" customWidth="1"/>
    <col min="14342" max="14342" width="10.5546875" style="6" customWidth="1"/>
    <col min="14343" max="14344" width="11.88671875" style="6" customWidth="1"/>
    <col min="14345" max="14349" width="10.5546875" style="6" customWidth="1"/>
    <col min="14350" max="14352" width="10.44140625" style="6" customWidth="1"/>
    <col min="14353" max="14354" width="10.5546875" style="6" customWidth="1"/>
    <col min="14355" max="14355" width="9.88671875" style="6" customWidth="1"/>
    <col min="14356" max="14356" width="9.6640625" style="6" customWidth="1"/>
    <col min="14357" max="14357" width="10.5546875" style="6" customWidth="1"/>
    <col min="14358" max="14358" width="10.6640625" style="6" customWidth="1"/>
    <col min="14359" max="14359" width="12" style="6" customWidth="1"/>
    <col min="14360" max="14360" width="11.6640625" style="6" customWidth="1"/>
    <col min="14361" max="14361" width="13.44140625" style="6" customWidth="1"/>
    <col min="14362" max="14367" width="15.109375" style="6" customWidth="1"/>
    <col min="14368" max="14592" width="12.5546875" style="6"/>
    <col min="14593" max="14593" width="32" style="6" customWidth="1"/>
    <col min="14594" max="14596" width="10.5546875" style="6" customWidth="1"/>
    <col min="14597" max="14597" width="9.5546875" style="6" bestFit="1" customWidth="1"/>
    <col min="14598" max="14598" width="10.5546875" style="6" customWidth="1"/>
    <col min="14599" max="14600" width="11.88671875" style="6" customWidth="1"/>
    <col min="14601" max="14605" width="10.5546875" style="6" customWidth="1"/>
    <col min="14606" max="14608" width="10.44140625" style="6" customWidth="1"/>
    <col min="14609" max="14610" width="10.5546875" style="6" customWidth="1"/>
    <col min="14611" max="14611" width="9.88671875" style="6" customWidth="1"/>
    <col min="14612" max="14612" width="9.6640625" style="6" customWidth="1"/>
    <col min="14613" max="14613" width="10.5546875" style="6" customWidth="1"/>
    <col min="14614" max="14614" width="10.6640625" style="6" customWidth="1"/>
    <col min="14615" max="14615" width="12" style="6" customWidth="1"/>
    <col min="14616" max="14616" width="11.6640625" style="6" customWidth="1"/>
    <col min="14617" max="14617" width="13.44140625" style="6" customWidth="1"/>
    <col min="14618" max="14623" width="15.109375" style="6" customWidth="1"/>
    <col min="14624" max="14848" width="12.5546875" style="6"/>
    <col min="14849" max="14849" width="32" style="6" customWidth="1"/>
    <col min="14850" max="14852" width="10.5546875" style="6" customWidth="1"/>
    <col min="14853" max="14853" width="9.5546875" style="6" bestFit="1" customWidth="1"/>
    <col min="14854" max="14854" width="10.5546875" style="6" customWidth="1"/>
    <col min="14855" max="14856" width="11.88671875" style="6" customWidth="1"/>
    <col min="14857" max="14861" width="10.5546875" style="6" customWidth="1"/>
    <col min="14862" max="14864" width="10.44140625" style="6" customWidth="1"/>
    <col min="14865" max="14866" width="10.5546875" style="6" customWidth="1"/>
    <col min="14867" max="14867" width="9.88671875" style="6" customWidth="1"/>
    <col min="14868" max="14868" width="9.6640625" style="6" customWidth="1"/>
    <col min="14869" max="14869" width="10.5546875" style="6" customWidth="1"/>
    <col min="14870" max="14870" width="10.6640625" style="6" customWidth="1"/>
    <col min="14871" max="14871" width="12" style="6" customWidth="1"/>
    <col min="14872" max="14872" width="11.6640625" style="6" customWidth="1"/>
    <col min="14873" max="14873" width="13.44140625" style="6" customWidth="1"/>
    <col min="14874" max="14879" width="15.109375" style="6" customWidth="1"/>
    <col min="14880" max="15104" width="12.5546875" style="6"/>
    <col min="15105" max="15105" width="32" style="6" customWidth="1"/>
    <col min="15106" max="15108" width="10.5546875" style="6" customWidth="1"/>
    <col min="15109" max="15109" width="9.5546875" style="6" bestFit="1" customWidth="1"/>
    <col min="15110" max="15110" width="10.5546875" style="6" customWidth="1"/>
    <col min="15111" max="15112" width="11.88671875" style="6" customWidth="1"/>
    <col min="15113" max="15117" width="10.5546875" style="6" customWidth="1"/>
    <col min="15118" max="15120" width="10.44140625" style="6" customWidth="1"/>
    <col min="15121" max="15122" width="10.5546875" style="6" customWidth="1"/>
    <col min="15123" max="15123" width="9.88671875" style="6" customWidth="1"/>
    <col min="15124" max="15124" width="9.6640625" style="6" customWidth="1"/>
    <col min="15125" max="15125" width="10.5546875" style="6" customWidth="1"/>
    <col min="15126" max="15126" width="10.6640625" style="6" customWidth="1"/>
    <col min="15127" max="15127" width="12" style="6" customWidth="1"/>
    <col min="15128" max="15128" width="11.6640625" style="6" customWidth="1"/>
    <col min="15129" max="15129" width="13.44140625" style="6" customWidth="1"/>
    <col min="15130" max="15135" width="15.109375" style="6" customWidth="1"/>
    <col min="15136" max="15360" width="12.5546875" style="6"/>
    <col min="15361" max="15361" width="32" style="6" customWidth="1"/>
    <col min="15362" max="15364" width="10.5546875" style="6" customWidth="1"/>
    <col min="15365" max="15365" width="9.5546875" style="6" bestFit="1" customWidth="1"/>
    <col min="15366" max="15366" width="10.5546875" style="6" customWidth="1"/>
    <col min="15367" max="15368" width="11.88671875" style="6" customWidth="1"/>
    <col min="15369" max="15373" width="10.5546875" style="6" customWidth="1"/>
    <col min="15374" max="15376" width="10.44140625" style="6" customWidth="1"/>
    <col min="15377" max="15378" width="10.5546875" style="6" customWidth="1"/>
    <col min="15379" max="15379" width="9.88671875" style="6" customWidth="1"/>
    <col min="15380" max="15380" width="9.6640625" style="6" customWidth="1"/>
    <col min="15381" max="15381" width="10.5546875" style="6" customWidth="1"/>
    <col min="15382" max="15382" width="10.6640625" style="6" customWidth="1"/>
    <col min="15383" max="15383" width="12" style="6" customWidth="1"/>
    <col min="15384" max="15384" width="11.6640625" style="6" customWidth="1"/>
    <col min="15385" max="15385" width="13.44140625" style="6" customWidth="1"/>
    <col min="15386" max="15391" width="15.109375" style="6" customWidth="1"/>
    <col min="15392" max="15616" width="12.5546875" style="6"/>
    <col min="15617" max="15617" width="32" style="6" customWidth="1"/>
    <col min="15618" max="15620" width="10.5546875" style="6" customWidth="1"/>
    <col min="15621" max="15621" width="9.5546875" style="6" bestFit="1" customWidth="1"/>
    <col min="15622" max="15622" width="10.5546875" style="6" customWidth="1"/>
    <col min="15623" max="15624" width="11.88671875" style="6" customWidth="1"/>
    <col min="15625" max="15629" width="10.5546875" style="6" customWidth="1"/>
    <col min="15630" max="15632" width="10.44140625" style="6" customWidth="1"/>
    <col min="15633" max="15634" width="10.5546875" style="6" customWidth="1"/>
    <col min="15635" max="15635" width="9.88671875" style="6" customWidth="1"/>
    <col min="15636" max="15636" width="9.6640625" style="6" customWidth="1"/>
    <col min="15637" max="15637" width="10.5546875" style="6" customWidth="1"/>
    <col min="15638" max="15638" width="10.6640625" style="6" customWidth="1"/>
    <col min="15639" max="15639" width="12" style="6" customWidth="1"/>
    <col min="15640" max="15640" width="11.6640625" style="6" customWidth="1"/>
    <col min="15641" max="15641" width="13.44140625" style="6" customWidth="1"/>
    <col min="15642" max="15647" width="15.109375" style="6" customWidth="1"/>
    <col min="15648" max="15872" width="12.5546875" style="6"/>
    <col min="15873" max="15873" width="32" style="6" customWidth="1"/>
    <col min="15874" max="15876" width="10.5546875" style="6" customWidth="1"/>
    <col min="15877" max="15877" width="9.5546875" style="6" bestFit="1" customWidth="1"/>
    <col min="15878" max="15878" width="10.5546875" style="6" customWidth="1"/>
    <col min="15879" max="15880" width="11.88671875" style="6" customWidth="1"/>
    <col min="15881" max="15885" width="10.5546875" style="6" customWidth="1"/>
    <col min="15886" max="15888" width="10.44140625" style="6" customWidth="1"/>
    <col min="15889" max="15890" width="10.5546875" style="6" customWidth="1"/>
    <col min="15891" max="15891" width="9.88671875" style="6" customWidth="1"/>
    <col min="15892" max="15892" width="9.6640625" style="6" customWidth="1"/>
    <col min="15893" max="15893" width="10.5546875" style="6" customWidth="1"/>
    <col min="15894" max="15894" width="10.6640625" style="6" customWidth="1"/>
    <col min="15895" max="15895" width="12" style="6" customWidth="1"/>
    <col min="15896" max="15896" width="11.6640625" style="6" customWidth="1"/>
    <col min="15897" max="15897" width="13.44140625" style="6" customWidth="1"/>
    <col min="15898" max="15903" width="15.109375" style="6" customWidth="1"/>
    <col min="15904" max="16128" width="12.5546875" style="6"/>
    <col min="16129" max="16129" width="32" style="6" customWidth="1"/>
    <col min="16130" max="16132" width="10.5546875" style="6" customWidth="1"/>
    <col min="16133" max="16133" width="9.5546875" style="6" bestFit="1" customWidth="1"/>
    <col min="16134" max="16134" width="10.5546875" style="6" customWidth="1"/>
    <col min="16135" max="16136" width="11.88671875" style="6" customWidth="1"/>
    <col min="16137" max="16141" width="10.5546875" style="6" customWidth="1"/>
    <col min="16142" max="16144" width="10.44140625" style="6" customWidth="1"/>
    <col min="16145" max="16146" width="10.5546875" style="6" customWidth="1"/>
    <col min="16147" max="16147" width="9.88671875" style="6" customWidth="1"/>
    <col min="16148" max="16148" width="9.6640625" style="6" customWidth="1"/>
    <col min="16149" max="16149" width="10.5546875" style="6" customWidth="1"/>
    <col min="16150" max="16150" width="10.6640625" style="6" customWidth="1"/>
    <col min="16151" max="16151" width="12" style="6" customWidth="1"/>
    <col min="16152" max="16152" width="11.6640625" style="6" customWidth="1"/>
    <col min="16153" max="16153" width="13.44140625" style="6" customWidth="1"/>
    <col min="16154" max="16159" width="15.109375" style="6" customWidth="1"/>
    <col min="16160" max="16384" width="12.5546875" style="6"/>
  </cols>
  <sheetData>
    <row r="1" spans="1:27" ht="18" customHeight="1">
      <c r="A1" s="1173" t="s">
        <v>1212</v>
      </c>
      <c r="B1" s="906"/>
      <c r="C1" s="906"/>
      <c r="D1" s="906"/>
      <c r="E1" s="906"/>
      <c r="F1" s="906"/>
      <c r="G1" s="906"/>
      <c r="H1" s="906"/>
      <c r="I1" s="906"/>
      <c r="J1" s="906"/>
      <c r="K1" s="906"/>
      <c r="L1" s="906"/>
      <c r="M1" s="906"/>
      <c r="N1" s="906"/>
      <c r="O1" s="906"/>
      <c r="P1" s="906"/>
      <c r="Q1" s="906"/>
      <c r="R1" s="906"/>
      <c r="S1" s="906"/>
      <c r="T1" s="906"/>
      <c r="U1" s="906"/>
      <c r="V1" s="906"/>
      <c r="W1" s="906"/>
      <c r="X1" s="906"/>
      <c r="Y1" s="906"/>
    </row>
    <row r="2" spans="1:27" s="39" customFormat="1" ht="24.75" customHeight="1">
      <c r="A2" s="1230" t="s">
        <v>1007</v>
      </c>
      <c r="B2" s="1298"/>
      <c r="C2" s="1298"/>
      <c r="D2" s="1298"/>
      <c r="E2" s="1298"/>
      <c r="F2" s="1298"/>
      <c r="G2" s="1298"/>
      <c r="H2" s="1298"/>
      <c r="I2" s="1298"/>
      <c r="J2" s="1298"/>
      <c r="K2" s="1298"/>
      <c r="L2" s="1298"/>
      <c r="M2" s="1298"/>
      <c r="N2" s="1298"/>
      <c r="O2" s="1298"/>
      <c r="P2" s="1298"/>
      <c r="Q2" s="1298"/>
      <c r="R2" s="1298"/>
      <c r="S2" s="1298"/>
      <c r="T2" s="1298"/>
      <c r="U2" s="1298"/>
      <c r="V2" s="1298"/>
      <c r="W2" s="1298"/>
      <c r="X2" s="1298"/>
      <c r="Y2" s="1298"/>
    </row>
    <row r="3" spans="1:27" s="321" customFormat="1" ht="26.25" customHeight="1">
      <c r="A3" s="152">
        <v>46081</v>
      </c>
      <c r="B3" s="907"/>
      <c r="C3" s="908"/>
      <c r="D3" s="908"/>
      <c r="E3" s="908"/>
      <c r="F3" s="908"/>
      <c r="G3" s="908"/>
      <c r="H3" s="908"/>
      <c r="I3" s="908"/>
      <c r="J3" s="908"/>
      <c r="K3" s="908"/>
      <c r="L3" s="908"/>
      <c r="M3" s="908"/>
      <c r="N3" s="908"/>
      <c r="O3" s="908"/>
      <c r="P3" s="908"/>
      <c r="Q3" s="908"/>
      <c r="R3" s="908"/>
      <c r="S3" s="908"/>
      <c r="T3" s="908"/>
      <c r="U3" s="908"/>
      <c r="V3" s="908"/>
      <c r="W3" s="908"/>
      <c r="X3" s="908"/>
      <c r="Y3" s="908"/>
    </row>
    <row r="4" spans="1:27" s="325" customFormat="1" ht="23.25" customHeight="1">
      <c r="A4" s="1301" t="s">
        <v>125</v>
      </c>
      <c r="B4" s="1302"/>
      <c r="C4" s="1302"/>
      <c r="D4" s="1302"/>
      <c r="E4" s="1302"/>
      <c r="F4" s="1302"/>
      <c r="G4" s="1302"/>
      <c r="H4" s="1302"/>
      <c r="I4" s="1302"/>
      <c r="J4" s="1302"/>
      <c r="K4" s="1302"/>
      <c r="L4" s="1302"/>
      <c r="M4" s="1302"/>
      <c r="N4" s="1302"/>
      <c r="O4" s="1302"/>
      <c r="P4" s="1302"/>
      <c r="Q4" s="1302"/>
      <c r="R4" s="1302"/>
      <c r="S4" s="1302"/>
      <c r="T4" s="1302"/>
      <c r="U4" s="1302"/>
      <c r="V4" s="1302"/>
      <c r="W4" s="1302"/>
      <c r="X4" s="1302"/>
      <c r="Y4" s="1302"/>
    </row>
    <row r="5" spans="1:27" ht="9" customHeight="1" thickBot="1">
      <c r="A5" s="1310"/>
      <c r="B5" s="1288"/>
      <c r="C5" s="1288"/>
      <c r="D5" s="1288"/>
      <c r="E5" s="1288"/>
      <c r="F5" s="1288"/>
      <c r="G5" s="1288"/>
      <c r="H5" s="1288"/>
      <c r="I5" s="1288"/>
      <c r="J5" s="1288"/>
      <c r="K5" s="1288"/>
      <c r="L5" s="1288"/>
      <c r="M5" s="1288"/>
      <c r="N5" s="1288"/>
      <c r="O5" s="1288"/>
      <c r="P5" s="1288"/>
      <c r="Q5" s="1288"/>
      <c r="R5" s="1288"/>
      <c r="S5" s="1288"/>
      <c r="T5" s="1288"/>
      <c r="U5" s="1288"/>
      <c r="V5" s="1288"/>
      <c r="W5" s="1288"/>
      <c r="X5" s="1288"/>
      <c r="Y5" s="1288"/>
    </row>
    <row r="6" spans="1:27" s="7" customFormat="1" ht="12.75" customHeight="1" thickBot="1">
      <c r="A6" s="739"/>
      <c r="B6" s="739"/>
      <c r="C6" s="739"/>
      <c r="D6" s="739"/>
      <c r="E6" s="739"/>
      <c r="F6" s="739"/>
      <c r="G6" s="739"/>
      <c r="H6" s="739"/>
      <c r="I6" s="739"/>
      <c r="J6" s="739"/>
      <c r="K6" s="739"/>
      <c r="L6" s="739"/>
      <c r="M6" s="739"/>
      <c r="N6" s="739"/>
      <c r="O6" s="739"/>
      <c r="P6" s="739"/>
      <c r="Q6" s="739"/>
      <c r="R6" s="739"/>
      <c r="S6" s="739"/>
      <c r="T6" s="739"/>
      <c r="U6" s="739"/>
      <c r="V6" s="739"/>
      <c r="W6" s="739"/>
      <c r="X6" s="739"/>
      <c r="Y6" s="1311" t="s">
        <v>1008</v>
      </c>
    </row>
    <row r="7" spans="1:27" s="7" customFormat="1" ht="15.6" customHeight="1">
      <c r="A7" s="740"/>
      <c r="B7" s="1312" t="s">
        <v>1009</v>
      </c>
      <c r="C7" s="1309"/>
      <c r="D7" s="1309"/>
      <c r="E7" s="1309"/>
      <c r="F7" s="1309"/>
      <c r="G7" s="1309"/>
      <c r="H7" s="1309"/>
      <c r="I7" s="1309"/>
      <c r="J7" s="1309"/>
      <c r="K7" s="1309"/>
      <c r="L7" s="1309"/>
      <c r="M7" s="1309"/>
      <c r="N7" s="1309"/>
      <c r="O7" s="1309"/>
      <c r="P7" s="1309"/>
      <c r="Q7" s="1309"/>
      <c r="R7" s="1309"/>
      <c r="S7" s="1309"/>
      <c r="T7" s="1309"/>
      <c r="U7" s="1309"/>
      <c r="V7" s="1309"/>
      <c r="W7" s="1309"/>
      <c r="X7" s="1309"/>
      <c r="Y7" s="1293"/>
    </row>
    <row r="8" spans="1:27" s="7" customFormat="1" ht="21" customHeight="1" thickBot="1">
      <c r="A8" s="741"/>
      <c r="B8" s="48"/>
      <c r="C8" s="48"/>
      <c r="D8" s="48"/>
      <c r="E8" s="48"/>
      <c r="F8" s="48"/>
      <c r="G8" s="48"/>
      <c r="H8" s="48"/>
      <c r="I8" s="48"/>
      <c r="J8" s="48"/>
      <c r="K8" s="48"/>
      <c r="L8" s="48"/>
      <c r="M8" s="48"/>
      <c r="N8" s="48"/>
      <c r="O8" s="48"/>
      <c r="P8" s="48"/>
      <c r="Q8" s="48"/>
      <c r="R8" s="48"/>
      <c r="S8" s="48"/>
      <c r="T8" s="48"/>
      <c r="U8" s="48"/>
      <c r="V8" s="48"/>
      <c r="W8" s="1313" t="s">
        <v>1010</v>
      </c>
      <c r="X8" s="1313" t="s">
        <v>1011</v>
      </c>
      <c r="Y8" s="1293"/>
    </row>
    <row r="9" spans="1:27" s="7" customFormat="1" ht="21" customHeight="1" thickBot="1">
      <c r="A9" s="741" t="s">
        <v>879</v>
      </c>
      <c r="B9" s="740"/>
      <c r="C9" s="740"/>
      <c r="D9" s="740"/>
      <c r="E9" s="740"/>
      <c r="F9" s="740"/>
      <c r="G9" s="740"/>
      <c r="H9" s="740"/>
      <c r="I9" s="740"/>
      <c r="J9" s="740"/>
      <c r="K9" s="740"/>
      <c r="L9" s="740"/>
      <c r="M9" s="740"/>
      <c r="N9" s="1306" t="s">
        <v>1012</v>
      </c>
      <c r="O9" s="1306" t="s">
        <v>1013</v>
      </c>
      <c r="P9" s="1306" t="s">
        <v>1014</v>
      </c>
      <c r="Q9" s="1306" t="s">
        <v>1015</v>
      </c>
      <c r="R9" s="740"/>
      <c r="S9" s="740"/>
      <c r="T9" s="740"/>
      <c r="U9" s="740"/>
      <c r="V9" s="740"/>
      <c r="W9" s="1293"/>
      <c r="X9" s="1293"/>
      <c r="Y9" s="1293"/>
    </row>
    <row r="10" spans="1:27" s="7" customFormat="1" ht="21" customHeight="1">
      <c r="A10" s="740"/>
      <c r="B10" s="1308" t="s">
        <v>1016</v>
      </c>
      <c r="C10" s="1309"/>
      <c r="D10" s="1309"/>
      <c r="E10" s="1309"/>
      <c r="F10" s="1309"/>
      <c r="G10" s="1309"/>
      <c r="H10" s="1309"/>
      <c r="I10" s="1309"/>
      <c r="J10" s="1309"/>
      <c r="K10" s="1309"/>
      <c r="L10" s="1309"/>
      <c r="M10" s="1309"/>
      <c r="N10" s="1293"/>
      <c r="O10" s="1293"/>
      <c r="P10" s="1293"/>
      <c r="Q10" s="1293"/>
      <c r="R10" s="1308" t="s">
        <v>1017</v>
      </c>
      <c r="S10" s="1309"/>
      <c r="T10" s="1309"/>
      <c r="U10" s="1309"/>
      <c r="V10" s="1309"/>
      <c r="W10" s="1293"/>
      <c r="X10" s="1293"/>
      <c r="Y10" s="1293"/>
    </row>
    <row r="11" spans="1:27" s="7" customFormat="1" ht="21" customHeight="1" thickBot="1">
      <c r="A11" s="909"/>
      <c r="B11" s="910">
        <v>0</v>
      </c>
      <c r="C11" s="910">
        <v>0.2</v>
      </c>
      <c r="D11" s="910">
        <v>0.25</v>
      </c>
      <c r="E11" s="910">
        <v>0.5</v>
      </c>
      <c r="F11" s="910">
        <v>0.75</v>
      </c>
      <c r="G11" s="910">
        <v>1</v>
      </c>
      <c r="H11" s="910">
        <v>1.25</v>
      </c>
      <c r="I11" s="910">
        <v>1.5</v>
      </c>
      <c r="J11" s="910">
        <v>1.75</v>
      </c>
      <c r="K11" s="910">
        <v>2</v>
      </c>
      <c r="L11" s="910">
        <v>2.25</v>
      </c>
      <c r="M11" s="910">
        <v>2.5</v>
      </c>
      <c r="N11" s="1307"/>
      <c r="O11" s="1307"/>
      <c r="P11" s="1307"/>
      <c r="Q11" s="1307"/>
      <c r="R11" s="910">
        <v>3</v>
      </c>
      <c r="S11" s="910">
        <v>4</v>
      </c>
      <c r="T11" s="910">
        <v>5</v>
      </c>
      <c r="U11" s="910">
        <v>7.5</v>
      </c>
      <c r="V11" s="910">
        <v>10</v>
      </c>
      <c r="W11" s="1307"/>
      <c r="X11" s="1307"/>
      <c r="Y11" s="1307"/>
    </row>
    <row r="12" spans="1:27" ht="9" customHeight="1">
      <c r="A12" s="757"/>
      <c r="B12" s="911"/>
      <c r="C12" s="911"/>
      <c r="D12" s="911"/>
      <c r="E12" s="911"/>
      <c r="F12" s="911"/>
      <c r="G12" s="911"/>
      <c r="H12" s="911"/>
      <c r="I12" s="911"/>
      <c r="J12" s="911"/>
      <c r="K12" s="911"/>
      <c r="L12" s="911"/>
      <c r="M12" s="911"/>
      <c r="N12" s="911"/>
      <c r="O12" s="911"/>
      <c r="P12" s="911"/>
      <c r="Q12" s="911"/>
      <c r="R12" s="911"/>
      <c r="S12" s="911"/>
      <c r="T12" s="911"/>
      <c r="U12" s="911"/>
      <c r="V12" s="911"/>
      <c r="W12" s="911"/>
      <c r="X12" s="911"/>
      <c r="Y12" s="911"/>
    </row>
    <row r="13" spans="1:27" ht="20.100000000000001" customHeight="1">
      <c r="A13" s="262" t="s">
        <v>29</v>
      </c>
      <c r="B13" s="912">
        <v>0</v>
      </c>
      <c r="C13" s="912">
        <v>990423.75571000006</v>
      </c>
      <c r="D13" s="912">
        <v>0</v>
      </c>
      <c r="E13" s="912">
        <v>8296375.6580200009</v>
      </c>
      <c r="F13" s="912">
        <v>742427.39457</v>
      </c>
      <c r="G13" s="912">
        <v>65021610.965330005</v>
      </c>
      <c r="H13" s="912">
        <v>0</v>
      </c>
      <c r="I13" s="912">
        <v>12476575.24508</v>
      </c>
      <c r="J13" s="912">
        <v>0</v>
      </c>
      <c r="K13" s="912">
        <v>330966.56804000004</v>
      </c>
      <c r="L13" s="912">
        <v>0</v>
      </c>
      <c r="M13" s="912">
        <v>10673342.534279998</v>
      </c>
      <c r="N13" s="912">
        <v>0</v>
      </c>
      <c r="O13" s="912">
        <v>0</v>
      </c>
      <c r="P13" s="912">
        <v>0</v>
      </c>
      <c r="Q13" s="912">
        <v>0</v>
      </c>
      <c r="R13" s="912">
        <v>0</v>
      </c>
      <c r="S13" s="912">
        <v>60191.511840000006</v>
      </c>
      <c r="T13" s="912">
        <v>0</v>
      </c>
      <c r="U13" s="912">
        <v>0</v>
      </c>
      <c r="V13" s="912">
        <v>0</v>
      </c>
      <c r="W13" s="912">
        <v>98591913.632870004</v>
      </c>
      <c r="X13" s="912">
        <v>25590.849340000001</v>
      </c>
      <c r="Y13" s="913">
        <v>98566322.720000014</v>
      </c>
      <c r="Z13" s="914"/>
      <c r="AA13" s="914"/>
    </row>
    <row r="14" spans="1:27" ht="20.100000000000001" customHeight="1">
      <c r="A14" s="262" t="s">
        <v>30</v>
      </c>
      <c r="B14" s="912">
        <v>0</v>
      </c>
      <c r="C14" s="912">
        <v>7082.2</v>
      </c>
      <c r="D14" s="912">
        <v>0</v>
      </c>
      <c r="E14" s="912">
        <v>30735.81</v>
      </c>
      <c r="F14" s="912">
        <v>2617.3000000000002</v>
      </c>
      <c r="G14" s="912">
        <v>732374.74000000011</v>
      </c>
      <c r="H14" s="912">
        <v>0</v>
      </c>
      <c r="I14" s="912">
        <v>303357.73</v>
      </c>
      <c r="J14" s="912">
        <v>0</v>
      </c>
      <c r="K14" s="912">
        <v>0</v>
      </c>
      <c r="L14" s="912">
        <v>0</v>
      </c>
      <c r="M14" s="912">
        <v>1870355.27</v>
      </c>
      <c r="N14" s="912">
        <v>0</v>
      </c>
      <c r="O14" s="912">
        <v>0</v>
      </c>
      <c r="P14" s="912">
        <v>0</v>
      </c>
      <c r="Q14" s="912">
        <v>0</v>
      </c>
      <c r="R14" s="912">
        <v>0</v>
      </c>
      <c r="S14" s="912">
        <v>38768.270000000004</v>
      </c>
      <c r="T14" s="912">
        <v>0</v>
      </c>
      <c r="U14" s="912">
        <v>0</v>
      </c>
      <c r="V14" s="912">
        <v>0</v>
      </c>
      <c r="W14" s="912">
        <v>2985291.3200000003</v>
      </c>
      <c r="X14" s="912">
        <v>0</v>
      </c>
      <c r="Y14" s="913">
        <v>2985291.3200000003</v>
      </c>
      <c r="Z14" s="914"/>
      <c r="AA14" s="914"/>
    </row>
    <row r="15" spans="1:27" ht="20.100000000000001" customHeight="1">
      <c r="A15" s="262" t="s">
        <v>31</v>
      </c>
      <c r="B15" s="912">
        <v>0</v>
      </c>
      <c r="C15" s="912">
        <v>1758642.15</v>
      </c>
      <c r="D15" s="912">
        <v>0</v>
      </c>
      <c r="E15" s="912">
        <v>9780739.629999999</v>
      </c>
      <c r="F15" s="912">
        <v>1614633.47</v>
      </c>
      <c r="G15" s="912">
        <v>104109863.10000001</v>
      </c>
      <c r="H15" s="912">
        <v>0</v>
      </c>
      <c r="I15" s="912">
        <v>17102237.199999999</v>
      </c>
      <c r="J15" s="912">
        <v>0</v>
      </c>
      <c r="K15" s="912">
        <v>734016.8</v>
      </c>
      <c r="L15" s="912">
        <v>0</v>
      </c>
      <c r="M15" s="912">
        <v>10702286.58</v>
      </c>
      <c r="N15" s="912">
        <v>0</v>
      </c>
      <c r="O15" s="912">
        <v>0</v>
      </c>
      <c r="P15" s="912">
        <v>0</v>
      </c>
      <c r="Q15" s="912">
        <v>0</v>
      </c>
      <c r="R15" s="912">
        <v>0</v>
      </c>
      <c r="S15" s="912">
        <v>2888.9700000000003</v>
      </c>
      <c r="T15" s="912">
        <v>0</v>
      </c>
      <c r="U15" s="912">
        <v>0</v>
      </c>
      <c r="V15" s="912">
        <v>0</v>
      </c>
      <c r="W15" s="912">
        <v>145805307.90000004</v>
      </c>
      <c r="X15" s="912">
        <v>1145602.9099999999</v>
      </c>
      <c r="Y15" s="913">
        <v>144659704.99000004</v>
      </c>
      <c r="Z15" s="914"/>
      <c r="AA15" s="914"/>
    </row>
    <row r="16" spans="1:27" ht="20.100000000000001" customHeight="1">
      <c r="A16" s="262" t="s">
        <v>32</v>
      </c>
      <c r="B16" s="912">
        <v>0</v>
      </c>
      <c r="C16" s="912">
        <v>28317.510000000002</v>
      </c>
      <c r="D16" s="912">
        <v>0</v>
      </c>
      <c r="E16" s="912">
        <v>484917.16</v>
      </c>
      <c r="F16" s="912">
        <v>93438.06</v>
      </c>
      <c r="G16" s="912">
        <v>4648936.84</v>
      </c>
      <c r="H16" s="912">
        <v>0</v>
      </c>
      <c r="I16" s="912">
        <v>1199630.6599999999</v>
      </c>
      <c r="J16" s="912">
        <v>0</v>
      </c>
      <c r="K16" s="912">
        <v>25326.760000000002</v>
      </c>
      <c r="L16" s="912">
        <v>0</v>
      </c>
      <c r="M16" s="912">
        <v>1543075.3800000001</v>
      </c>
      <c r="N16" s="912">
        <v>0</v>
      </c>
      <c r="O16" s="912">
        <v>0</v>
      </c>
      <c r="P16" s="912">
        <v>0</v>
      </c>
      <c r="Q16" s="912">
        <v>0</v>
      </c>
      <c r="R16" s="912">
        <v>0</v>
      </c>
      <c r="S16" s="912">
        <v>45.89</v>
      </c>
      <c r="T16" s="912">
        <v>0</v>
      </c>
      <c r="U16" s="912">
        <v>0</v>
      </c>
      <c r="V16" s="912">
        <v>0</v>
      </c>
      <c r="W16" s="912">
        <v>8023688.2599999998</v>
      </c>
      <c r="X16" s="912">
        <v>0</v>
      </c>
      <c r="Y16" s="913">
        <v>8023688.2599999998</v>
      </c>
      <c r="Z16" s="914"/>
      <c r="AA16" s="914"/>
    </row>
    <row r="17" spans="1:27" ht="20.100000000000001" customHeight="1">
      <c r="A17" s="262" t="s">
        <v>33</v>
      </c>
      <c r="B17" s="912">
        <v>0</v>
      </c>
      <c r="C17" s="912">
        <v>138166.99</v>
      </c>
      <c r="D17" s="912">
        <v>0</v>
      </c>
      <c r="E17" s="912">
        <v>1131241.78</v>
      </c>
      <c r="F17" s="912">
        <v>163933.99</v>
      </c>
      <c r="G17" s="912">
        <v>11619206.539999999</v>
      </c>
      <c r="H17" s="912">
        <v>0</v>
      </c>
      <c r="I17" s="912">
        <v>1352574.51</v>
      </c>
      <c r="J17" s="912">
        <v>0</v>
      </c>
      <c r="K17" s="912">
        <v>44133.79</v>
      </c>
      <c r="L17" s="912">
        <v>0</v>
      </c>
      <c r="M17" s="912">
        <v>2274483.16</v>
      </c>
      <c r="N17" s="912">
        <v>0</v>
      </c>
      <c r="O17" s="912">
        <v>0</v>
      </c>
      <c r="P17" s="912">
        <v>0</v>
      </c>
      <c r="Q17" s="912">
        <v>0</v>
      </c>
      <c r="R17" s="912">
        <v>0</v>
      </c>
      <c r="S17" s="912">
        <v>584</v>
      </c>
      <c r="T17" s="912">
        <v>0</v>
      </c>
      <c r="U17" s="912">
        <v>0</v>
      </c>
      <c r="V17" s="912">
        <v>0</v>
      </c>
      <c r="W17" s="912">
        <v>16724324.759999998</v>
      </c>
      <c r="X17" s="912">
        <v>113583.44</v>
      </c>
      <c r="Y17" s="913">
        <v>16610741.319999998</v>
      </c>
      <c r="Z17" s="914"/>
      <c r="AA17" s="914"/>
    </row>
    <row r="18" spans="1:27" ht="20.100000000000001" customHeight="1">
      <c r="A18" s="262" t="s">
        <v>117</v>
      </c>
      <c r="B18" s="912">
        <v>0</v>
      </c>
      <c r="C18" s="912">
        <v>152382.29</v>
      </c>
      <c r="D18" s="912">
        <v>0</v>
      </c>
      <c r="E18" s="912">
        <v>4587804.8</v>
      </c>
      <c r="F18" s="912">
        <v>841181.63</v>
      </c>
      <c r="G18" s="912">
        <v>36147388.450000003</v>
      </c>
      <c r="H18" s="912">
        <v>0</v>
      </c>
      <c r="I18" s="912">
        <v>7909028.0499999998</v>
      </c>
      <c r="J18" s="912">
        <v>0</v>
      </c>
      <c r="K18" s="912">
        <v>660478.14</v>
      </c>
      <c r="L18" s="912">
        <v>0</v>
      </c>
      <c r="M18" s="912">
        <v>11029668.799999999</v>
      </c>
      <c r="N18" s="912">
        <v>0</v>
      </c>
      <c r="O18" s="912">
        <v>0</v>
      </c>
      <c r="P18" s="912">
        <v>0</v>
      </c>
      <c r="Q18" s="912">
        <v>0</v>
      </c>
      <c r="R18" s="912">
        <v>0</v>
      </c>
      <c r="S18" s="912">
        <v>151076.17000000001</v>
      </c>
      <c r="T18" s="912">
        <v>0</v>
      </c>
      <c r="U18" s="912">
        <v>0</v>
      </c>
      <c r="V18" s="912">
        <v>0</v>
      </c>
      <c r="W18" s="912">
        <v>61479008.329999998</v>
      </c>
      <c r="X18" s="912">
        <v>124401.98</v>
      </c>
      <c r="Y18" s="913">
        <v>61354606.350000001</v>
      </c>
      <c r="Z18" s="914"/>
      <c r="AA18" s="914"/>
    </row>
    <row r="19" spans="1:27" ht="20.100000000000001" customHeight="1">
      <c r="A19" s="262" t="s">
        <v>35</v>
      </c>
      <c r="B19" s="912">
        <v>0</v>
      </c>
      <c r="C19" s="912">
        <v>95916.72</v>
      </c>
      <c r="D19" s="912">
        <v>0</v>
      </c>
      <c r="E19" s="912">
        <v>37658.400000000001</v>
      </c>
      <c r="F19" s="912">
        <v>0</v>
      </c>
      <c r="G19" s="912">
        <v>2919294.61</v>
      </c>
      <c r="H19" s="912">
        <v>0</v>
      </c>
      <c r="I19" s="912">
        <v>0</v>
      </c>
      <c r="J19" s="912">
        <v>0</v>
      </c>
      <c r="K19" s="912">
        <v>0</v>
      </c>
      <c r="L19" s="912">
        <v>0</v>
      </c>
      <c r="M19" s="912">
        <v>14537.98</v>
      </c>
      <c r="N19" s="912">
        <v>0</v>
      </c>
      <c r="O19" s="912">
        <v>0</v>
      </c>
      <c r="P19" s="912">
        <v>0</v>
      </c>
      <c r="Q19" s="912">
        <v>0</v>
      </c>
      <c r="R19" s="912">
        <v>0</v>
      </c>
      <c r="S19" s="912">
        <v>0</v>
      </c>
      <c r="T19" s="912">
        <v>0</v>
      </c>
      <c r="U19" s="912">
        <v>0</v>
      </c>
      <c r="V19" s="912">
        <v>0</v>
      </c>
      <c r="W19" s="912">
        <v>3067407.71</v>
      </c>
      <c r="X19" s="912">
        <v>0</v>
      </c>
      <c r="Y19" s="913">
        <v>3067407.71</v>
      </c>
      <c r="Z19" s="914"/>
      <c r="AA19" s="914"/>
    </row>
    <row r="20" spans="1:27" ht="20.100000000000001" customHeight="1">
      <c r="A20" s="262" t="s">
        <v>36</v>
      </c>
      <c r="B20" s="912">
        <v>0</v>
      </c>
      <c r="C20" s="912">
        <v>253412.28</v>
      </c>
      <c r="D20" s="912">
        <v>0</v>
      </c>
      <c r="E20" s="912">
        <v>4600886.62</v>
      </c>
      <c r="F20" s="912">
        <v>565070.39</v>
      </c>
      <c r="G20" s="912">
        <v>36860577.090000004</v>
      </c>
      <c r="H20" s="912">
        <v>0</v>
      </c>
      <c r="I20" s="912">
        <v>10371330.35</v>
      </c>
      <c r="J20" s="912">
        <v>0</v>
      </c>
      <c r="K20" s="912">
        <v>756002.98</v>
      </c>
      <c r="L20" s="912">
        <v>0</v>
      </c>
      <c r="M20" s="912">
        <v>8281143.5700000003</v>
      </c>
      <c r="N20" s="912">
        <v>0</v>
      </c>
      <c r="O20" s="912">
        <v>0</v>
      </c>
      <c r="P20" s="912">
        <v>0</v>
      </c>
      <c r="Q20" s="912">
        <v>0</v>
      </c>
      <c r="R20" s="912">
        <v>0</v>
      </c>
      <c r="S20" s="912">
        <v>0</v>
      </c>
      <c r="T20" s="912">
        <v>0</v>
      </c>
      <c r="U20" s="912">
        <v>0</v>
      </c>
      <c r="V20" s="912">
        <v>0</v>
      </c>
      <c r="W20" s="912">
        <v>61688423.280000001</v>
      </c>
      <c r="X20" s="912">
        <v>0</v>
      </c>
      <c r="Y20" s="913">
        <v>61688423.280000001</v>
      </c>
      <c r="Z20" s="914"/>
      <c r="AA20" s="914"/>
    </row>
    <row r="21" spans="1:27" ht="20.100000000000001" customHeight="1">
      <c r="A21" s="262" t="s">
        <v>37</v>
      </c>
      <c r="B21" s="912">
        <v>0</v>
      </c>
      <c r="C21" s="912">
        <v>41937.33</v>
      </c>
      <c r="D21" s="912">
        <v>0</v>
      </c>
      <c r="E21" s="912">
        <v>181895.05</v>
      </c>
      <c r="F21" s="912">
        <v>0</v>
      </c>
      <c r="G21" s="912">
        <v>13126876.779999999</v>
      </c>
      <c r="H21" s="912">
        <v>0</v>
      </c>
      <c r="I21" s="912">
        <v>20640.89</v>
      </c>
      <c r="J21" s="912">
        <v>0</v>
      </c>
      <c r="K21" s="912">
        <v>0</v>
      </c>
      <c r="L21" s="912">
        <v>0</v>
      </c>
      <c r="M21" s="912">
        <v>293505.74</v>
      </c>
      <c r="N21" s="912">
        <v>0</v>
      </c>
      <c r="O21" s="912">
        <v>0</v>
      </c>
      <c r="P21" s="912">
        <v>0</v>
      </c>
      <c r="Q21" s="912">
        <v>0</v>
      </c>
      <c r="R21" s="912">
        <v>0</v>
      </c>
      <c r="S21" s="912">
        <v>288.32</v>
      </c>
      <c r="T21" s="912">
        <v>0</v>
      </c>
      <c r="U21" s="912">
        <v>0</v>
      </c>
      <c r="V21" s="912">
        <v>0</v>
      </c>
      <c r="W21" s="912">
        <v>13665144.110000001</v>
      </c>
      <c r="X21" s="912">
        <v>185604.42</v>
      </c>
      <c r="Y21" s="913">
        <v>13479539.690000001</v>
      </c>
      <c r="Z21" s="914"/>
      <c r="AA21" s="914"/>
    </row>
    <row r="22" spans="1:27" ht="20.100000000000001" customHeight="1">
      <c r="A22" s="262" t="s">
        <v>38</v>
      </c>
      <c r="B22" s="912">
        <v>0</v>
      </c>
      <c r="C22" s="912">
        <v>19486.54</v>
      </c>
      <c r="D22" s="912">
        <v>0</v>
      </c>
      <c r="E22" s="912">
        <v>348203.91000000003</v>
      </c>
      <c r="F22" s="912">
        <v>16892.900000000001</v>
      </c>
      <c r="G22" s="912">
        <v>2388621.1800000002</v>
      </c>
      <c r="H22" s="912">
        <v>0</v>
      </c>
      <c r="I22" s="912">
        <v>422257.23000000004</v>
      </c>
      <c r="J22" s="912">
        <v>0</v>
      </c>
      <c r="K22" s="912">
        <v>21745.3</v>
      </c>
      <c r="L22" s="912">
        <v>0</v>
      </c>
      <c r="M22" s="912">
        <v>3104479.1399999997</v>
      </c>
      <c r="N22" s="912">
        <v>0</v>
      </c>
      <c r="O22" s="912">
        <v>0</v>
      </c>
      <c r="P22" s="912">
        <v>0</v>
      </c>
      <c r="Q22" s="912">
        <v>0</v>
      </c>
      <c r="R22" s="912">
        <v>0</v>
      </c>
      <c r="S22" s="912">
        <v>0</v>
      </c>
      <c r="T22" s="912">
        <v>0</v>
      </c>
      <c r="U22" s="912">
        <v>0</v>
      </c>
      <c r="V22" s="912">
        <v>0</v>
      </c>
      <c r="W22" s="912">
        <v>6321686.1999999993</v>
      </c>
      <c r="X22" s="912">
        <v>0</v>
      </c>
      <c r="Y22" s="913">
        <v>6321686.1999999993</v>
      </c>
      <c r="Z22" s="914"/>
      <c r="AA22" s="914"/>
    </row>
    <row r="23" spans="1:27" ht="20.100000000000001" customHeight="1">
      <c r="A23" s="262" t="s">
        <v>99</v>
      </c>
      <c r="B23" s="912">
        <v>0</v>
      </c>
      <c r="C23" s="912">
        <v>30856.87</v>
      </c>
      <c r="D23" s="912">
        <v>0</v>
      </c>
      <c r="E23" s="912">
        <v>0</v>
      </c>
      <c r="F23" s="912">
        <v>0</v>
      </c>
      <c r="G23" s="912">
        <v>3652557.6300000004</v>
      </c>
      <c r="H23" s="912">
        <v>0</v>
      </c>
      <c r="I23" s="912">
        <v>60199.430000000008</v>
      </c>
      <c r="J23" s="912">
        <v>0</v>
      </c>
      <c r="K23" s="912">
        <v>0</v>
      </c>
      <c r="L23" s="912">
        <v>0</v>
      </c>
      <c r="M23" s="912">
        <v>234740.76</v>
      </c>
      <c r="N23" s="912">
        <v>0</v>
      </c>
      <c r="O23" s="912">
        <v>0</v>
      </c>
      <c r="P23" s="912">
        <v>0</v>
      </c>
      <c r="Q23" s="912">
        <v>0</v>
      </c>
      <c r="R23" s="912">
        <v>0</v>
      </c>
      <c r="S23" s="912">
        <v>0</v>
      </c>
      <c r="T23" s="912">
        <v>0</v>
      </c>
      <c r="U23" s="912">
        <v>0</v>
      </c>
      <c r="V23" s="912">
        <v>0</v>
      </c>
      <c r="W23" s="912">
        <v>3978354.6900000004</v>
      </c>
      <c r="X23" s="912">
        <v>47513.25</v>
      </c>
      <c r="Y23" s="913">
        <v>3930841.4400000004</v>
      </c>
      <c r="Z23" s="914"/>
      <c r="AA23" s="914"/>
    </row>
    <row r="24" spans="1:27" ht="20.100000000000001" customHeight="1">
      <c r="A24" s="262" t="s">
        <v>40</v>
      </c>
      <c r="B24" s="912">
        <v>0</v>
      </c>
      <c r="C24" s="912">
        <v>13975.86</v>
      </c>
      <c r="D24" s="912">
        <v>0</v>
      </c>
      <c r="E24" s="912">
        <v>234726.32</v>
      </c>
      <c r="F24" s="912">
        <v>0</v>
      </c>
      <c r="G24" s="912">
        <v>7093003.5699999994</v>
      </c>
      <c r="H24" s="912">
        <v>0</v>
      </c>
      <c r="I24" s="912">
        <v>2452.13</v>
      </c>
      <c r="J24" s="912">
        <v>0</v>
      </c>
      <c r="K24" s="912">
        <v>0</v>
      </c>
      <c r="L24" s="912">
        <v>0</v>
      </c>
      <c r="M24" s="912">
        <v>104768.31</v>
      </c>
      <c r="N24" s="912">
        <v>0</v>
      </c>
      <c r="O24" s="912">
        <v>19427.420000000002</v>
      </c>
      <c r="P24" s="912">
        <v>0</v>
      </c>
      <c r="Q24" s="912">
        <v>0</v>
      </c>
      <c r="R24" s="912">
        <v>0</v>
      </c>
      <c r="S24" s="912">
        <v>0</v>
      </c>
      <c r="T24" s="912">
        <v>785803.5</v>
      </c>
      <c r="U24" s="912">
        <v>0</v>
      </c>
      <c r="V24" s="912">
        <v>0</v>
      </c>
      <c r="W24" s="912">
        <v>8254157.1099999985</v>
      </c>
      <c r="X24" s="912">
        <v>0</v>
      </c>
      <c r="Y24" s="913">
        <v>8254157.1099999985</v>
      </c>
      <c r="Z24" s="914"/>
      <c r="AA24" s="914"/>
    </row>
    <row r="25" spans="1:27" ht="20.100000000000001" customHeight="1">
      <c r="A25" s="262" t="s">
        <v>41</v>
      </c>
      <c r="B25" s="912">
        <v>0</v>
      </c>
      <c r="C25" s="912">
        <v>31851.200000000001</v>
      </c>
      <c r="D25" s="912">
        <v>0</v>
      </c>
      <c r="E25" s="912">
        <v>0</v>
      </c>
      <c r="F25" s="912">
        <v>0</v>
      </c>
      <c r="G25" s="912">
        <v>1383869.29</v>
      </c>
      <c r="H25" s="912">
        <v>0</v>
      </c>
      <c r="I25" s="912">
        <v>53590.700000000004</v>
      </c>
      <c r="J25" s="912">
        <v>0</v>
      </c>
      <c r="K25" s="912">
        <v>0</v>
      </c>
      <c r="L25" s="912">
        <v>0</v>
      </c>
      <c r="M25" s="912">
        <v>41516.65</v>
      </c>
      <c r="N25" s="912">
        <v>0</v>
      </c>
      <c r="O25" s="912">
        <v>0</v>
      </c>
      <c r="P25" s="912">
        <v>0</v>
      </c>
      <c r="Q25" s="912">
        <v>0</v>
      </c>
      <c r="R25" s="912">
        <v>0</v>
      </c>
      <c r="S25" s="912">
        <v>0</v>
      </c>
      <c r="T25" s="912">
        <v>0</v>
      </c>
      <c r="U25" s="912">
        <v>0</v>
      </c>
      <c r="V25" s="912">
        <v>0</v>
      </c>
      <c r="W25" s="912">
        <v>1510827.8399999999</v>
      </c>
      <c r="X25" s="912">
        <v>10612.56</v>
      </c>
      <c r="Y25" s="913">
        <v>1500215.2799999998</v>
      </c>
      <c r="Z25" s="914"/>
      <c r="AA25" s="914"/>
    </row>
    <row r="26" spans="1:27" ht="20.100000000000001" customHeight="1">
      <c r="A26" s="752" t="s">
        <v>42</v>
      </c>
      <c r="B26" s="912">
        <v>0</v>
      </c>
      <c r="C26" s="912">
        <v>7131.45</v>
      </c>
      <c r="D26" s="912">
        <v>0</v>
      </c>
      <c r="E26" s="912">
        <v>0</v>
      </c>
      <c r="F26" s="912">
        <v>0</v>
      </c>
      <c r="G26" s="912">
        <v>1057137.8699999999</v>
      </c>
      <c r="H26" s="912">
        <v>0</v>
      </c>
      <c r="I26" s="912">
        <v>11783</v>
      </c>
      <c r="J26" s="912">
        <v>0</v>
      </c>
      <c r="K26" s="912">
        <v>0</v>
      </c>
      <c r="L26" s="912">
        <v>0</v>
      </c>
      <c r="M26" s="912">
        <v>33182.65</v>
      </c>
      <c r="N26" s="912">
        <v>0</v>
      </c>
      <c r="O26" s="912">
        <v>0</v>
      </c>
      <c r="P26" s="912">
        <v>0</v>
      </c>
      <c r="Q26" s="912">
        <v>0</v>
      </c>
      <c r="R26" s="912">
        <v>0</v>
      </c>
      <c r="S26" s="912">
        <v>0</v>
      </c>
      <c r="T26" s="912">
        <v>0</v>
      </c>
      <c r="U26" s="912">
        <v>0</v>
      </c>
      <c r="V26" s="912">
        <v>0</v>
      </c>
      <c r="W26" s="912">
        <v>1109234.9699999997</v>
      </c>
      <c r="X26" s="912">
        <v>0</v>
      </c>
      <c r="Y26" s="913">
        <v>1109234.9699999997</v>
      </c>
      <c r="Z26" s="914"/>
      <c r="AA26" s="914"/>
    </row>
    <row r="27" spans="1:27" ht="20.100000000000001" customHeight="1">
      <c r="A27" s="262" t="s">
        <v>43</v>
      </c>
      <c r="B27" s="912">
        <v>0</v>
      </c>
      <c r="C27" s="912">
        <v>51057.51</v>
      </c>
      <c r="D27" s="912">
        <v>0</v>
      </c>
      <c r="E27" s="912">
        <v>173424.97</v>
      </c>
      <c r="F27" s="912">
        <v>0</v>
      </c>
      <c r="G27" s="912">
        <v>1159426</v>
      </c>
      <c r="H27" s="912">
        <v>0</v>
      </c>
      <c r="I27" s="912">
        <v>0</v>
      </c>
      <c r="J27" s="912">
        <v>0</v>
      </c>
      <c r="K27" s="912">
        <v>0</v>
      </c>
      <c r="L27" s="912">
        <v>0</v>
      </c>
      <c r="M27" s="912">
        <v>9209.4</v>
      </c>
      <c r="N27" s="912">
        <v>0</v>
      </c>
      <c r="O27" s="912">
        <v>0</v>
      </c>
      <c r="P27" s="912">
        <v>0</v>
      </c>
      <c r="Q27" s="912">
        <v>0</v>
      </c>
      <c r="R27" s="912">
        <v>0</v>
      </c>
      <c r="S27" s="912">
        <v>0</v>
      </c>
      <c r="T27" s="912">
        <v>0</v>
      </c>
      <c r="U27" s="912">
        <v>0</v>
      </c>
      <c r="V27" s="912">
        <v>0</v>
      </c>
      <c r="W27" s="912">
        <v>1393117.88</v>
      </c>
      <c r="X27" s="912">
        <v>0</v>
      </c>
      <c r="Y27" s="913">
        <v>1393117.88</v>
      </c>
      <c r="Z27" s="914"/>
      <c r="AA27" s="914"/>
    </row>
    <row r="28" spans="1:27" ht="20.100000000000001" customHeight="1">
      <c r="A28" s="262" t="s">
        <v>44</v>
      </c>
      <c r="B28" s="912">
        <v>0</v>
      </c>
      <c r="C28" s="912">
        <v>42095.840000000004</v>
      </c>
      <c r="D28" s="912">
        <v>0</v>
      </c>
      <c r="E28" s="912">
        <v>283466.28000000003</v>
      </c>
      <c r="F28" s="912">
        <v>0</v>
      </c>
      <c r="G28" s="912">
        <v>208462.53000000003</v>
      </c>
      <c r="H28" s="912">
        <v>0</v>
      </c>
      <c r="I28" s="912">
        <v>0</v>
      </c>
      <c r="J28" s="912">
        <v>0</v>
      </c>
      <c r="K28" s="912">
        <v>0</v>
      </c>
      <c r="L28" s="912">
        <v>0</v>
      </c>
      <c r="M28" s="912">
        <v>13016.83</v>
      </c>
      <c r="N28" s="912">
        <v>0</v>
      </c>
      <c r="O28" s="912">
        <v>0</v>
      </c>
      <c r="P28" s="912">
        <v>0</v>
      </c>
      <c r="Q28" s="912">
        <v>0</v>
      </c>
      <c r="R28" s="912">
        <v>0</v>
      </c>
      <c r="S28" s="912">
        <v>0</v>
      </c>
      <c r="T28" s="912">
        <v>0</v>
      </c>
      <c r="U28" s="912">
        <v>0</v>
      </c>
      <c r="V28" s="912">
        <v>0</v>
      </c>
      <c r="W28" s="912">
        <v>547041.4800000001</v>
      </c>
      <c r="X28" s="912">
        <v>0</v>
      </c>
      <c r="Y28" s="913">
        <v>547041.4800000001</v>
      </c>
      <c r="Z28" s="914"/>
      <c r="AA28" s="914"/>
    </row>
    <row r="29" spans="1:27" ht="20.100000000000001" customHeight="1">
      <c r="A29" s="262" t="s">
        <v>677</v>
      </c>
      <c r="B29" s="912">
        <v>0</v>
      </c>
      <c r="C29" s="912">
        <v>74876.02</v>
      </c>
      <c r="D29" s="912">
        <v>0</v>
      </c>
      <c r="E29" s="912">
        <v>230823.12</v>
      </c>
      <c r="F29" s="912">
        <v>0</v>
      </c>
      <c r="G29" s="912">
        <v>2389235.09</v>
      </c>
      <c r="H29" s="912">
        <v>0</v>
      </c>
      <c r="I29" s="912">
        <v>0</v>
      </c>
      <c r="J29" s="912">
        <v>0</v>
      </c>
      <c r="K29" s="912">
        <v>0</v>
      </c>
      <c r="L29" s="912">
        <v>0</v>
      </c>
      <c r="M29" s="912">
        <v>28042.240000000002</v>
      </c>
      <c r="N29" s="912">
        <v>0</v>
      </c>
      <c r="O29" s="912">
        <v>0</v>
      </c>
      <c r="P29" s="912">
        <v>0</v>
      </c>
      <c r="Q29" s="912">
        <v>0</v>
      </c>
      <c r="R29" s="912">
        <v>0</v>
      </c>
      <c r="S29" s="912">
        <v>0</v>
      </c>
      <c r="T29" s="912">
        <v>0</v>
      </c>
      <c r="U29" s="912">
        <v>0</v>
      </c>
      <c r="V29" s="912">
        <v>0</v>
      </c>
      <c r="W29" s="912">
        <v>2722976.47</v>
      </c>
      <c r="X29" s="912">
        <v>0</v>
      </c>
      <c r="Y29" s="913">
        <v>2722976.47</v>
      </c>
      <c r="Z29" s="914"/>
      <c r="AA29" s="914"/>
    </row>
    <row r="30" spans="1:27" ht="20.100000000000001" customHeight="1">
      <c r="A30" s="262" t="s">
        <v>46</v>
      </c>
      <c r="B30" s="912">
        <v>0</v>
      </c>
      <c r="C30" s="912">
        <v>0</v>
      </c>
      <c r="D30" s="912">
        <v>0</v>
      </c>
      <c r="E30" s="912">
        <v>88417.62</v>
      </c>
      <c r="F30" s="912">
        <v>0</v>
      </c>
      <c r="G30" s="912">
        <v>4702422.8899999997</v>
      </c>
      <c r="H30" s="912">
        <v>0</v>
      </c>
      <c r="I30" s="912">
        <v>6092.16</v>
      </c>
      <c r="J30" s="912">
        <v>0</v>
      </c>
      <c r="K30" s="912">
        <v>0</v>
      </c>
      <c r="L30" s="912">
        <v>0</v>
      </c>
      <c r="M30" s="912">
        <v>201605.33000000002</v>
      </c>
      <c r="N30" s="912">
        <v>0</v>
      </c>
      <c r="O30" s="912">
        <v>0</v>
      </c>
      <c r="P30" s="912">
        <v>0</v>
      </c>
      <c r="Q30" s="912">
        <v>0</v>
      </c>
      <c r="R30" s="912">
        <v>0</v>
      </c>
      <c r="S30" s="912">
        <v>0</v>
      </c>
      <c r="T30" s="912">
        <v>0</v>
      </c>
      <c r="U30" s="912">
        <v>0</v>
      </c>
      <c r="V30" s="912">
        <v>0</v>
      </c>
      <c r="W30" s="912">
        <v>4998538</v>
      </c>
      <c r="X30" s="912">
        <v>124196.68000000001</v>
      </c>
      <c r="Y30" s="913">
        <v>4874341.32</v>
      </c>
      <c r="Z30" s="914"/>
      <c r="AA30" s="914"/>
    </row>
    <row r="31" spans="1:27" ht="20.100000000000001" customHeight="1">
      <c r="A31" s="262" t="s">
        <v>47</v>
      </c>
      <c r="B31" s="912">
        <v>0</v>
      </c>
      <c r="C31" s="912">
        <v>13384.69</v>
      </c>
      <c r="D31" s="912">
        <v>0</v>
      </c>
      <c r="E31" s="912">
        <v>20141.23</v>
      </c>
      <c r="F31" s="912">
        <v>1093.2</v>
      </c>
      <c r="G31" s="912">
        <v>1945043.64</v>
      </c>
      <c r="H31" s="912">
        <v>0</v>
      </c>
      <c r="I31" s="912">
        <v>343307.8</v>
      </c>
      <c r="J31" s="912">
        <v>0</v>
      </c>
      <c r="K31" s="912">
        <v>388.65000000000003</v>
      </c>
      <c r="L31" s="912">
        <v>0</v>
      </c>
      <c r="M31" s="912">
        <v>533563.79</v>
      </c>
      <c r="N31" s="912">
        <v>0</v>
      </c>
      <c r="O31" s="912">
        <v>0</v>
      </c>
      <c r="P31" s="912">
        <v>0</v>
      </c>
      <c r="Q31" s="912">
        <v>0</v>
      </c>
      <c r="R31" s="912">
        <v>0</v>
      </c>
      <c r="S31" s="912">
        <v>0.01</v>
      </c>
      <c r="T31" s="912">
        <v>0</v>
      </c>
      <c r="U31" s="912">
        <v>0</v>
      </c>
      <c r="V31" s="912">
        <v>0</v>
      </c>
      <c r="W31" s="912">
        <v>2856923.0099999993</v>
      </c>
      <c r="X31" s="912">
        <v>25203.98</v>
      </c>
      <c r="Y31" s="913">
        <v>2831719.0299999993</v>
      </c>
      <c r="Z31" s="914"/>
      <c r="AA31" s="914"/>
    </row>
    <row r="32" spans="1:27" ht="29.25" customHeight="1" thickBot="1">
      <c r="A32" s="753" t="s">
        <v>821</v>
      </c>
      <c r="B32" s="915">
        <v>0</v>
      </c>
      <c r="C32" s="915">
        <v>3750997.2057099999</v>
      </c>
      <c r="D32" s="915">
        <v>0</v>
      </c>
      <c r="E32" s="915">
        <v>30511458.358020004</v>
      </c>
      <c r="F32" s="915">
        <v>4041288.3345699999</v>
      </c>
      <c r="G32" s="915">
        <v>301165908.80532998</v>
      </c>
      <c r="H32" s="915">
        <v>0</v>
      </c>
      <c r="I32" s="915">
        <v>51635057.085079998</v>
      </c>
      <c r="J32" s="915">
        <v>0</v>
      </c>
      <c r="K32" s="915">
        <v>2573058.9880399997</v>
      </c>
      <c r="L32" s="915">
        <v>0</v>
      </c>
      <c r="M32" s="915">
        <v>50986524.114279985</v>
      </c>
      <c r="N32" s="915">
        <v>0</v>
      </c>
      <c r="O32" s="915">
        <v>19427.420000000002</v>
      </c>
      <c r="P32" s="915">
        <v>0</v>
      </c>
      <c r="Q32" s="915">
        <v>0</v>
      </c>
      <c r="R32" s="915">
        <v>0</v>
      </c>
      <c r="S32" s="915">
        <v>253843.14184000005</v>
      </c>
      <c r="T32" s="915">
        <v>785803.5</v>
      </c>
      <c r="U32" s="915">
        <v>0</v>
      </c>
      <c r="V32" s="915">
        <v>0</v>
      </c>
      <c r="W32" s="915">
        <v>445723366.95287007</v>
      </c>
      <c r="X32" s="915">
        <v>1802310.0693399997</v>
      </c>
      <c r="Y32" s="915">
        <v>443921056.82000005</v>
      </c>
      <c r="Z32" s="914"/>
      <c r="AA32" s="914"/>
    </row>
    <row r="33" spans="1:27" ht="15" customHeight="1">
      <c r="A33" s="756" t="s">
        <v>1018</v>
      </c>
      <c r="B33" s="916"/>
      <c r="C33" s="916"/>
      <c r="D33" s="916"/>
      <c r="E33" s="916"/>
      <c r="F33" s="916"/>
      <c r="G33" s="916"/>
      <c r="H33" s="916"/>
      <c r="I33" s="916"/>
      <c r="J33" s="916"/>
      <c r="K33" s="916"/>
      <c r="L33" s="916"/>
      <c r="M33" s="916"/>
      <c r="N33" s="916"/>
      <c r="O33" s="916"/>
      <c r="P33" s="916"/>
      <c r="Q33" s="916"/>
      <c r="R33" s="916"/>
      <c r="S33" s="916"/>
      <c r="T33" s="916"/>
      <c r="U33" s="916"/>
      <c r="V33" s="916"/>
      <c r="W33" s="916"/>
      <c r="X33" s="916"/>
      <c r="Y33" s="916"/>
      <c r="Z33" s="914"/>
      <c r="AA33" s="914"/>
    </row>
    <row r="34" spans="1:27" ht="15" customHeight="1">
      <c r="A34" s="23" t="s">
        <v>1019</v>
      </c>
      <c r="B34" s="17"/>
      <c r="C34" s="17"/>
      <c r="D34" s="17"/>
      <c r="E34" s="17"/>
      <c r="F34" s="17"/>
      <c r="G34" s="17"/>
      <c r="H34" s="17"/>
      <c r="I34" s="17"/>
      <c r="J34" s="17"/>
      <c r="K34" s="17"/>
      <c r="L34" s="17"/>
      <c r="M34" s="17"/>
      <c r="N34" s="17"/>
      <c r="O34" s="17"/>
      <c r="P34" s="17"/>
      <c r="Q34" s="17"/>
      <c r="R34" s="17"/>
      <c r="S34" s="17"/>
      <c r="T34" s="17"/>
      <c r="U34" s="17"/>
      <c r="V34" s="17"/>
      <c r="W34" s="17"/>
      <c r="X34" s="17"/>
      <c r="Y34" s="17"/>
      <c r="Z34" s="914"/>
      <c r="AA34" s="914"/>
    </row>
    <row r="35" spans="1:27" ht="13.8" customHeight="1">
      <c r="A35" s="23" t="s">
        <v>1020</v>
      </c>
      <c r="B35" s="23"/>
      <c r="C35" s="23"/>
      <c r="D35" s="23"/>
      <c r="E35" s="23"/>
      <c r="F35" s="23"/>
      <c r="G35" s="23"/>
      <c r="H35" s="23"/>
      <c r="I35" s="23"/>
      <c r="J35" s="23"/>
      <c r="K35" s="23"/>
      <c r="L35" s="23"/>
      <c r="M35" s="23"/>
      <c r="N35" s="23"/>
      <c r="O35" s="23"/>
      <c r="P35" s="23"/>
      <c r="Q35" s="12"/>
      <c r="R35" s="12"/>
      <c r="S35" s="12"/>
      <c r="T35" s="12"/>
      <c r="U35" s="12"/>
      <c r="V35" s="12"/>
      <c r="W35" s="12"/>
      <c r="X35" s="12"/>
      <c r="Y35" s="12"/>
    </row>
    <row r="36" spans="1:27" ht="13.8" customHeight="1">
      <c r="A36" s="23" t="s">
        <v>1021</v>
      </c>
      <c r="B36" s="23"/>
      <c r="C36" s="23"/>
      <c r="D36" s="23"/>
      <c r="E36" s="23"/>
      <c r="F36" s="23"/>
      <c r="G36" s="23"/>
      <c r="H36" s="23"/>
      <c r="I36" s="23"/>
      <c r="J36" s="23"/>
      <c r="K36" s="23"/>
      <c r="L36" s="23"/>
      <c r="M36" s="23"/>
      <c r="N36" s="23"/>
      <c r="O36" s="23"/>
      <c r="P36" s="23"/>
      <c r="Q36" s="12"/>
      <c r="R36" s="12"/>
      <c r="S36" s="12"/>
      <c r="T36" s="12"/>
      <c r="U36" s="12"/>
      <c r="V36" s="12"/>
      <c r="W36" s="12"/>
      <c r="X36" s="12"/>
      <c r="Y36" s="12"/>
    </row>
    <row r="37" spans="1:27" ht="13.8" customHeight="1">
      <c r="A37" s="1289"/>
      <c r="B37" s="1290"/>
      <c r="C37" s="1290"/>
      <c r="D37" s="1290"/>
      <c r="E37" s="1290"/>
      <c r="F37" s="1290"/>
      <c r="G37" s="1290"/>
      <c r="H37" s="1290"/>
      <c r="I37" s="1290"/>
      <c r="J37" s="1290"/>
      <c r="K37" s="1290"/>
      <c r="L37" s="1290"/>
      <c r="M37" s="1290"/>
      <c r="N37" s="12"/>
      <c r="O37" s="12"/>
      <c r="P37" s="12"/>
      <c r="Q37" s="12"/>
      <c r="R37" s="12"/>
      <c r="S37" s="12"/>
      <c r="T37" s="12"/>
      <c r="U37" s="12"/>
      <c r="V37" s="12"/>
      <c r="W37" s="12"/>
      <c r="X37" s="12"/>
      <c r="Y37" s="12"/>
    </row>
    <row r="38" spans="1:27" ht="13.8" customHeight="1">
      <c r="A38" s="262"/>
      <c r="B38" s="12"/>
      <c r="C38" s="12"/>
      <c r="D38" s="12"/>
      <c r="E38" s="12"/>
      <c r="F38" s="12"/>
      <c r="G38" s="12"/>
      <c r="H38" s="12"/>
      <c r="I38" s="12"/>
      <c r="J38" s="12"/>
      <c r="K38" s="12"/>
      <c r="L38" s="12"/>
      <c r="M38" s="12"/>
      <c r="N38" s="12"/>
      <c r="O38" s="12"/>
      <c r="P38" s="12"/>
      <c r="Q38" s="12"/>
      <c r="R38" s="12"/>
      <c r="S38" s="12"/>
      <c r="T38" s="12"/>
      <c r="U38" s="12"/>
      <c r="V38" s="12"/>
      <c r="W38" s="12"/>
      <c r="X38" s="12"/>
      <c r="Y38" s="12"/>
    </row>
    <row r="39" spans="1:27" ht="13.8" customHeight="1">
      <c r="A39" s="12"/>
      <c r="B39" s="12"/>
      <c r="C39" s="917"/>
      <c r="D39" s="917"/>
      <c r="E39" s="917"/>
      <c r="F39" s="917"/>
      <c r="G39" s="917"/>
      <c r="H39" s="917"/>
      <c r="I39" s="917"/>
      <c r="J39" s="917"/>
      <c r="K39" s="917"/>
      <c r="L39" s="917"/>
      <c r="M39" s="917"/>
      <c r="N39" s="917"/>
      <c r="O39" s="917"/>
      <c r="P39" s="917"/>
      <c r="Q39" s="917"/>
      <c r="R39" s="917"/>
      <c r="S39" s="917"/>
      <c r="T39" s="917"/>
      <c r="U39" s="917"/>
      <c r="V39" s="917"/>
      <c r="W39" s="917"/>
      <c r="X39" s="917"/>
      <c r="Y39" s="917"/>
    </row>
    <row r="203" spans="3:3">
      <c r="C203" s="6" t="s">
        <v>159</v>
      </c>
    </row>
  </sheetData>
  <mergeCells count="14">
    <mergeCell ref="Q9:Q11"/>
    <mergeCell ref="B10:M10"/>
    <mergeCell ref="R10:V10"/>
    <mergeCell ref="A37:M37"/>
    <mergeCell ref="A2:Y2"/>
    <mergeCell ref="A4:Y4"/>
    <mergeCell ref="A5:Y5"/>
    <mergeCell ref="Y6:Y11"/>
    <mergeCell ref="B7:X7"/>
    <mergeCell ref="W8:W11"/>
    <mergeCell ref="X8:X11"/>
    <mergeCell ref="N9:N11"/>
    <mergeCell ref="O9:O11"/>
    <mergeCell ref="P9:P11"/>
  </mergeCells>
  <hyperlinks>
    <hyperlink ref="A1" location="Índice!A1" display="Volver al Índice" xr:uid="{E7CF02CB-E4C1-4B23-97EB-666AA79E320D}"/>
  </hyperlinks>
  <printOptions horizontalCentered="1" verticalCentered="1"/>
  <pageMargins left="0.39370078740157483" right="0.39370078740157483" top="0.51181102362204722" bottom="0.78740157480314965" header="0.51181102362204722" footer="0.51181102362204722"/>
  <pageSetup scale="65"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B2D48-EC39-430A-BA43-D8DCE4C081BD}">
  <dimension ref="A1:M34"/>
  <sheetViews>
    <sheetView showGridLines="0" zoomScaleNormal="75" workbookViewId="0"/>
  </sheetViews>
  <sheetFormatPr baseColWidth="10" defaultRowHeight="13.2"/>
  <cols>
    <col min="1" max="1" width="45" style="6" customWidth="1"/>
    <col min="2" max="2" width="18.109375" style="6" customWidth="1"/>
    <col min="3" max="6" width="14.44140625" style="6" customWidth="1"/>
    <col min="7" max="7" width="13.44140625" style="6" customWidth="1"/>
    <col min="8" max="8" width="14.44140625" style="6" customWidth="1"/>
    <col min="9" max="10" width="12" style="6" bestFit="1" customWidth="1"/>
    <col min="11" max="256" width="11.5546875" style="6"/>
    <col min="257" max="257" width="45" style="6" customWidth="1"/>
    <col min="258" max="258" width="18.109375" style="6" customWidth="1"/>
    <col min="259" max="262" width="14.44140625" style="6" customWidth="1"/>
    <col min="263" max="263" width="13.44140625" style="6" customWidth="1"/>
    <col min="264" max="264" width="14.44140625" style="6" customWidth="1"/>
    <col min="265" max="266" width="12" style="6" bestFit="1" customWidth="1"/>
    <col min="267" max="512" width="11.5546875" style="6"/>
    <col min="513" max="513" width="45" style="6" customWidth="1"/>
    <col min="514" max="514" width="18.109375" style="6" customWidth="1"/>
    <col min="515" max="518" width="14.44140625" style="6" customWidth="1"/>
    <col min="519" max="519" width="13.44140625" style="6" customWidth="1"/>
    <col min="520" max="520" width="14.44140625" style="6" customWidth="1"/>
    <col min="521" max="522" width="12" style="6" bestFit="1" customWidth="1"/>
    <col min="523" max="768" width="11.5546875" style="6"/>
    <col min="769" max="769" width="45" style="6" customWidth="1"/>
    <col min="770" max="770" width="18.109375" style="6" customWidth="1"/>
    <col min="771" max="774" width="14.44140625" style="6" customWidth="1"/>
    <col min="775" max="775" width="13.44140625" style="6" customWidth="1"/>
    <col min="776" max="776" width="14.44140625" style="6" customWidth="1"/>
    <col min="777" max="778" width="12" style="6" bestFit="1" customWidth="1"/>
    <col min="779" max="1024" width="11.5546875" style="6"/>
    <col min="1025" max="1025" width="45" style="6" customWidth="1"/>
    <col min="1026" max="1026" width="18.109375" style="6" customWidth="1"/>
    <col min="1027" max="1030" width="14.44140625" style="6" customWidth="1"/>
    <col min="1031" max="1031" width="13.44140625" style="6" customWidth="1"/>
    <col min="1032" max="1032" width="14.44140625" style="6" customWidth="1"/>
    <col min="1033" max="1034" width="12" style="6" bestFit="1" customWidth="1"/>
    <col min="1035" max="1280" width="11.5546875" style="6"/>
    <col min="1281" max="1281" width="45" style="6" customWidth="1"/>
    <col min="1282" max="1282" width="18.109375" style="6" customWidth="1"/>
    <col min="1283" max="1286" width="14.44140625" style="6" customWidth="1"/>
    <col min="1287" max="1287" width="13.44140625" style="6" customWidth="1"/>
    <col min="1288" max="1288" width="14.44140625" style="6" customWidth="1"/>
    <col min="1289" max="1290" width="12" style="6" bestFit="1" customWidth="1"/>
    <col min="1291" max="1536" width="11.5546875" style="6"/>
    <col min="1537" max="1537" width="45" style="6" customWidth="1"/>
    <col min="1538" max="1538" width="18.109375" style="6" customWidth="1"/>
    <col min="1539" max="1542" width="14.44140625" style="6" customWidth="1"/>
    <col min="1543" max="1543" width="13.44140625" style="6" customWidth="1"/>
    <col min="1544" max="1544" width="14.44140625" style="6" customWidth="1"/>
    <col min="1545" max="1546" width="12" style="6" bestFit="1" customWidth="1"/>
    <col min="1547" max="1792" width="11.5546875" style="6"/>
    <col min="1793" max="1793" width="45" style="6" customWidth="1"/>
    <col min="1794" max="1794" width="18.109375" style="6" customWidth="1"/>
    <col min="1795" max="1798" width="14.44140625" style="6" customWidth="1"/>
    <col min="1799" max="1799" width="13.44140625" style="6" customWidth="1"/>
    <col min="1800" max="1800" width="14.44140625" style="6" customWidth="1"/>
    <col min="1801" max="1802" width="12" style="6" bestFit="1" customWidth="1"/>
    <col min="1803" max="2048" width="11.5546875" style="6"/>
    <col min="2049" max="2049" width="45" style="6" customWidth="1"/>
    <col min="2050" max="2050" width="18.109375" style="6" customWidth="1"/>
    <col min="2051" max="2054" width="14.44140625" style="6" customWidth="1"/>
    <col min="2055" max="2055" width="13.44140625" style="6" customWidth="1"/>
    <col min="2056" max="2056" width="14.44140625" style="6" customWidth="1"/>
    <col min="2057" max="2058" width="12" style="6" bestFit="1" customWidth="1"/>
    <col min="2059" max="2304" width="11.5546875" style="6"/>
    <col min="2305" max="2305" width="45" style="6" customWidth="1"/>
    <col min="2306" max="2306" width="18.109375" style="6" customWidth="1"/>
    <col min="2307" max="2310" width="14.44140625" style="6" customWidth="1"/>
    <col min="2311" max="2311" width="13.44140625" style="6" customWidth="1"/>
    <col min="2312" max="2312" width="14.44140625" style="6" customWidth="1"/>
    <col min="2313" max="2314" width="12" style="6" bestFit="1" customWidth="1"/>
    <col min="2315" max="2560" width="11.5546875" style="6"/>
    <col min="2561" max="2561" width="45" style="6" customWidth="1"/>
    <col min="2562" max="2562" width="18.109375" style="6" customWidth="1"/>
    <col min="2563" max="2566" width="14.44140625" style="6" customWidth="1"/>
    <col min="2567" max="2567" width="13.44140625" style="6" customWidth="1"/>
    <col min="2568" max="2568" width="14.44140625" style="6" customWidth="1"/>
    <col min="2569" max="2570" width="12" style="6" bestFit="1" customWidth="1"/>
    <col min="2571" max="2816" width="11.5546875" style="6"/>
    <col min="2817" max="2817" width="45" style="6" customWidth="1"/>
    <col min="2818" max="2818" width="18.109375" style="6" customWidth="1"/>
    <col min="2819" max="2822" width="14.44140625" style="6" customWidth="1"/>
    <col min="2823" max="2823" width="13.44140625" style="6" customWidth="1"/>
    <col min="2824" max="2824" width="14.44140625" style="6" customWidth="1"/>
    <col min="2825" max="2826" width="12" style="6" bestFit="1" customWidth="1"/>
    <col min="2827" max="3072" width="11.5546875" style="6"/>
    <col min="3073" max="3073" width="45" style="6" customWidth="1"/>
    <col min="3074" max="3074" width="18.109375" style="6" customWidth="1"/>
    <col min="3075" max="3078" width="14.44140625" style="6" customWidth="1"/>
    <col min="3079" max="3079" width="13.44140625" style="6" customWidth="1"/>
    <col min="3080" max="3080" width="14.44140625" style="6" customWidth="1"/>
    <col min="3081" max="3082" width="12" style="6" bestFit="1" customWidth="1"/>
    <col min="3083" max="3328" width="11.5546875" style="6"/>
    <col min="3329" max="3329" width="45" style="6" customWidth="1"/>
    <col min="3330" max="3330" width="18.109375" style="6" customWidth="1"/>
    <col min="3331" max="3334" width="14.44140625" style="6" customWidth="1"/>
    <col min="3335" max="3335" width="13.44140625" style="6" customWidth="1"/>
    <col min="3336" max="3336" width="14.44140625" style="6" customWidth="1"/>
    <col min="3337" max="3338" width="12" style="6" bestFit="1" customWidth="1"/>
    <col min="3339" max="3584" width="11.5546875" style="6"/>
    <col min="3585" max="3585" width="45" style="6" customWidth="1"/>
    <col min="3586" max="3586" width="18.109375" style="6" customWidth="1"/>
    <col min="3587" max="3590" width="14.44140625" style="6" customWidth="1"/>
    <col min="3591" max="3591" width="13.44140625" style="6" customWidth="1"/>
    <col min="3592" max="3592" width="14.44140625" style="6" customWidth="1"/>
    <col min="3593" max="3594" width="12" style="6" bestFit="1" customWidth="1"/>
    <col min="3595" max="3840" width="11.5546875" style="6"/>
    <col min="3841" max="3841" width="45" style="6" customWidth="1"/>
    <col min="3842" max="3842" width="18.109375" style="6" customWidth="1"/>
    <col min="3843" max="3846" width="14.44140625" style="6" customWidth="1"/>
    <col min="3847" max="3847" width="13.44140625" style="6" customWidth="1"/>
    <col min="3848" max="3848" width="14.44140625" style="6" customWidth="1"/>
    <col min="3849" max="3850" width="12" style="6" bestFit="1" customWidth="1"/>
    <col min="3851" max="4096" width="11.5546875" style="6"/>
    <col min="4097" max="4097" width="45" style="6" customWidth="1"/>
    <col min="4098" max="4098" width="18.109375" style="6" customWidth="1"/>
    <col min="4099" max="4102" width="14.44140625" style="6" customWidth="1"/>
    <col min="4103" max="4103" width="13.44140625" style="6" customWidth="1"/>
    <col min="4104" max="4104" width="14.44140625" style="6" customWidth="1"/>
    <col min="4105" max="4106" width="12" style="6" bestFit="1" customWidth="1"/>
    <col min="4107" max="4352" width="11.5546875" style="6"/>
    <col min="4353" max="4353" width="45" style="6" customWidth="1"/>
    <col min="4354" max="4354" width="18.109375" style="6" customWidth="1"/>
    <col min="4355" max="4358" width="14.44140625" style="6" customWidth="1"/>
    <col min="4359" max="4359" width="13.44140625" style="6" customWidth="1"/>
    <col min="4360" max="4360" width="14.44140625" style="6" customWidth="1"/>
    <col min="4361" max="4362" width="12" style="6" bestFit="1" customWidth="1"/>
    <col min="4363" max="4608" width="11.5546875" style="6"/>
    <col min="4609" max="4609" width="45" style="6" customWidth="1"/>
    <col min="4610" max="4610" width="18.109375" style="6" customWidth="1"/>
    <col min="4611" max="4614" width="14.44140625" style="6" customWidth="1"/>
    <col min="4615" max="4615" width="13.44140625" style="6" customWidth="1"/>
    <col min="4616" max="4616" width="14.44140625" style="6" customWidth="1"/>
    <col min="4617" max="4618" width="12" style="6" bestFit="1" customWidth="1"/>
    <col min="4619" max="4864" width="11.5546875" style="6"/>
    <col min="4865" max="4865" width="45" style="6" customWidth="1"/>
    <col min="4866" max="4866" width="18.109375" style="6" customWidth="1"/>
    <col min="4867" max="4870" width="14.44140625" style="6" customWidth="1"/>
    <col min="4871" max="4871" width="13.44140625" style="6" customWidth="1"/>
    <col min="4872" max="4872" width="14.44140625" style="6" customWidth="1"/>
    <col min="4873" max="4874" width="12" style="6" bestFit="1" customWidth="1"/>
    <col min="4875" max="5120" width="11.5546875" style="6"/>
    <col min="5121" max="5121" width="45" style="6" customWidth="1"/>
    <col min="5122" max="5122" width="18.109375" style="6" customWidth="1"/>
    <col min="5123" max="5126" width="14.44140625" style="6" customWidth="1"/>
    <col min="5127" max="5127" width="13.44140625" style="6" customWidth="1"/>
    <col min="5128" max="5128" width="14.44140625" style="6" customWidth="1"/>
    <col min="5129" max="5130" width="12" style="6" bestFit="1" customWidth="1"/>
    <col min="5131" max="5376" width="11.5546875" style="6"/>
    <col min="5377" max="5377" width="45" style="6" customWidth="1"/>
    <col min="5378" max="5378" width="18.109375" style="6" customWidth="1"/>
    <col min="5379" max="5382" width="14.44140625" style="6" customWidth="1"/>
    <col min="5383" max="5383" width="13.44140625" style="6" customWidth="1"/>
    <col min="5384" max="5384" width="14.44140625" style="6" customWidth="1"/>
    <col min="5385" max="5386" width="12" style="6" bestFit="1" customWidth="1"/>
    <col min="5387" max="5632" width="11.5546875" style="6"/>
    <col min="5633" max="5633" width="45" style="6" customWidth="1"/>
    <col min="5634" max="5634" width="18.109375" style="6" customWidth="1"/>
    <col min="5635" max="5638" width="14.44140625" style="6" customWidth="1"/>
    <col min="5639" max="5639" width="13.44140625" style="6" customWidth="1"/>
    <col min="5640" max="5640" width="14.44140625" style="6" customWidth="1"/>
    <col min="5641" max="5642" width="12" style="6" bestFit="1" customWidth="1"/>
    <col min="5643" max="5888" width="11.5546875" style="6"/>
    <col min="5889" max="5889" width="45" style="6" customWidth="1"/>
    <col min="5890" max="5890" width="18.109375" style="6" customWidth="1"/>
    <col min="5891" max="5894" width="14.44140625" style="6" customWidth="1"/>
    <col min="5895" max="5895" width="13.44140625" style="6" customWidth="1"/>
    <col min="5896" max="5896" width="14.44140625" style="6" customWidth="1"/>
    <col min="5897" max="5898" width="12" style="6" bestFit="1" customWidth="1"/>
    <col min="5899" max="6144" width="11.5546875" style="6"/>
    <col min="6145" max="6145" width="45" style="6" customWidth="1"/>
    <col min="6146" max="6146" width="18.109375" style="6" customWidth="1"/>
    <col min="6147" max="6150" width="14.44140625" style="6" customWidth="1"/>
    <col min="6151" max="6151" width="13.44140625" style="6" customWidth="1"/>
    <col min="6152" max="6152" width="14.44140625" style="6" customWidth="1"/>
    <col min="6153" max="6154" width="12" style="6" bestFit="1" customWidth="1"/>
    <col min="6155" max="6400" width="11.5546875" style="6"/>
    <col min="6401" max="6401" width="45" style="6" customWidth="1"/>
    <col min="6402" max="6402" width="18.109375" style="6" customWidth="1"/>
    <col min="6403" max="6406" width="14.44140625" style="6" customWidth="1"/>
    <col min="6407" max="6407" width="13.44140625" style="6" customWidth="1"/>
    <col min="6408" max="6408" width="14.44140625" style="6" customWidth="1"/>
    <col min="6409" max="6410" width="12" style="6" bestFit="1" customWidth="1"/>
    <col min="6411" max="6656" width="11.5546875" style="6"/>
    <col min="6657" max="6657" width="45" style="6" customWidth="1"/>
    <col min="6658" max="6658" width="18.109375" style="6" customWidth="1"/>
    <col min="6659" max="6662" width="14.44140625" style="6" customWidth="1"/>
    <col min="6663" max="6663" width="13.44140625" style="6" customWidth="1"/>
    <col min="6664" max="6664" width="14.44140625" style="6" customWidth="1"/>
    <col min="6665" max="6666" width="12" style="6" bestFit="1" customWidth="1"/>
    <col min="6667" max="6912" width="11.5546875" style="6"/>
    <col min="6913" max="6913" width="45" style="6" customWidth="1"/>
    <col min="6914" max="6914" width="18.109375" style="6" customWidth="1"/>
    <col min="6915" max="6918" width="14.44140625" style="6" customWidth="1"/>
    <col min="6919" max="6919" width="13.44140625" style="6" customWidth="1"/>
    <col min="6920" max="6920" width="14.44140625" style="6" customWidth="1"/>
    <col min="6921" max="6922" width="12" style="6" bestFit="1" customWidth="1"/>
    <col min="6923" max="7168" width="11.5546875" style="6"/>
    <col min="7169" max="7169" width="45" style="6" customWidth="1"/>
    <col min="7170" max="7170" width="18.109375" style="6" customWidth="1"/>
    <col min="7171" max="7174" width="14.44140625" style="6" customWidth="1"/>
    <col min="7175" max="7175" width="13.44140625" style="6" customWidth="1"/>
    <col min="7176" max="7176" width="14.44140625" style="6" customWidth="1"/>
    <col min="7177" max="7178" width="12" style="6" bestFit="1" customWidth="1"/>
    <col min="7179" max="7424" width="11.5546875" style="6"/>
    <col min="7425" max="7425" width="45" style="6" customWidth="1"/>
    <col min="7426" max="7426" width="18.109375" style="6" customWidth="1"/>
    <col min="7427" max="7430" width="14.44140625" style="6" customWidth="1"/>
    <col min="7431" max="7431" width="13.44140625" style="6" customWidth="1"/>
    <col min="7432" max="7432" width="14.44140625" style="6" customWidth="1"/>
    <col min="7433" max="7434" width="12" style="6" bestFit="1" customWidth="1"/>
    <col min="7435" max="7680" width="11.5546875" style="6"/>
    <col min="7681" max="7681" width="45" style="6" customWidth="1"/>
    <col min="7682" max="7682" width="18.109375" style="6" customWidth="1"/>
    <col min="7683" max="7686" width="14.44140625" style="6" customWidth="1"/>
    <col min="7687" max="7687" width="13.44140625" style="6" customWidth="1"/>
    <col min="7688" max="7688" width="14.44140625" style="6" customWidth="1"/>
    <col min="7689" max="7690" width="12" style="6" bestFit="1" customWidth="1"/>
    <col min="7691" max="7936" width="11.5546875" style="6"/>
    <col min="7937" max="7937" width="45" style="6" customWidth="1"/>
    <col min="7938" max="7938" width="18.109375" style="6" customWidth="1"/>
    <col min="7939" max="7942" width="14.44140625" style="6" customWidth="1"/>
    <col min="7943" max="7943" width="13.44140625" style="6" customWidth="1"/>
    <col min="7944" max="7944" width="14.44140625" style="6" customWidth="1"/>
    <col min="7945" max="7946" width="12" style="6" bestFit="1" customWidth="1"/>
    <col min="7947" max="8192" width="11.5546875" style="6"/>
    <col min="8193" max="8193" width="45" style="6" customWidth="1"/>
    <col min="8194" max="8194" width="18.109375" style="6" customWidth="1"/>
    <col min="8195" max="8198" width="14.44140625" style="6" customWidth="1"/>
    <col min="8199" max="8199" width="13.44140625" style="6" customWidth="1"/>
    <col min="8200" max="8200" width="14.44140625" style="6" customWidth="1"/>
    <col min="8201" max="8202" width="12" style="6" bestFit="1" customWidth="1"/>
    <col min="8203" max="8448" width="11.5546875" style="6"/>
    <col min="8449" max="8449" width="45" style="6" customWidth="1"/>
    <col min="8450" max="8450" width="18.109375" style="6" customWidth="1"/>
    <col min="8451" max="8454" width="14.44140625" style="6" customWidth="1"/>
    <col min="8455" max="8455" width="13.44140625" style="6" customWidth="1"/>
    <col min="8456" max="8456" width="14.44140625" style="6" customWidth="1"/>
    <col min="8457" max="8458" width="12" style="6" bestFit="1" customWidth="1"/>
    <col min="8459" max="8704" width="11.5546875" style="6"/>
    <col min="8705" max="8705" width="45" style="6" customWidth="1"/>
    <col min="8706" max="8706" width="18.109375" style="6" customWidth="1"/>
    <col min="8707" max="8710" width="14.44140625" style="6" customWidth="1"/>
    <col min="8711" max="8711" width="13.44140625" style="6" customWidth="1"/>
    <col min="8712" max="8712" width="14.44140625" style="6" customWidth="1"/>
    <col min="8713" max="8714" width="12" style="6" bestFit="1" customWidth="1"/>
    <col min="8715" max="8960" width="11.5546875" style="6"/>
    <col min="8961" max="8961" width="45" style="6" customWidth="1"/>
    <col min="8962" max="8962" width="18.109375" style="6" customWidth="1"/>
    <col min="8963" max="8966" width="14.44140625" style="6" customWidth="1"/>
    <col min="8967" max="8967" width="13.44140625" style="6" customWidth="1"/>
    <col min="8968" max="8968" width="14.44140625" style="6" customWidth="1"/>
    <col min="8969" max="8970" width="12" style="6" bestFit="1" customWidth="1"/>
    <col min="8971" max="9216" width="11.5546875" style="6"/>
    <col min="9217" max="9217" width="45" style="6" customWidth="1"/>
    <col min="9218" max="9218" width="18.109375" style="6" customWidth="1"/>
    <col min="9219" max="9222" width="14.44140625" style="6" customWidth="1"/>
    <col min="9223" max="9223" width="13.44140625" style="6" customWidth="1"/>
    <col min="9224" max="9224" width="14.44140625" style="6" customWidth="1"/>
    <col min="9225" max="9226" width="12" style="6" bestFit="1" customWidth="1"/>
    <col min="9227" max="9472" width="11.5546875" style="6"/>
    <col min="9473" max="9473" width="45" style="6" customWidth="1"/>
    <col min="9474" max="9474" width="18.109375" style="6" customWidth="1"/>
    <col min="9475" max="9478" width="14.44140625" style="6" customWidth="1"/>
    <col min="9479" max="9479" width="13.44140625" style="6" customWidth="1"/>
    <col min="9480" max="9480" width="14.44140625" style="6" customWidth="1"/>
    <col min="9481" max="9482" width="12" style="6" bestFit="1" customWidth="1"/>
    <col min="9483" max="9728" width="11.5546875" style="6"/>
    <col min="9729" max="9729" width="45" style="6" customWidth="1"/>
    <col min="9730" max="9730" width="18.109375" style="6" customWidth="1"/>
    <col min="9731" max="9734" width="14.44140625" style="6" customWidth="1"/>
    <col min="9735" max="9735" width="13.44140625" style="6" customWidth="1"/>
    <col min="9736" max="9736" width="14.44140625" style="6" customWidth="1"/>
    <col min="9737" max="9738" width="12" style="6" bestFit="1" customWidth="1"/>
    <col min="9739" max="9984" width="11.5546875" style="6"/>
    <col min="9985" max="9985" width="45" style="6" customWidth="1"/>
    <col min="9986" max="9986" width="18.109375" style="6" customWidth="1"/>
    <col min="9987" max="9990" width="14.44140625" style="6" customWidth="1"/>
    <col min="9991" max="9991" width="13.44140625" style="6" customWidth="1"/>
    <col min="9992" max="9992" width="14.44140625" style="6" customWidth="1"/>
    <col min="9993" max="9994" width="12" style="6" bestFit="1" customWidth="1"/>
    <col min="9995" max="10240" width="11.5546875" style="6"/>
    <col min="10241" max="10241" width="45" style="6" customWidth="1"/>
    <col min="10242" max="10242" width="18.109375" style="6" customWidth="1"/>
    <col min="10243" max="10246" width="14.44140625" style="6" customWidth="1"/>
    <col min="10247" max="10247" width="13.44140625" style="6" customWidth="1"/>
    <col min="10248" max="10248" width="14.44140625" style="6" customWidth="1"/>
    <col min="10249" max="10250" width="12" style="6" bestFit="1" customWidth="1"/>
    <col min="10251" max="10496" width="11.5546875" style="6"/>
    <col min="10497" max="10497" width="45" style="6" customWidth="1"/>
    <col min="10498" max="10498" width="18.109375" style="6" customWidth="1"/>
    <col min="10499" max="10502" width="14.44140625" style="6" customWidth="1"/>
    <col min="10503" max="10503" width="13.44140625" style="6" customWidth="1"/>
    <col min="10504" max="10504" width="14.44140625" style="6" customWidth="1"/>
    <col min="10505" max="10506" width="12" style="6" bestFit="1" customWidth="1"/>
    <col min="10507" max="10752" width="11.5546875" style="6"/>
    <col min="10753" max="10753" width="45" style="6" customWidth="1"/>
    <col min="10754" max="10754" width="18.109375" style="6" customWidth="1"/>
    <col min="10755" max="10758" width="14.44140625" style="6" customWidth="1"/>
    <col min="10759" max="10759" width="13.44140625" style="6" customWidth="1"/>
    <col min="10760" max="10760" width="14.44140625" style="6" customWidth="1"/>
    <col min="10761" max="10762" width="12" style="6" bestFit="1" customWidth="1"/>
    <col min="10763" max="11008" width="11.5546875" style="6"/>
    <col min="11009" max="11009" width="45" style="6" customWidth="1"/>
    <col min="11010" max="11010" width="18.109375" style="6" customWidth="1"/>
    <col min="11011" max="11014" width="14.44140625" style="6" customWidth="1"/>
    <col min="11015" max="11015" width="13.44140625" style="6" customWidth="1"/>
    <col min="11016" max="11016" width="14.44140625" style="6" customWidth="1"/>
    <col min="11017" max="11018" width="12" style="6" bestFit="1" customWidth="1"/>
    <col min="11019" max="11264" width="11.5546875" style="6"/>
    <col min="11265" max="11265" width="45" style="6" customWidth="1"/>
    <col min="11266" max="11266" width="18.109375" style="6" customWidth="1"/>
    <col min="11267" max="11270" width="14.44140625" style="6" customWidth="1"/>
    <col min="11271" max="11271" width="13.44140625" style="6" customWidth="1"/>
    <col min="11272" max="11272" width="14.44140625" style="6" customWidth="1"/>
    <col min="11273" max="11274" width="12" style="6" bestFit="1" customWidth="1"/>
    <col min="11275" max="11520" width="11.5546875" style="6"/>
    <col min="11521" max="11521" width="45" style="6" customWidth="1"/>
    <col min="11522" max="11522" width="18.109375" style="6" customWidth="1"/>
    <col min="11523" max="11526" width="14.44140625" style="6" customWidth="1"/>
    <col min="11527" max="11527" width="13.44140625" style="6" customWidth="1"/>
    <col min="11528" max="11528" width="14.44140625" style="6" customWidth="1"/>
    <col min="11529" max="11530" width="12" style="6" bestFit="1" customWidth="1"/>
    <col min="11531" max="11776" width="11.5546875" style="6"/>
    <col min="11777" max="11777" width="45" style="6" customWidth="1"/>
    <col min="11778" max="11778" width="18.109375" style="6" customWidth="1"/>
    <col min="11779" max="11782" width="14.44140625" style="6" customWidth="1"/>
    <col min="11783" max="11783" width="13.44140625" style="6" customWidth="1"/>
    <col min="11784" max="11784" width="14.44140625" style="6" customWidth="1"/>
    <col min="11785" max="11786" width="12" style="6" bestFit="1" customWidth="1"/>
    <col min="11787" max="12032" width="11.5546875" style="6"/>
    <col min="12033" max="12033" width="45" style="6" customWidth="1"/>
    <col min="12034" max="12034" width="18.109375" style="6" customWidth="1"/>
    <col min="12035" max="12038" width="14.44140625" style="6" customWidth="1"/>
    <col min="12039" max="12039" width="13.44140625" style="6" customWidth="1"/>
    <col min="12040" max="12040" width="14.44140625" style="6" customWidth="1"/>
    <col min="12041" max="12042" width="12" style="6" bestFit="1" customWidth="1"/>
    <col min="12043" max="12288" width="11.5546875" style="6"/>
    <col min="12289" max="12289" width="45" style="6" customWidth="1"/>
    <col min="12290" max="12290" width="18.109375" style="6" customWidth="1"/>
    <col min="12291" max="12294" width="14.44140625" style="6" customWidth="1"/>
    <col min="12295" max="12295" width="13.44140625" style="6" customWidth="1"/>
    <col min="12296" max="12296" width="14.44140625" style="6" customWidth="1"/>
    <col min="12297" max="12298" width="12" style="6" bestFit="1" customWidth="1"/>
    <col min="12299" max="12544" width="11.5546875" style="6"/>
    <col min="12545" max="12545" width="45" style="6" customWidth="1"/>
    <col min="12546" max="12546" width="18.109375" style="6" customWidth="1"/>
    <col min="12547" max="12550" width="14.44140625" style="6" customWidth="1"/>
    <col min="12551" max="12551" width="13.44140625" style="6" customWidth="1"/>
    <col min="12552" max="12552" width="14.44140625" style="6" customWidth="1"/>
    <col min="12553" max="12554" width="12" style="6" bestFit="1" customWidth="1"/>
    <col min="12555" max="12800" width="11.5546875" style="6"/>
    <col min="12801" max="12801" width="45" style="6" customWidth="1"/>
    <col min="12802" max="12802" width="18.109375" style="6" customWidth="1"/>
    <col min="12803" max="12806" width="14.44140625" style="6" customWidth="1"/>
    <col min="12807" max="12807" width="13.44140625" style="6" customWidth="1"/>
    <col min="12808" max="12808" width="14.44140625" style="6" customWidth="1"/>
    <col min="12809" max="12810" width="12" style="6" bestFit="1" customWidth="1"/>
    <col min="12811" max="13056" width="11.5546875" style="6"/>
    <col min="13057" max="13057" width="45" style="6" customWidth="1"/>
    <col min="13058" max="13058" width="18.109375" style="6" customWidth="1"/>
    <col min="13059" max="13062" width="14.44140625" style="6" customWidth="1"/>
    <col min="13063" max="13063" width="13.44140625" style="6" customWidth="1"/>
    <col min="13064" max="13064" width="14.44140625" style="6" customWidth="1"/>
    <col min="13065" max="13066" width="12" style="6" bestFit="1" customWidth="1"/>
    <col min="13067" max="13312" width="11.5546875" style="6"/>
    <col min="13313" max="13313" width="45" style="6" customWidth="1"/>
    <col min="13314" max="13314" width="18.109375" style="6" customWidth="1"/>
    <col min="13315" max="13318" width="14.44140625" style="6" customWidth="1"/>
    <col min="13319" max="13319" width="13.44140625" style="6" customWidth="1"/>
    <col min="13320" max="13320" width="14.44140625" style="6" customWidth="1"/>
    <col min="13321" max="13322" width="12" style="6" bestFit="1" customWidth="1"/>
    <col min="13323" max="13568" width="11.5546875" style="6"/>
    <col min="13569" max="13569" width="45" style="6" customWidth="1"/>
    <col min="13570" max="13570" width="18.109375" style="6" customWidth="1"/>
    <col min="13571" max="13574" width="14.44140625" style="6" customWidth="1"/>
    <col min="13575" max="13575" width="13.44140625" style="6" customWidth="1"/>
    <col min="13576" max="13576" width="14.44140625" style="6" customWidth="1"/>
    <col min="13577" max="13578" width="12" style="6" bestFit="1" customWidth="1"/>
    <col min="13579" max="13824" width="11.5546875" style="6"/>
    <col min="13825" max="13825" width="45" style="6" customWidth="1"/>
    <col min="13826" max="13826" width="18.109375" style="6" customWidth="1"/>
    <col min="13827" max="13830" width="14.44140625" style="6" customWidth="1"/>
    <col min="13831" max="13831" width="13.44140625" style="6" customWidth="1"/>
    <col min="13832" max="13832" width="14.44140625" style="6" customWidth="1"/>
    <col min="13833" max="13834" width="12" style="6" bestFit="1" customWidth="1"/>
    <col min="13835" max="14080" width="11.5546875" style="6"/>
    <col min="14081" max="14081" width="45" style="6" customWidth="1"/>
    <col min="14082" max="14082" width="18.109375" style="6" customWidth="1"/>
    <col min="14083" max="14086" width="14.44140625" style="6" customWidth="1"/>
    <col min="14087" max="14087" width="13.44140625" style="6" customWidth="1"/>
    <col min="14088" max="14088" width="14.44140625" style="6" customWidth="1"/>
    <col min="14089" max="14090" width="12" style="6" bestFit="1" customWidth="1"/>
    <col min="14091" max="14336" width="11.5546875" style="6"/>
    <col min="14337" max="14337" width="45" style="6" customWidth="1"/>
    <col min="14338" max="14338" width="18.109375" style="6" customWidth="1"/>
    <col min="14339" max="14342" width="14.44140625" style="6" customWidth="1"/>
    <col min="14343" max="14343" width="13.44140625" style="6" customWidth="1"/>
    <col min="14344" max="14344" width="14.44140625" style="6" customWidth="1"/>
    <col min="14345" max="14346" width="12" style="6" bestFit="1" customWidth="1"/>
    <col min="14347" max="14592" width="11.5546875" style="6"/>
    <col min="14593" max="14593" width="45" style="6" customWidth="1"/>
    <col min="14594" max="14594" width="18.109375" style="6" customWidth="1"/>
    <col min="14595" max="14598" width="14.44140625" style="6" customWidth="1"/>
    <col min="14599" max="14599" width="13.44140625" style="6" customWidth="1"/>
    <col min="14600" max="14600" width="14.44140625" style="6" customWidth="1"/>
    <col min="14601" max="14602" width="12" style="6" bestFit="1" customWidth="1"/>
    <col min="14603" max="14848" width="11.5546875" style="6"/>
    <col min="14849" max="14849" width="45" style="6" customWidth="1"/>
    <col min="14850" max="14850" width="18.109375" style="6" customWidth="1"/>
    <col min="14851" max="14854" width="14.44140625" style="6" customWidth="1"/>
    <col min="14855" max="14855" width="13.44140625" style="6" customWidth="1"/>
    <col min="14856" max="14856" width="14.44140625" style="6" customWidth="1"/>
    <col min="14857" max="14858" width="12" style="6" bestFit="1" customWidth="1"/>
    <col min="14859" max="15104" width="11.5546875" style="6"/>
    <col min="15105" max="15105" width="45" style="6" customWidth="1"/>
    <col min="15106" max="15106" width="18.109375" style="6" customWidth="1"/>
    <col min="15107" max="15110" width="14.44140625" style="6" customWidth="1"/>
    <col min="15111" max="15111" width="13.44140625" style="6" customWidth="1"/>
    <col min="15112" max="15112" width="14.44140625" style="6" customWidth="1"/>
    <col min="15113" max="15114" width="12" style="6" bestFit="1" customWidth="1"/>
    <col min="15115" max="15360" width="11.5546875" style="6"/>
    <col min="15361" max="15361" width="45" style="6" customWidth="1"/>
    <col min="15362" max="15362" width="18.109375" style="6" customWidth="1"/>
    <col min="15363" max="15366" width="14.44140625" style="6" customWidth="1"/>
    <col min="15367" max="15367" width="13.44140625" style="6" customWidth="1"/>
    <col min="15368" max="15368" width="14.44140625" style="6" customWidth="1"/>
    <col min="15369" max="15370" width="12" style="6" bestFit="1" customWidth="1"/>
    <col min="15371" max="15616" width="11.5546875" style="6"/>
    <col min="15617" max="15617" width="45" style="6" customWidth="1"/>
    <col min="15618" max="15618" width="18.109375" style="6" customWidth="1"/>
    <col min="15619" max="15622" width="14.44140625" style="6" customWidth="1"/>
    <col min="15623" max="15623" width="13.44140625" style="6" customWidth="1"/>
    <col min="15624" max="15624" width="14.44140625" style="6" customWidth="1"/>
    <col min="15625" max="15626" width="12" style="6" bestFit="1" customWidth="1"/>
    <col min="15627" max="15872" width="11.5546875" style="6"/>
    <col min="15873" max="15873" width="45" style="6" customWidth="1"/>
    <col min="15874" max="15874" width="18.109375" style="6" customWidth="1"/>
    <col min="15875" max="15878" width="14.44140625" style="6" customWidth="1"/>
    <col min="15879" max="15879" width="13.44140625" style="6" customWidth="1"/>
    <col min="15880" max="15880" width="14.44140625" style="6" customWidth="1"/>
    <col min="15881" max="15882" width="12" style="6" bestFit="1" customWidth="1"/>
    <col min="15883" max="16128" width="11.5546875" style="6"/>
    <col min="16129" max="16129" width="45" style="6" customWidth="1"/>
    <col min="16130" max="16130" width="18.109375" style="6" customWidth="1"/>
    <col min="16131" max="16134" width="14.44140625" style="6" customWidth="1"/>
    <col min="16135" max="16135" width="13.44140625" style="6" customWidth="1"/>
    <col min="16136" max="16136" width="14.44140625" style="6" customWidth="1"/>
    <col min="16137" max="16138" width="12" style="6" bestFit="1" customWidth="1"/>
    <col min="16139" max="16384" width="11.5546875" style="6"/>
  </cols>
  <sheetData>
    <row r="1" spans="1:13" s="321" customFormat="1" ht="18" customHeight="1">
      <c r="A1" s="1173" t="s">
        <v>1212</v>
      </c>
      <c r="B1" s="247"/>
      <c r="C1" s="247"/>
      <c r="D1" s="247"/>
      <c r="E1" s="247"/>
      <c r="F1" s="247"/>
      <c r="G1" s="247"/>
      <c r="H1" s="247"/>
    </row>
    <row r="2" spans="1:13" s="39" customFormat="1" ht="24" customHeight="1">
      <c r="A2" s="150" t="s">
        <v>1042</v>
      </c>
      <c r="B2" s="150"/>
      <c r="C2" s="150"/>
      <c r="D2" s="150"/>
      <c r="E2" s="150"/>
      <c r="F2" s="150"/>
      <c r="G2" s="150"/>
      <c r="H2" s="150"/>
    </row>
    <row r="3" spans="1:13" s="534" customFormat="1" ht="18" customHeight="1">
      <c r="A3" s="152">
        <v>46081</v>
      </c>
      <c r="B3" s="152"/>
      <c r="C3" s="152"/>
      <c r="D3" s="152"/>
      <c r="E3" s="152"/>
      <c r="F3" s="152"/>
      <c r="G3" s="152"/>
      <c r="H3" s="152"/>
    </row>
    <row r="4" spans="1:13" s="325" customFormat="1" ht="18" customHeight="1">
      <c r="A4" s="153" t="s">
        <v>125</v>
      </c>
      <c r="B4" s="153"/>
      <c r="C4" s="153"/>
      <c r="D4" s="153"/>
      <c r="E4" s="153"/>
      <c r="F4" s="153"/>
      <c r="G4" s="153"/>
      <c r="H4" s="153"/>
    </row>
    <row r="5" spans="1:13" ht="13.8" thickBot="1"/>
    <row r="6" spans="1:13" ht="28.5" customHeight="1">
      <c r="A6" s="1227" t="s">
        <v>1</v>
      </c>
      <c r="B6" s="1227" t="s">
        <v>1043</v>
      </c>
      <c r="C6" s="1227"/>
      <c r="D6" s="1220" t="s">
        <v>1044</v>
      </c>
      <c r="E6" s="1220" t="s">
        <v>1045</v>
      </c>
      <c r="F6" s="1220" t="s">
        <v>1046</v>
      </c>
      <c r="G6" s="1220" t="s">
        <v>1047</v>
      </c>
      <c r="H6" s="1222" t="s">
        <v>1048</v>
      </c>
      <c r="M6" s="35"/>
    </row>
    <row r="7" spans="1:13" ht="30.45" customHeight="1">
      <c r="A7" s="1228"/>
      <c r="B7" s="583" t="s">
        <v>722</v>
      </c>
      <c r="C7" s="583" t="s">
        <v>723</v>
      </c>
      <c r="D7" s="1221"/>
      <c r="E7" s="1221"/>
      <c r="F7" s="1221"/>
      <c r="G7" s="1221" t="s">
        <v>1049</v>
      </c>
      <c r="H7" s="1223"/>
    </row>
    <row r="8" spans="1:13" ht="7.5" customHeight="1">
      <c r="A8" s="17"/>
      <c r="B8" s="17"/>
      <c r="C8" s="17"/>
      <c r="D8" s="17"/>
      <c r="E8" s="17"/>
      <c r="F8" s="17"/>
      <c r="G8" s="17"/>
      <c r="H8" s="18"/>
    </row>
    <row r="9" spans="1:13" s="23" customFormat="1" ht="20.100000000000001" customHeight="1">
      <c r="A9" s="262" t="s">
        <v>29</v>
      </c>
      <c r="B9" s="936">
        <v>33688971.821999997</v>
      </c>
      <c r="C9" s="936">
        <v>43448627.421999998</v>
      </c>
      <c r="D9" s="936">
        <v>0</v>
      </c>
      <c r="E9" s="936">
        <v>1498369.6</v>
      </c>
      <c r="F9" s="936">
        <v>622679.49899999995</v>
      </c>
      <c r="G9" s="936">
        <v>1906400.05</v>
      </c>
      <c r="H9" s="937">
        <v>81165048.392999977</v>
      </c>
      <c r="I9" s="938"/>
      <c r="J9" s="938"/>
    </row>
    <row r="10" spans="1:13" s="23" customFormat="1" ht="20.100000000000001" customHeight="1">
      <c r="A10" s="262" t="s">
        <v>30</v>
      </c>
      <c r="B10" s="936">
        <v>909059.72199999995</v>
      </c>
      <c r="C10" s="936">
        <v>756101.39300000004</v>
      </c>
      <c r="D10" s="936">
        <v>0</v>
      </c>
      <c r="E10" s="936">
        <v>53908.343000000001</v>
      </c>
      <c r="F10" s="936">
        <v>27868.805</v>
      </c>
      <c r="G10" s="936">
        <v>55019.218000000001</v>
      </c>
      <c r="H10" s="937">
        <v>1801957.4810000001</v>
      </c>
      <c r="I10" s="938"/>
      <c r="J10" s="938"/>
    </row>
    <row r="11" spans="1:13" s="23" customFormat="1" ht="20.100000000000001" customHeight="1">
      <c r="A11" s="262" t="s">
        <v>31</v>
      </c>
      <c r="B11" s="936">
        <v>11201074.291999999</v>
      </c>
      <c r="C11" s="936">
        <v>107298121.31200001</v>
      </c>
      <c r="D11" s="936">
        <v>0</v>
      </c>
      <c r="E11" s="936">
        <v>1753220.9410000001</v>
      </c>
      <c r="F11" s="936">
        <v>1399752.075</v>
      </c>
      <c r="G11" s="936">
        <v>2187616.395</v>
      </c>
      <c r="H11" s="937">
        <v>123839785.015</v>
      </c>
      <c r="I11" s="938"/>
      <c r="J11" s="938"/>
    </row>
    <row r="12" spans="1:13" s="23" customFormat="1" ht="20.100000000000001" customHeight="1">
      <c r="A12" s="262" t="s">
        <v>32</v>
      </c>
      <c r="B12" s="936">
        <v>2368955.3939999999</v>
      </c>
      <c r="C12" s="936">
        <v>4030394.1379999998</v>
      </c>
      <c r="D12" s="936">
        <v>0</v>
      </c>
      <c r="E12" s="936">
        <v>170196.071</v>
      </c>
      <c r="F12" s="936">
        <v>171107.788</v>
      </c>
      <c r="G12" s="936">
        <v>291304.15299999999</v>
      </c>
      <c r="H12" s="939">
        <v>7031957.5439999998</v>
      </c>
      <c r="I12" s="938"/>
      <c r="J12" s="938"/>
    </row>
    <row r="13" spans="1:13" s="23" customFormat="1" ht="20.100000000000001" customHeight="1">
      <c r="A13" s="262" t="s">
        <v>33</v>
      </c>
      <c r="B13" s="936">
        <v>7858682.1469999999</v>
      </c>
      <c r="C13" s="936">
        <v>6028360.3820000002</v>
      </c>
      <c r="D13" s="936">
        <v>0</v>
      </c>
      <c r="E13" s="936">
        <v>191821.935</v>
      </c>
      <c r="F13" s="936">
        <v>99119.616999999998</v>
      </c>
      <c r="G13" s="936">
        <v>411654.95500000002</v>
      </c>
      <c r="H13" s="937">
        <v>14589639.036</v>
      </c>
      <c r="I13" s="938"/>
      <c r="J13" s="938"/>
    </row>
    <row r="14" spans="1:13" s="23" customFormat="1" ht="20.100000000000001" customHeight="1">
      <c r="A14" s="262" t="s">
        <v>117</v>
      </c>
      <c r="B14" s="936">
        <v>12848666.533</v>
      </c>
      <c r="C14" s="936">
        <v>32931467.962000001</v>
      </c>
      <c r="D14" s="936">
        <v>0</v>
      </c>
      <c r="E14" s="936">
        <v>2088540.1259999999</v>
      </c>
      <c r="F14" s="936">
        <v>606233.70499999996</v>
      </c>
      <c r="G14" s="936">
        <v>1292942.503</v>
      </c>
      <c r="H14" s="937">
        <v>49767850.829000004</v>
      </c>
      <c r="I14" s="938"/>
      <c r="J14" s="938"/>
    </row>
    <row r="15" spans="1:13" s="23" customFormat="1" ht="20.100000000000001" customHeight="1">
      <c r="A15" s="262" t="s">
        <v>35</v>
      </c>
      <c r="B15" s="936">
        <v>1019663.7169999999</v>
      </c>
      <c r="C15" s="936">
        <v>71039.073999999993</v>
      </c>
      <c r="D15" s="936">
        <v>0</v>
      </c>
      <c r="E15" s="936">
        <v>0</v>
      </c>
      <c r="F15" s="936">
        <v>0</v>
      </c>
      <c r="G15" s="936">
        <v>0</v>
      </c>
      <c r="H15" s="937">
        <v>1090702.791</v>
      </c>
      <c r="I15" s="938"/>
      <c r="J15" s="938"/>
    </row>
    <row r="16" spans="1:13" s="23" customFormat="1" ht="20.100000000000001" customHeight="1">
      <c r="A16" s="262" t="s">
        <v>36</v>
      </c>
      <c r="B16" s="936">
        <v>8071252.3590000002</v>
      </c>
      <c r="C16" s="936">
        <v>40538611.487999998</v>
      </c>
      <c r="D16" s="936">
        <v>0</v>
      </c>
      <c r="E16" s="936">
        <v>452409.59100000001</v>
      </c>
      <c r="F16" s="936">
        <v>678634.60199999996</v>
      </c>
      <c r="G16" s="936">
        <v>492033.35200000001</v>
      </c>
      <c r="H16" s="939">
        <v>50232941.39199999</v>
      </c>
      <c r="I16" s="938"/>
      <c r="J16" s="938"/>
    </row>
    <row r="17" spans="1:10" s="23" customFormat="1" ht="20.100000000000001" customHeight="1">
      <c r="A17" s="262" t="s">
        <v>37</v>
      </c>
      <c r="B17" s="936">
        <v>2476420.909</v>
      </c>
      <c r="C17" s="936">
        <v>10574917.369000001</v>
      </c>
      <c r="D17" s="936">
        <v>0</v>
      </c>
      <c r="E17" s="936">
        <v>135322.32399999999</v>
      </c>
      <c r="F17" s="936">
        <v>481498.28499999997</v>
      </c>
      <c r="G17" s="936">
        <v>70021.398000000001</v>
      </c>
      <c r="H17" s="937">
        <v>13738180.285</v>
      </c>
      <c r="I17" s="938"/>
      <c r="J17" s="938"/>
    </row>
    <row r="18" spans="1:10" s="23" customFormat="1" ht="20.100000000000001" customHeight="1">
      <c r="A18" s="262" t="s">
        <v>38</v>
      </c>
      <c r="B18" s="936">
        <v>1439910.0759999999</v>
      </c>
      <c r="C18" s="936">
        <v>2851437.5430000001</v>
      </c>
      <c r="D18" s="936">
        <v>0</v>
      </c>
      <c r="E18" s="936">
        <v>27490.991999999998</v>
      </c>
      <c r="F18" s="936">
        <v>16709.775000000001</v>
      </c>
      <c r="G18" s="936">
        <v>68474.619000000006</v>
      </c>
      <c r="H18" s="937">
        <v>4404023.0049999999</v>
      </c>
      <c r="I18" s="938"/>
      <c r="J18" s="938"/>
    </row>
    <row r="19" spans="1:10" s="23" customFormat="1" ht="20.100000000000001" customHeight="1">
      <c r="A19" s="25" t="s">
        <v>39</v>
      </c>
      <c r="B19" s="936">
        <v>2385005.554</v>
      </c>
      <c r="C19" s="936">
        <v>1091664.145</v>
      </c>
      <c r="D19" s="936">
        <v>0</v>
      </c>
      <c r="E19" s="936">
        <v>42338.343000000001</v>
      </c>
      <c r="F19" s="936">
        <v>94264.94</v>
      </c>
      <c r="G19" s="936">
        <v>5651.9530000000004</v>
      </c>
      <c r="H19" s="937">
        <v>3618924.9350000001</v>
      </c>
      <c r="I19" s="938"/>
      <c r="J19" s="938"/>
    </row>
    <row r="20" spans="1:10" s="23" customFormat="1" ht="20.100000000000001" customHeight="1">
      <c r="A20" s="25" t="s">
        <v>118</v>
      </c>
      <c r="B20" s="936">
        <v>2708639.8020000001</v>
      </c>
      <c r="C20" s="936">
        <v>2681205.6209999998</v>
      </c>
      <c r="D20" s="936">
        <v>0</v>
      </c>
      <c r="E20" s="936">
        <v>120788.47900000001</v>
      </c>
      <c r="F20" s="936">
        <v>114678.726</v>
      </c>
      <c r="G20" s="936">
        <v>28413.807000000001</v>
      </c>
      <c r="H20" s="937">
        <v>5653726.4350000005</v>
      </c>
      <c r="I20" s="938"/>
      <c r="J20" s="938"/>
    </row>
    <row r="21" spans="1:10" s="23" customFormat="1" ht="20.100000000000001" customHeight="1">
      <c r="A21" s="25" t="s">
        <v>154</v>
      </c>
      <c r="B21" s="936">
        <v>824176.06799999997</v>
      </c>
      <c r="C21" s="936">
        <v>523322.59</v>
      </c>
      <c r="D21" s="936">
        <v>0</v>
      </c>
      <c r="E21" s="936">
        <v>26300.383000000002</v>
      </c>
      <c r="F21" s="936">
        <v>41230.781000000003</v>
      </c>
      <c r="G21" s="936">
        <v>904.60900000000004</v>
      </c>
      <c r="H21" s="939">
        <v>1415934.4309999999</v>
      </c>
      <c r="I21" s="938"/>
      <c r="J21" s="938"/>
    </row>
    <row r="22" spans="1:10" s="23" customFormat="1" ht="20.100000000000001" customHeight="1">
      <c r="A22" s="26" t="s">
        <v>42</v>
      </c>
      <c r="B22" s="936">
        <v>100304.71</v>
      </c>
      <c r="C22" s="936">
        <v>866017.24399999995</v>
      </c>
      <c r="D22" s="936">
        <v>0</v>
      </c>
      <c r="E22" s="936">
        <v>8535.2420000000002</v>
      </c>
      <c r="F22" s="936">
        <v>24650.996999999999</v>
      </c>
      <c r="G22" s="936">
        <v>6579.3680000000004</v>
      </c>
      <c r="H22" s="937">
        <v>1006087.5609999999</v>
      </c>
      <c r="I22" s="938"/>
      <c r="J22" s="938"/>
    </row>
    <row r="23" spans="1:10" s="23" customFormat="1" ht="20.100000000000001" customHeight="1">
      <c r="A23" s="25" t="s">
        <v>43</v>
      </c>
      <c r="B23" s="936">
        <v>554685.93400000001</v>
      </c>
      <c r="C23" s="936">
        <v>517432.58799999999</v>
      </c>
      <c r="D23" s="936">
        <v>0</v>
      </c>
      <c r="E23" s="936">
        <v>0</v>
      </c>
      <c r="F23" s="936">
        <v>0</v>
      </c>
      <c r="G23" s="936">
        <v>12069.635</v>
      </c>
      <c r="H23" s="937">
        <v>1084188.1569999999</v>
      </c>
      <c r="I23" s="938"/>
      <c r="J23" s="938"/>
    </row>
    <row r="24" spans="1:10" s="23" customFormat="1" ht="20.100000000000001" customHeight="1">
      <c r="A24" s="25" t="s">
        <v>44</v>
      </c>
      <c r="B24" s="936">
        <v>75195</v>
      </c>
      <c r="C24" s="936">
        <v>93922.4</v>
      </c>
      <c r="D24" s="936">
        <v>0</v>
      </c>
      <c r="E24" s="936">
        <v>0</v>
      </c>
      <c r="F24" s="936">
        <v>0</v>
      </c>
      <c r="G24" s="936">
        <v>0</v>
      </c>
      <c r="H24" s="937">
        <v>169117.4</v>
      </c>
      <c r="I24" s="938"/>
      <c r="J24" s="938"/>
    </row>
    <row r="25" spans="1:10" s="23" customFormat="1" ht="20.100000000000001" customHeight="1">
      <c r="A25" s="25" t="s">
        <v>45</v>
      </c>
      <c r="B25" s="936">
        <v>751908.85900000005</v>
      </c>
      <c r="C25" s="936">
        <v>1627248.9509999999</v>
      </c>
      <c r="D25" s="936">
        <v>0</v>
      </c>
      <c r="E25" s="936">
        <v>0</v>
      </c>
      <c r="F25" s="936">
        <v>15632.454</v>
      </c>
      <c r="G25" s="936">
        <v>0</v>
      </c>
      <c r="H25" s="937">
        <v>2394790.264</v>
      </c>
      <c r="I25" s="938"/>
      <c r="J25" s="938"/>
    </row>
    <row r="26" spans="1:10" s="23" customFormat="1" ht="20.100000000000001" customHeight="1">
      <c r="A26" s="25" t="s">
        <v>46</v>
      </c>
      <c r="B26" s="936">
        <v>1303776.1040000001</v>
      </c>
      <c r="C26" s="936">
        <v>3182947.7790000001</v>
      </c>
      <c r="D26" s="936">
        <v>0</v>
      </c>
      <c r="E26" s="936">
        <v>6091.4939999999997</v>
      </c>
      <c r="F26" s="936">
        <v>156750.69500000001</v>
      </c>
      <c r="G26" s="936">
        <v>45165.36</v>
      </c>
      <c r="H26" s="937">
        <v>4694731.432000001</v>
      </c>
      <c r="I26" s="938"/>
      <c r="J26" s="938"/>
    </row>
    <row r="27" spans="1:10" s="23" customFormat="1" ht="20.100000000000001" customHeight="1">
      <c r="A27" s="25" t="s">
        <v>47</v>
      </c>
      <c r="B27" s="936">
        <v>187160.79699999999</v>
      </c>
      <c r="C27" s="936">
        <v>1985349.939</v>
      </c>
      <c r="D27" s="936">
        <v>0</v>
      </c>
      <c r="E27" s="936">
        <v>142619.91699999999</v>
      </c>
      <c r="F27" s="936">
        <v>79357.057000000001</v>
      </c>
      <c r="G27" s="936">
        <v>1168.8779999999999</v>
      </c>
      <c r="H27" s="937">
        <v>2395656.588</v>
      </c>
      <c r="I27" s="938"/>
      <c r="J27" s="938"/>
    </row>
    <row r="28" spans="1:10" s="18" customFormat="1" ht="26.4" customHeight="1" thickBot="1">
      <c r="A28" s="310" t="s">
        <v>48</v>
      </c>
      <c r="B28" s="940">
        <v>90773509.798999995</v>
      </c>
      <c r="C28" s="940">
        <v>261098189.34000006</v>
      </c>
      <c r="D28" s="940">
        <v>0</v>
      </c>
      <c r="E28" s="940">
        <v>6717953.7810000014</v>
      </c>
      <c r="F28" s="940">
        <v>4630169.8010000009</v>
      </c>
      <c r="G28" s="940">
        <v>6875420.2529999996</v>
      </c>
      <c r="H28" s="940">
        <v>370095242.97400004</v>
      </c>
      <c r="I28" s="941"/>
      <c r="J28" s="942"/>
    </row>
    <row r="29" spans="1:10" ht="8.4" customHeight="1">
      <c r="B29" s="356"/>
      <c r="C29" s="356"/>
      <c r="D29" s="356"/>
      <c r="E29" s="356"/>
      <c r="F29" s="356"/>
      <c r="G29" s="356"/>
      <c r="H29" s="356"/>
    </row>
    <row r="30" spans="1:10">
      <c r="A30" s="29" t="s">
        <v>1050</v>
      </c>
    </row>
    <row r="31" spans="1:10">
      <c r="A31" s="509"/>
      <c r="B31" s="17"/>
      <c r="C31" s="17"/>
      <c r="D31" s="17"/>
      <c r="E31" s="17"/>
      <c r="F31" s="17"/>
      <c r="G31" s="17"/>
      <c r="H31" s="17"/>
      <c r="I31" s="17"/>
    </row>
    <row r="32" spans="1:10">
      <c r="A32" s="509"/>
      <c r="B32" s="510"/>
      <c r="C32" s="510"/>
      <c r="D32" s="500"/>
      <c r="E32" s="510"/>
      <c r="F32" s="510"/>
      <c r="G32" s="510"/>
      <c r="H32" s="500"/>
      <c r="I32" s="510"/>
    </row>
    <row r="33" spans="1:1">
      <c r="A33" s="509"/>
    </row>
    <row r="34" spans="1:1">
      <c r="A34" s="23"/>
    </row>
  </sheetData>
  <mergeCells count="7">
    <mergeCell ref="H6:H7"/>
    <mergeCell ref="A6:A7"/>
    <mergeCell ref="B6:C6"/>
    <mergeCell ref="D6:D7"/>
    <mergeCell ref="E6:E7"/>
    <mergeCell ref="F6:F7"/>
    <mergeCell ref="G6:G7"/>
  </mergeCells>
  <hyperlinks>
    <hyperlink ref="A1" location="Índice!A1" display="Volver al Índice" xr:uid="{E2352240-FA70-4414-9C54-CB0D42C8816A}"/>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E1ACCE-DF5B-411F-850E-B2B38B05EC7F}">
  <dimension ref="A1:AG46"/>
  <sheetViews>
    <sheetView showGridLines="0" zoomScale="90" zoomScaleNormal="90" workbookViewId="0"/>
  </sheetViews>
  <sheetFormatPr baseColWidth="10" defaultColWidth="13.88671875" defaultRowHeight="13.8"/>
  <cols>
    <col min="1" max="1" width="25.109375" style="241" customWidth="1"/>
    <col min="2" max="4" width="8.44140625" style="241" customWidth="1"/>
    <col min="5" max="5" width="0.44140625" style="241" customWidth="1"/>
    <col min="6" max="8" width="8.44140625" style="241" customWidth="1"/>
    <col min="9" max="9" width="0.44140625" style="241" customWidth="1"/>
    <col min="10" max="12" width="8.44140625" style="241" customWidth="1"/>
    <col min="13" max="13" width="0.44140625" style="241" customWidth="1"/>
    <col min="14" max="16" width="8.44140625" style="241" customWidth="1"/>
    <col min="17" max="17" width="0.44140625" style="241" customWidth="1"/>
    <col min="18" max="20" width="8.44140625" style="241" customWidth="1"/>
    <col min="21" max="21" width="0.44140625" style="241" customWidth="1"/>
    <col min="22" max="22" width="10.44140625" style="241" bestFit="1" customWidth="1"/>
    <col min="23" max="23" width="9.88671875" style="241" bestFit="1" customWidth="1"/>
    <col min="24" max="24" width="8.44140625" style="241" bestFit="1" customWidth="1"/>
    <col min="25" max="27" width="8.44140625" style="241" customWidth="1"/>
    <col min="28" max="28" width="0.44140625" style="241" customWidth="1"/>
    <col min="29" max="31" width="8.44140625" style="241" customWidth="1"/>
    <col min="32" max="32" width="0.44140625" style="241" customWidth="1"/>
    <col min="33" max="33" width="10.88671875" style="241" customWidth="1"/>
    <col min="34" max="256" width="13.88671875" style="241"/>
    <col min="257" max="257" width="25.109375" style="241" customWidth="1"/>
    <col min="258" max="260" width="8.44140625" style="241" customWidth="1"/>
    <col min="261" max="261" width="0.44140625" style="241" customWidth="1"/>
    <col min="262" max="264" width="8.44140625" style="241" customWidth="1"/>
    <col min="265" max="265" width="0.44140625" style="241" customWidth="1"/>
    <col min="266" max="268" width="8.44140625" style="241" customWidth="1"/>
    <col min="269" max="269" width="0.44140625" style="241" customWidth="1"/>
    <col min="270" max="272" width="8.44140625" style="241" customWidth="1"/>
    <col min="273" max="273" width="0.44140625" style="241" customWidth="1"/>
    <col min="274" max="276" width="8.44140625" style="241" customWidth="1"/>
    <col min="277" max="277" width="0.44140625" style="241" customWidth="1"/>
    <col min="278" max="278" width="10.44140625" style="241" bestFit="1" customWidth="1"/>
    <col min="279" max="279" width="9.88671875" style="241" bestFit="1" customWidth="1"/>
    <col min="280" max="280" width="8.44140625" style="241" bestFit="1" customWidth="1"/>
    <col min="281" max="283" width="8.44140625" style="241" customWidth="1"/>
    <col min="284" max="284" width="0.44140625" style="241" customWidth="1"/>
    <col min="285" max="287" width="8.44140625" style="241" customWidth="1"/>
    <col min="288" max="288" width="0.44140625" style="241" customWidth="1"/>
    <col min="289" max="289" width="10.88671875" style="241" customWidth="1"/>
    <col min="290" max="512" width="13.88671875" style="241"/>
    <col min="513" max="513" width="25.109375" style="241" customWidth="1"/>
    <col min="514" max="516" width="8.44140625" style="241" customWidth="1"/>
    <col min="517" max="517" width="0.44140625" style="241" customWidth="1"/>
    <col min="518" max="520" width="8.44140625" style="241" customWidth="1"/>
    <col min="521" max="521" width="0.44140625" style="241" customWidth="1"/>
    <col min="522" max="524" width="8.44140625" style="241" customWidth="1"/>
    <col min="525" max="525" width="0.44140625" style="241" customWidth="1"/>
    <col min="526" max="528" width="8.44140625" style="241" customWidth="1"/>
    <col min="529" max="529" width="0.44140625" style="241" customWidth="1"/>
    <col min="530" max="532" width="8.44140625" style="241" customWidth="1"/>
    <col min="533" max="533" width="0.44140625" style="241" customWidth="1"/>
    <col min="534" max="534" width="10.44140625" style="241" bestFit="1" customWidth="1"/>
    <col min="535" max="535" width="9.88671875" style="241" bestFit="1" customWidth="1"/>
    <col min="536" max="536" width="8.44140625" style="241" bestFit="1" customWidth="1"/>
    <col min="537" max="539" width="8.44140625" style="241" customWidth="1"/>
    <col min="540" max="540" width="0.44140625" style="241" customWidth="1"/>
    <col min="541" max="543" width="8.44140625" style="241" customWidth="1"/>
    <col min="544" max="544" width="0.44140625" style="241" customWidth="1"/>
    <col min="545" max="545" width="10.88671875" style="241" customWidth="1"/>
    <col min="546" max="768" width="13.88671875" style="241"/>
    <col min="769" max="769" width="25.109375" style="241" customWidth="1"/>
    <col min="770" max="772" width="8.44140625" style="241" customWidth="1"/>
    <col min="773" max="773" width="0.44140625" style="241" customWidth="1"/>
    <col min="774" max="776" width="8.44140625" style="241" customWidth="1"/>
    <col min="777" max="777" width="0.44140625" style="241" customWidth="1"/>
    <col min="778" max="780" width="8.44140625" style="241" customWidth="1"/>
    <col min="781" max="781" width="0.44140625" style="241" customWidth="1"/>
    <col min="782" max="784" width="8.44140625" style="241" customWidth="1"/>
    <col min="785" max="785" width="0.44140625" style="241" customWidth="1"/>
    <col min="786" max="788" width="8.44140625" style="241" customWidth="1"/>
    <col min="789" max="789" width="0.44140625" style="241" customWidth="1"/>
    <col min="790" max="790" width="10.44140625" style="241" bestFit="1" customWidth="1"/>
    <col min="791" max="791" width="9.88671875" style="241" bestFit="1" customWidth="1"/>
    <col min="792" max="792" width="8.44140625" style="241" bestFit="1" customWidth="1"/>
    <col min="793" max="795" width="8.44140625" style="241" customWidth="1"/>
    <col min="796" max="796" width="0.44140625" style="241" customWidth="1"/>
    <col min="797" max="799" width="8.44140625" style="241" customWidth="1"/>
    <col min="800" max="800" width="0.44140625" style="241" customWidth="1"/>
    <col min="801" max="801" width="10.88671875" style="241" customWidth="1"/>
    <col min="802" max="1024" width="13.88671875" style="241"/>
    <col min="1025" max="1025" width="25.109375" style="241" customWidth="1"/>
    <col min="1026" max="1028" width="8.44140625" style="241" customWidth="1"/>
    <col min="1029" max="1029" width="0.44140625" style="241" customWidth="1"/>
    <col min="1030" max="1032" width="8.44140625" style="241" customWidth="1"/>
    <col min="1033" max="1033" width="0.44140625" style="241" customWidth="1"/>
    <col min="1034" max="1036" width="8.44140625" style="241" customWidth="1"/>
    <col min="1037" max="1037" width="0.44140625" style="241" customWidth="1"/>
    <col min="1038" max="1040" width="8.44140625" style="241" customWidth="1"/>
    <col min="1041" max="1041" width="0.44140625" style="241" customWidth="1"/>
    <col min="1042" max="1044" width="8.44140625" style="241" customWidth="1"/>
    <col min="1045" max="1045" width="0.44140625" style="241" customWidth="1"/>
    <col min="1046" max="1046" width="10.44140625" style="241" bestFit="1" customWidth="1"/>
    <col min="1047" max="1047" width="9.88671875" style="241" bestFit="1" customWidth="1"/>
    <col min="1048" max="1048" width="8.44140625" style="241" bestFit="1" customWidth="1"/>
    <col min="1049" max="1051" width="8.44140625" style="241" customWidth="1"/>
    <col min="1052" max="1052" width="0.44140625" style="241" customWidth="1"/>
    <col min="1053" max="1055" width="8.44140625" style="241" customWidth="1"/>
    <col min="1056" max="1056" width="0.44140625" style="241" customWidth="1"/>
    <col min="1057" max="1057" width="10.88671875" style="241" customWidth="1"/>
    <col min="1058" max="1280" width="13.88671875" style="241"/>
    <col min="1281" max="1281" width="25.109375" style="241" customWidth="1"/>
    <col min="1282" max="1284" width="8.44140625" style="241" customWidth="1"/>
    <col min="1285" max="1285" width="0.44140625" style="241" customWidth="1"/>
    <col min="1286" max="1288" width="8.44140625" style="241" customWidth="1"/>
    <col min="1289" max="1289" width="0.44140625" style="241" customWidth="1"/>
    <col min="1290" max="1292" width="8.44140625" style="241" customWidth="1"/>
    <col min="1293" max="1293" width="0.44140625" style="241" customWidth="1"/>
    <col min="1294" max="1296" width="8.44140625" style="241" customWidth="1"/>
    <col min="1297" max="1297" width="0.44140625" style="241" customWidth="1"/>
    <col min="1298" max="1300" width="8.44140625" style="241" customWidth="1"/>
    <col min="1301" max="1301" width="0.44140625" style="241" customWidth="1"/>
    <col min="1302" max="1302" width="10.44140625" style="241" bestFit="1" customWidth="1"/>
    <col min="1303" max="1303" width="9.88671875" style="241" bestFit="1" customWidth="1"/>
    <col min="1304" max="1304" width="8.44140625" style="241" bestFit="1" customWidth="1"/>
    <col min="1305" max="1307" width="8.44140625" style="241" customWidth="1"/>
    <col min="1308" max="1308" width="0.44140625" style="241" customWidth="1"/>
    <col min="1309" max="1311" width="8.44140625" style="241" customWidth="1"/>
    <col min="1312" max="1312" width="0.44140625" style="241" customWidth="1"/>
    <col min="1313" max="1313" width="10.88671875" style="241" customWidth="1"/>
    <col min="1314" max="1536" width="13.88671875" style="241"/>
    <col min="1537" max="1537" width="25.109375" style="241" customWidth="1"/>
    <col min="1538" max="1540" width="8.44140625" style="241" customWidth="1"/>
    <col min="1541" max="1541" width="0.44140625" style="241" customWidth="1"/>
    <col min="1542" max="1544" width="8.44140625" style="241" customWidth="1"/>
    <col min="1545" max="1545" width="0.44140625" style="241" customWidth="1"/>
    <col min="1546" max="1548" width="8.44140625" style="241" customWidth="1"/>
    <col min="1549" max="1549" width="0.44140625" style="241" customWidth="1"/>
    <col min="1550" max="1552" width="8.44140625" style="241" customWidth="1"/>
    <col min="1553" max="1553" width="0.44140625" style="241" customWidth="1"/>
    <col min="1554" max="1556" width="8.44140625" style="241" customWidth="1"/>
    <col min="1557" max="1557" width="0.44140625" style="241" customWidth="1"/>
    <col min="1558" max="1558" width="10.44140625" style="241" bestFit="1" customWidth="1"/>
    <col min="1559" max="1559" width="9.88671875" style="241" bestFit="1" customWidth="1"/>
    <col min="1560" max="1560" width="8.44140625" style="241" bestFit="1" customWidth="1"/>
    <col min="1561" max="1563" width="8.44140625" style="241" customWidth="1"/>
    <col min="1564" max="1564" width="0.44140625" style="241" customWidth="1"/>
    <col min="1565" max="1567" width="8.44140625" style="241" customWidth="1"/>
    <col min="1568" max="1568" width="0.44140625" style="241" customWidth="1"/>
    <col min="1569" max="1569" width="10.88671875" style="241" customWidth="1"/>
    <col min="1570" max="1792" width="13.88671875" style="241"/>
    <col min="1793" max="1793" width="25.109375" style="241" customWidth="1"/>
    <col min="1794" max="1796" width="8.44140625" style="241" customWidth="1"/>
    <col min="1797" max="1797" width="0.44140625" style="241" customWidth="1"/>
    <col min="1798" max="1800" width="8.44140625" style="241" customWidth="1"/>
    <col min="1801" max="1801" width="0.44140625" style="241" customWidth="1"/>
    <col min="1802" max="1804" width="8.44140625" style="241" customWidth="1"/>
    <col min="1805" max="1805" width="0.44140625" style="241" customWidth="1"/>
    <col min="1806" max="1808" width="8.44140625" style="241" customWidth="1"/>
    <col min="1809" max="1809" width="0.44140625" style="241" customWidth="1"/>
    <col min="1810" max="1812" width="8.44140625" style="241" customWidth="1"/>
    <col min="1813" max="1813" width="0.44140625" style="241" customWidth="1"/>
    <col min="1814" max="1814" width="10.44140625" style="241" bestFit="1" customWidth="1"/>
    <col min="1815" max="1815" width="9.88671875" style="241" bestFit="1" customWidth="1"/>
    <col min="1816" max="1816" width="8.44140625" style="241" bestFit="1" customWidth="1"/>
    <col min="1817" max="1819" width="8.44140625" style="241" customWidth="1"/>
    <col min="1820" max="1820" width="0.44140625" style="241" customWidth="1"/>
    <col min="1821" max="1823" width="8.44140625" style="241" customWidth="1"/>
    <col min="1824" max="1824" width="0.44140625" style="241" customWidth="1"/>
    <col min="1825" max="1825" width="10.88671875" style="241" customWidth="1"/>
    <col min="1826" max="2048" width="13.88671875" style="241"/>
    <col min="2049" max="2049" width="25.109375" style="241" customWidth="1"/>
    <col min="2050" max="2052" width="8.44140625" style="241" customWidth="1"/>
    <col min="2053" max="2053" width="0.44140625" style="241" customWidth="1"/>
    <col min="2054" max="2056" width="8.44140625" style="241" customWidth="1"/>
    <col min="2057" max="2057" width="0.44140625" style="241" customWidth="1"/>
    <col min="2058" max="2060" width="8.44140625" style="241" customWidth="1"/>
    <col min="2061" max="2061" width="0.44140625" style="241" customWidth="1"/>
    <col min="2062" max="2064" width="8.44140625" style="241" customWidth="1"/>
    <col min="2065" max="2065" width="0.44140625" style="241" customWidth="1"/>
    <col min="2066" max="2068" width="8.44140625" style="241" customWidth="1"/>
    <col min="2069" max="2069" width="0.44140625" style="241" customWidth="1"/>
    <col min="2070" max="2070" width="10.44140625" style="241" bestFit="1" customWidth="1"/>
    <col min="2071" max="2071" width="9.88671875" style="241" bestFit="1" customWidth="1"/>
    <col min="2072" max="2072" width="8.44140625" style="241" bestFit="1" customWidth="1"/>
    <col min="2073" max="2075" width="8.44140625" style="241" customWidth="1"/>
    <col min="2076" max="2076" width="0.44140625" style="241" customWidth="1"/>
    <col min="2077" max="2079" width="8.44140625" style="241" customWidth="1"/>
    <col min="2080" max="2080" width="0.44140625" style="241" customWidth="1"/>
    <col min="2081" max="2081" width="10.88671875" style="241" customWidth="1"/>
    <col min="2082" max="2304" width="13.88671875" style="241"/>
    <col min="2305" max="2305" width="25.109375" style="241" customWidth="1"/>
    <col min="2306" max="2308" width="8.44140625" style="241" customWidth="1"/>
    <col min="2309" max="2309" width="0.44140625" style="241" customWidth="1"/>
    <col min="2310" max="2312" width="8.44140625" style="241" customWidth="1"/>
    <col min="2313" max="2313" width="0.44140625" style="241" customWidth="1"/>
    <col min="2314" max="2316" width="8.44140625" style="241" customWidth="1"/>
    <col min="2317" max="2317" width="0.44140625" style="241" customWidth="1"/>
    <col min="2318" max="2320" width="8.44140625" style="241" customWidth="1"/>
    <col min="2321" max="2321" width="0.44140625" style="241" customWidth="1"/>
    <col min="2322" max="2324" width="8.44140625" style="241" customWidth="1"/>
    <col min="2325" max="2325" width="0.44140625" style="241" customWidth="1"/>
    <col min="2326" max="2326" width="10.44140625" style="241" bestFit="1" customWidth="1"/>
    <col min="2327" max="2327" width="9.88671875" style="241" bestFit="1" customWidth="1"/>
    <col min="2328" max="2328" width="8.44140625" style="241" bestFit="1" customWidth="1"/>
    <col min="2329" max="2331" width="8.44140625" style="241" customWidth="1"/>
    <col min="2332" max="2332" width="0.44140625" style="241" customWidth="1"/>
    <col min="2333" max="2335" width="8.44140625" style="241" customWidth="1"/>
    <col min="2336" max="2336" width="0.44140625" style="241" customWidth="1"/>
    <col min="2337" max="2337" width="10.88671875" style="241" customWidth="1"/>
    <col min="2338" max="2560" width="13.88671875" style="241"/>
    <col min="2561" max="2561" width="25.109375" style="241" customWidth="1"/>
    <col min="2562" max="2564" width="8.44140625" style="241" customWidth="1"/>
    <col min="2565" max="2565" width="0.44140625" style="241" customWidth="1"/>
    <col min="2566" max="2568" width="8.44140625" style="241" customWidth="1"/>
    <col min="2569" max="2569" width="0.44140625" style="241" customWidth="1"/>
    <col min="2570" max="2572" width="8.44140625" style="241" customWidth="1"/>
    <col min="2573" max="2573" width="0.44140625" style="241" customWidth="1"/>
    <col min="2574" max="2576" width="8.44140625" style="241" customWidth="1"/>
    <col min="2577" max="2577" width="0.44140625" style="241" customWidth="1"/>
    <col min="2578" max="2580" width="8.44140625" style="241" customWidth="1"/>
    <col min="2581" max="2581" width="0.44140625" style="241" customWidth="1"/>
    <col min="2582" max="2582" width="10.44140625" style="241" bestFit="1" customWidth="1"/>
    <col min="2583" max="2583" width="9.88671875" style="241" bestFit="1" customWidth="1"/>
    <col min="2584" max="2584" width="8.44140625" style="241" bestFit="1" customWidth="1"/>
    <col min="2585" max="2587" width="8.44140625" style="241" customWidth="1"/>
    <col min="2588" max="2588" width="0.44140625" style="241" customWidth="1"/>
    <col min="2589" max="2591" width="8.44140625" style="241" customWidth="1"/>
    <col min="2592" max="2592" width="0.44140625" style="241" customWidth="1"/>
    <col min="2593" max="2593" width="10.88671875" style="241" customWidth="1"/>
    <col min="2594" max="2816" width="13.88671875" style="241"/>
    <col min="2817" max="2817" width="25.109375" style="241" customWidth="1"/>
    <col min="2818" max="2820" width="8.44140625" style="241" customWidth="1"/>
    <col min="2821" max="2821" width="0.44140625" style="241" customWidth="1"/>
    <col min="2822" max="2824" width="8.44140625" style="241" customWidth="1"/>
    <col min="2825" max="2825" width="0.44140625" style="241" customWidth="1"/>
    <col min="2826" max="2828" width="8.44140625" style="241" customWidth="1"/>
    <col min="2829" max="2829" width="0.44140625" style="241" customWidth="1"/>
    <col min="2830" max="2832" width="8.44140625" style="241" customWidth="1"/>
    <col min="2833" max="2833" width="0.44140625" style="241" customWidth="1"/>
    <col min="2834" max="2836" width="8.44140625" style="241" customWidth="1"/>
    <col min="2837" max="2837" width="0.44140625" style="241" customWidth="1"/>
    <col min="2838" max="2838" width="10.44140625" style="241" bestFit="1" customWidth="1"/>
    <col min="2839" max="2839" width="9.88671875" style="241" bestFit="1" customWidth="1"/>
    <col min="2840" max="2840" width="8.44140625" style="241" bestFit="1" customWidth="1"/>
    <col min="2841" max="2843" width="8.44140625" style="241" customWidth="1"/>
    <col min="2844" max="2844" width="0.44140625" style="241" customWidth="1"/>
    <col min="2845" max="2847" width="8.44140625" style="241" customWidth="1"/>
    <col min="2848" max="2848" width="0.44140625" style="241" customWidth="1"/>
    <col min="2849" max="2849" width="10.88671875" style="241" customWidth="1"/>
    <col min="2850" max="3072" width="13.88671875" style="241"/>
    <col min="3073" max="3073" width="25.109375" style="241" customWidth="1"/>
    <col min="3074" max="3076" width="8.44140625" style="241" customWidth="1"/>
    <col min="3077" max="3077" width="0.44140625" style="241" customWidth="1"/>
    <col min="3078" max="3080" width="8.44140625" style="241" customWidth="1"/>
    <col min="3081" max="3081" width="0.44140625" style="241" customWidth="1"/>
    <col min="3082" max="3084" width="8.44140625" style="241" customWidth="1"/>
    <col min="3085" max="3085" width="0.44140625" style="241" customWidth="1"/>
    <col min="3086" max="3088" width="8.44140625" style="241" customWidth="1"/>
    <col min="3089" max="3089" width="0.44140625" style="241" customWidth="1"/>
    <col min="3090" max="3092" width="8.44140625" style="241" customWidth="1"/>
    <col min="3093" max="3093" width="0.44140625" style="241" customWidth="1"/>
    <col min="3094" max="3094" width="10.44140625" style="241" bestFit="1" customWidth="1"/>
    <col min="3095" max="3095" width="9.88671875" style="241" bestFit="1" customWidth="1"/>
    <col min="3096" max="3096" width="8.44140625" style="241" bestFit="1" customWidth="1"/>
    <col min="3097" max="3099" width="8.44140625" style="241" customWidth="1"/>
    <col min="3100" max="3100" width="0.44140625" style="241" customWidth="1"/>
    <col min="3101" max="3103" width="8.44140625" style="241" customWidth="1"/>
    <col min="3104" max="3104" width="0.44140625" style="241" customWidth="1"/>
    <col min="3105" max="3105" width="10.88671875" style="241" customWidth="1"/>
    <col min="3106" max="3328" width="13.88671875" style="241"/>
    <col min="3329" max="3329" width="25.109375" style="241" customWidth="1"/>
    <col min="3330" max="3332" width="8.44140625" style="241" customWidth="1"/>
    <col min="3333" max="3333" width="0.44140625" style="241" customWidth="1"/>
    <col min="3334" max="3336" width="8.44140625" style="241" customWidth="1"/>
    <col min="3337" max="3337" width="0.44140625" style="241" customWidth="1"/>
    <col min="3338" max="3340" width="8.44140625" style="241" customWidth="1"/>
    <col min="3341" max="3341" width="0.44140625" style="241" customWidth="1"/>
    <col min="3342" max="3344" width="8.44140625" style="241" customWidth="1"/>
    <col min="3345" max="3345" width="0.44140625" style="241" customWidth="1"/>
    <col min="3346" max="3348" width="8.44140625" style="241" customWidth="1"/>
    <col min="3349" max="3349" width="0.44140625" style="241" customWidth="1"/>
    <col min="3350" max="3350" width="10.44140625" style="241" bestFit="1" customWidth="1"/>
    <col min="3351" max="3351" width="9.88671875" style="241" bestFit="1" customWidth="1"/>
    <col min="3352" max="3352" width="8.44140625" style="241" bestFit="1" customWidth="1"/>
    <col min="3353" max="3355" width="8.44140625" style="241" customWidth="1"/>
    <col min="3356" max="3356" width="0.44140625" style="241" customWidth="1"/>
    <col min="3357" max="3359" width="8.44140625" style="241" customWidth="1"/>
    <col min="3360" max="3360" width="0.44140625" style="241" customWidth="1"/>
    <col min="3361" max="3361" width="10.88671875" style="241" customWidth="1"/>
    <col min="3362" max="3584" width="13.88671875" style="241"/>
    <col min="3585" max="3585" width="25.109375" style="241" customWidth="1"/>
    <col min="3586" max="3588" width="8.44140625" style="241" customWidth="1"/>
    <col min="3589" max="3589" width="0.44140625" style="241" customWidth="1"/>
    <col min="3590" max="3592" width="8.44140625" style="241" customWidth="1"/>
    <col min="3593" max="3593" width="0.44140625" style="241" customWidth="1"/>
    <col min="3594" max="3596" width="8.44140625" style="241" customWidth="1"/>
    <col min="3597" max="3597" width="0.44140625" style="241" customWidth="1"/>
    <col min="3598" max="3600" width="8.44140625" style="241" customWidth="1"/>
    <col min="3601" max="3601" width="0.44140625" style="241" customWidth="1"/>
    <col min="3602" max="3604" width="8.44140625" style="241" customWidth="1"/>
    <col min="3605" max="3605" width="0.44140625" style="241" customWidth="1"/>
    <col min="3606" max="3606" width="10.44140625" style="241" bestFit="1" customWidth="1"/>
    <col min="3607" max="3607" width="9.88671875" style="241" bestFit="1" customWidth="1"/>
    <col min="3608" max="3608" width="8.44140625" style="241" bestFit="1" customWidth="1"/>
    <col min="3609" max="3611" width="8.44140625" style="241" customWidth="1"/>
    <col min="3612" max="3612" width="0.44140625" style="241" customWidth="1"/>
    <col min="3613" max="3615" width="8.44140625" style="241" customWidth="1"/>
    <col min="3616" max="3616" width="0.44140625" style="241" customWidth="1"/>
    <col min="3617" max="3617" width="10.88671875" style="241" customWidth="1"/>
    <col min="3618" max="3840" width="13.88671875" style="241"/>
    <col min="3841" max="3841" width="25.109375" style="241" customWidth="1"/>
    <col min="3842" max="3844" width="8.44140625" style="241" customWidth="1"/>
    <col min="3845" max="3845" width="0.44140625" style="241" customWidth="1"/>
    <col min="3846" max="3848" width="8.44140625" style="241" customWidth="1"/>
    <col min="3849" max="3849" width="0.44140625" style="241" customWidth="1"/>
    <col min="3850" max="3852" width="8.44140625" style="241" customWidth="1"/>
    <col min="3853" max="3853" width="0.44140625" style="241" customWidth="1"/>
    <col min="3854" max="3856" width="8.44140625" style="241" customWidth="1"/>
    <col min="3857" max="3857" width="0.44140625" style="241" customWidth="1"/>
    <col min="3858" max="3860" width="8.44140625" style="241" customWidth="1"/>
    <col min="3861" max="3861" width="0.44140625" style="241" customWidth="1"/>
    <col min="3862" max="3862" width="10.44140625" style="241" bestFit="1" customWidth="1"/>
    <col min="3863" max="3863" width="9.88671875" style="241" bestFit="1" customWidth="1"/>
    <col min="3864" max="3864" width="8.44140625" style="241" bestFit="1" customWidth="1"/>
    <col min="3865" max="3867" width="8.44140625" style="241" customWidth="1"/>
    <col min="3868" max="3868" width="0.44140625" style="241" customWidth="1"/>
    <col min="3869" max="3871" width="8.44140625" style="241" customWidth="1"/>
    <col min="3872" max="3872" width="0.44140625" style="241" customWidth="1"/>
    <col min="3873" max="3873" width="10.88671875" style="241" customWidth="1"/>
    <col min="3874" max="4096" width="13.88671875" style="241"/>
    <col min="4097" max="4097" width="25.109375" style="241" customWidth="1"/>
    <col min="4098" max="4100" width="8.44140625" style="241" customWidth="1"/>
    <col min="4101" max="4101" width="0.44140625" style="241" customWidth="1"/>
    <col min="4102" max="4104" width="8.44140625" style="241" customWidth="1"/>
    <col min="4105" max="4105" width="0.44140625" style="241" customWidth="1"/>
    <col min="4106" max="4108" width="8.44140625" style="241" customWidth="1"/>
    <col min="4109" max="4109" width="0.44140625" style="241" customWidth="1"/>
    <col min="4110" max="4112" width="8.44140625" style="241" customWidth="1"/>
    <col min="4113" max="4113" width="0.44140625" style="241" customWidth="1"/>
    <col min="4114" max="4116" width="8.44140625" style="241" customWidth="1"/>
    <col min="4117" max="4117" width="0.44140625" style="241" customWidth="1"/>
    <col min="4118" max="4118" width="10.44140625" style="241" bestFit="1" customWidth="1"/>
    <col min="4119" max="4119" width="9.88671875" style="241" bestFit="1" customWidth="1"/>
    <col min="4120" max="4120" width="8.44140625" style="241" bestFit="1" customWidth="1"/>
    <col min="4121" max="4123" width="8.44140625" style="241" customWidth="1"/>
    <col min="4124" max="4124" width="0.44140625" style="241" customWidth="1"/>
    <col min="4125" max="4127" width="8.44140625" style="241" customWidth="1"/>
    <col min="4128" max="4128" width="0.44140625" style="241" customWidth="1"/>
    <col min="4129" max="4129" width="10.88671875" style="241" customWidth="1"/>
    <col min="4130" max="4352" width="13.88671875" style="241"/>
    <col min="4353" max="4353" width="25.109375" style="241" customWidth="1"/>
    <col min="4354" max="4356" width="8.44140625" style="241" customWidth="1"/>
    <col min="4357" max="4357" width="0.44140625" style="241" customWidth="1"/>
    <col min="4358" max="4360" width="8.44140625" style="241" customWidth="1"/>
    <col min="4361" max="4361" width="0.44140625" style="241" customWidth="1"/>
    <col min="4362" max="4364" width="8.44140625" style="241" customWidth="1"/>
    <col min="4365" max="4365" width="0.44140625" style="241" customWidth="1"/>
    <col min="4366" max="4368" width="8.44140625" style="241" customWidth="1"/>
    <col min="4369" max="4369" width="0.44140625" style="241" customWidth="1"/>
    <col min="4370" max="4372" width="8.44140625" style="241" customWidth="1"/>
    <col min="4373" max="4373" width="0.44140625" style="241" customWidth="1"/>
    <col min="4374" max="4374" width="10.44140625" style="241" bestFit="1" customWidth="1"/>
    <col min="4375" max="4375" width="9.88671875" style="241" bestFit="1" customWidth="1"/>
    <col min="4376" max="4376" width="8.44140625" style="241" bestFit="1" customWidth="1"/>
    <col min="4377" max="4379" width="8.44140625" style="241" customWidth="1"/>
    <col min="4380" max="4380" width="0.44140625" style="241" customWidth="1"/>
    <col min="4381" max="4383" width="8.44140625" style="241" customWidth="1"/>
    <col min="4384" max="4384" width="0.44140625" style="241" customWidth="1"/>
    <col min="4385" max="4385" width="10.88671875" style="241" customWidth="1"/>
    <col min="4386" max="4608" width="13.88671875" style="241"/>
    <col min="4609" max="4609" width="25.109375" style="241" customWidth="1"/>
    <col min="4610" max="4612" width="8.44140625" style="241" customWidth="1"/>
    <col min="4613" max="4613" width="0.44140625" style="241" customWidth="1"/>
    <col min="4614" max="4616" width="8.44140625" style="241" customWidth="1"/>
    <col min="4617" max="4617" width="0.44140625" style="241" customWidth="1"/>
    <col min="4618" max="4620" width="8.44140625" style="241" customWidth="1"/>
    <col min="4621" max="4621" width="0.44140625" style="241" customWidth="1"/>
    <col min="4622" max="4624" width="8.44140625" style="241" customWidth="1"/>
    <col min="4625" max="4625" width="0.44140625" style="241" customWidth="1"/>
    <col min="4626" max="4628" width="8.44140625" style="241" customWidth="1"/>
    <col min="4629" max="4629" width="0.44140625" style="241" customWidth="1"/>
    <col min="4630" max="4630" width="10.44140625" style="241" bestFit="1" customWidth="1"/>
    <col min="4631" max="4631" width="9.88671875" style="241" bestFit="1" customWidth="1"/>
    <col min="4632" max="4632" width="8.44140625" style="241" bestFit="1" customWidth="1"/>
    <col min="4633" max="4635" width="8.44140625" style="241" customWidth="1"/>
    <col min="4636" max="4636" width="0.44140625" style="241" customWidth="1"/>
    <col min="4637" max="4639" width="8.44140625" style="241" customWidth="1"/>
    <col min="4640" max="4640" width="0.44140625" style="241" customWidth="1"/>
    <col min="4641" max="4641" width="10.88671875" style="241" customWidth="1"/>
    <col min="4642" max="4864" width="13.88671875" style="241"/>
    <col min="4865" max="4865" width="25.109375" style="241" customWidth="1"/>
    <col min="4866" max="4868" width="8.44140625" style="241" customWidth="1"/>
    <col min="4869" max="4869" width="0.44140625" style="241" customWidth="1"/>
    <col min="4870" max="4872" width="8.44140625" style="241" customWidth="1"/>
    <col min="4873" max="4873" width="0.44140625" style="241" customWidth="1"/>
    <col min="4874" max="4876" width="8.44140625" style="241" customWidth="1"/>
    <col min="4877" max="4877" width="0.44140625" style="241" customWidth="1"/>
    <col min="4878" max="4880" width="8.44140625" style="241" customWidth="1"/>
    <col min="4881" max="4881" width="0.44140625" style="241" customWidth="1"/>
    <col min="4882" max="4884" width="8.44140625" style="241" customWidth="1"/>
    <col min="4885" max="4885" width="0.44140625" style="241" customWidth="1"/>
    <col min="4886" max="4886" width="10.44140625" style="241" bestFit="1" customWidth="1"/>
    <col min="4887" max="4887" width="9.88671875" style="241" bestFit="1" customWidth="1"/>
    <col min="4888" max="4888" width="8.44140625" style="241" bestFit="1" customWidth="1"/>
    <col min="4889" max="4891" width="8.44140625" style="241" customWidth="1"/>
    <col min="4892" max="4892" width="0.44140625" style="241" customWidth="1"/>
    <col min="4893" max="4895" width="8.44140625" style="241" customWidth="1"/>
    <col min="4896" max="4896" width="0.44140625" style="241" customWidth="1"/>
    <col min="4897" max="4897" width="10.88671875" style="241" customWidth="1"/>
    <col min="4898" max="5120" width="13.88671875" style="241"/>
    <col min="5121" max="5121" width="25.109375" style="241" customWidth="1"/>
    <col min="5122" max="5124" width="8.44140625" style="241" customWidth="1"/>
    <col min="5125" max="5125" width="0.44140625" style="241" customWidth="1"/>
    <col min="5126" max="5128" width="8.44140625" style="241" customWidth="1"/>
    <col min="5129" max="5129" width="0.44140625" style="241" customWidth="1"/>
    <col min="5130" max="5132" width="8.44140625" style="241" customWidth="1"/>
    <col min="5133" max="5133" width="0.44140625" style="241" customWidth="1"/>
    <col min="5134" max="5136" width="8.44140625" style="241" customWidth="1"/>
    <col min="5137" max="5137" width="0.44140625" style="241" customWidth="1"/>
    <col min="5138" max="5140" width="8.44140625" style="241" customWidth="1"/>
    <col min="5141" max="5141" width="0.44140625" style="241" customWidth="1"/>
    <col min="5142" max="5142" width="10.44140625" style="241" bestFit="1" customWidth="1"/>
    <col min="5143" max="5143" width="9.88671875" style="241" bestFit="1" customWidth="1"/>
    <col min="5144" max="5144" width="8.44140625" style="241" bestFit="1" customWidth="1"/>
    <col min="5145" max="5147" width="8.44140625" style="241" customWidth="1"/>
    <col min="5148" max="5148" width="0.44140625" style="241" customWidth="1"/>
    <col min="5149" max="5151" width="8.44140625" style="241" customWidth="1"/>
    <col min="5152" max="5152" width="0.44140625" style="241" customWidth="1"/>
    <col min="5153" max="5153" width="10.88671875" style="241" customWidth="1"/>
    <col min="5154" max="5376" width="13.88671875" style="241"/>
    <col min="5377" max="5377" width="25.109375" style="241" customWidth="1"/>
    <col min="5378" max="5380" width="8.44140625" style="241" customWidth="1"/>
    <col min="5381" max="5381" width="0.44140625" style="241" customWidth="1"/>
    <col min="5382" max="5384" width="8.44140625" style="241" customWidth="1"/>
    <col min="5385" max="5385" width="0.44140625" style="241" customWidth="1"/>
    <col min="5386" max="5388" width="8.44140625" style="241" customWidth="1"/>
    <col min="5389" max="5389" width="0.44140625" style="241" customWidth="1"/>
    <col min="5390" max="5392" width="8.44140625" style="241" customWidth="1"/>
    <col min="5393" max="5393" width="0.44140625" style="241" customWidth="1"/>
    <col min="5394" max="5396" width="8.44140625" style="241" customWidth="1"/>
    <col min="5397" max="5397" width="0.44140625" style="241" customWidth="1"/>
    <col min="5398" max="5398" width="10.44140625" style="241" bestFit="1" customWidth="1"/>
    <col min="5399" max="5399" width="9.88671875" style="241" bestFit="1" customWidth="1"/>
    <col min="5400" max="5400" width="8.44140625" style="241" bestFit="1" customWidth="1"/>
    <col min="5401" max="5403" width="8.44140625" style="241" customWidth="1"/>
    <col min="5404" max="5404" width="0.44140625" style="241" customWidth="1"/>
    <col min="5405" max="5407" width="8.44140625" style="241" customWidth="1"/>
    <col min="5408" max="5408" width="0.44140625" style="241" customWidth="1"/>
    <col min="5409" max="5409" width="10.88671875" style="241" customWidth="1"/>
    <col min="5410" max="5632" width="13.88671875" style="241"/>
    <col min="5633" max="5633" width="25.109375" style="241" customWidth="1"/>
    <col min="5634" max="5636" width="8.44140625" style="241" customWidth="1"/>
    <col min="5637" max="5637" width="0.44140625" style="241" customWidth="1"/>
    <col min="5638" max="5640" width="8.44140625" style="241" customWidth="1"/>
    <col min="5641" max="5641" width="0.44140625" style="241" customWidth="1"/>
    <col min="5642" max="5644" width="8.44140625" style="241" customWidth="1"/>
    <col min="5645" max="5645" width="0.44140625" style="241" customWidth="1"/>
    <col min="5646" max="5648" width="8.44140625" style="241" customWidth="1"/>
    <col min="5649" max="5649" width="0.44140625" style="241" customWidth="1"/>
    <col min="5650" max="5652" width="8.44140625" style="241" customWidth="1"/>
    <col min="5653" max="5653" width="0.44140625" style="241" customWidth="1"/>
    <col min="5654" max="5654" width="10.44140625" style="241" bestFit="1" customWidth="1"/>
    <col min="5655" max="5655" width="9.88671875" style="241" bestFit="1" customWidth="1"/>
    <col min="5656" max="5656" width="8.44140625" style="241" bestFit="1" customWidth="1"/>
    <col min="5657" max="5659" width="8.44140625" style="241" customWidth="1"/>
    <col min="5660" max="5660" width="0.44140625" style="241" customWidth="1"/>
    <col min="5661" max="5663" width="8.44140625" style="241" customWidth="1"/>
    <col min="5664" max="5664" width="0.44140625" style="241" customWidth="1"/>
    <col min="5665" max="5665" width="10.88671875" style="241" customWidth="1"/>
    <col min="5666" max="5888" width="13.88671875" style="241"/>
    <col min="5889" max="5889" width="25.109375" style="241" customWidth="1"/>
    <col min="5890" max="5892" width="8.44140625" style="241" customWidth="1"/>
    <col min="5893" max="5893" width="0.44140625" style="241" customWidth="1"/>
    <col min="5894" max="5896" width="8.44140625" style="241" customWidth="1"/>
    <col min="5897" max="5897" width="0.44140625" style="241" customWidth="1"/>
    <col min="5898" max="5900" width="8.44140625" style="241" customWidth="1"/>
    <col min="5901" max="5901" width="0.44140625" style="241" customWidth="1"/>
    <col min="5902" max="5904" width="8.44140625" style="241" customWidth="1"/>
    <col min="5905" max="5905" width="0.44140625" style="241" customWidth="1"/>
    <col min="5906" max="5908" width="8.44140625" style="241" customWidth="1"/>
    <col min="5909" max="5909" width="0.44140625" style="241" customWidth="1"/>
    <col min="5910" max="5910" width="10.44140625" style="241" bestFit="1" customWidth="1"/>
    <col min="5911" max="5911" width="9.88671875" style="241" bestFit="1" customWidth="1"/>
    <col min="5912" max="5912" width="8.44140625" style="241" bestFit="1" customWidth="1"/>
    <col min="5913" max="5915" width="8.44140625" style="241" customWidth="1"/>
    <col min="5916" max="5916" width="0.44140625" style="241" customWidth="1"/>
    <col min="5917" max="5919" width="8.44140625" style="241" customWidth="1"/>
    <col min="5920" max="5920" width="0.44140625" style="241" customWidth="1"/>
    <col min="5921" max="5921" width="10.88671875" style="241" customWidth="1"/>
    <col min="5922" max="6144" width="13.88671875" style="241"/>
    <col min="6145" max="6145" width="25.109375" style="241" customWidth="1"/>
    <col min="6146" max="6148" width="8.44140625" style="241" customWidth="1"/>
    <col min="6149" max="6149" width="0.44140625" style="241" customWidth="1"/>
    <col min="6150" max="6152" width="8.44140625" style="241" customWidth="1"/>
    <col min="6153" max="6153" width="0.44140625" style="241" customWidth="1"/>
    <col min="6154" max="6156" width="8.44140625" style="241" customWidth="1"/>
    <col min="6157" max="6157" width="0.44140625" style="241" customWidth="1"/>
    <col min="6158" max="6160" width="8.44140625" style="241" customWidth="1"/>
    <col min="6161" max="6161" width="0.44140625" style="241" customWidth="1"/>
    <col min="6162" max="6164" width="8.44140625" style="241" customWidth="1"/>
    <col min="6165" max="6165" width="0.44140625" style="241" customWidth="1"/>
    <col min="6166" max="6166" width="10.44140625" style="241" bestFit="1" customWidth="1"/>
    <col min="6167" max="6167" width="9.88671875" style="241" bestFit="1" customWidth="1"/>
    <col min="6168" max="6168" width="8.44140625" style="241" bestFit="1" customWidth="1"/>
    <col min="6169" max="6171" width="8.44140625" style="241" customWidth="1"/>
    <col min="6172" max="6172" width="0.44140625" style="241" customWidth="1"/>
    <col min="6173" max="6175" width="8.44140625" style="241" customWidth="1"/>
    <col min="6176" max="6176" width="0.44140625" style="241" customWidth="1"/>
    <col min="6177" max="6177" width="10.88671875" style="241" customWidth="1"/>
    <col min="6178" max="6400" width="13.88671875" style="241"/>
    <col min="6401" max="6401" width="25.109375" style="241" customWidth="1"/>
    <col min="6402" max="6404" width="8.44140625" style="241" customWidth="1"/>
    <col min="6405" max="6405" width="0.44140625" style="241" customWidth="1"/>
    <col min="6406" max="6408" width="8.44140625" style="241" customWidth="1"/>
    <col min="6409" max="6409" width="0.44140625" style="241" customWidth="1"/>
    <col min="6410" max="6412" width="8.44140625" style="241" customWidth="1"/>
    <col min="6413" max="6413" width="0.44140625" style="241" customWidth="1"/>
    <col min="6414" max="6416" width="8.44140625" style="241" customWidth="1"/>
    <col min="6417" max="6417" width="0.44140625" style="241" customWidth="1"/>
    <col min="6418" max="6420" width="8.44140625" style="241" customWidth="1"/>
    <col min="6421" max="6421" width="0.44140625" style="241" customWidth="1"/>
    <col min="6422" max="6422" width="10.44140625" style="241" bestFit="1" customWidth="1"/>
    <col min="6423" max="6423" width="9.88671875" style="241" bestFit="1" customWidth="1"/>
    <col min="6424" max="6424" width="8.44140625" style="241" bestFit="1" customWidth="1"/>
    <col min="6425" max="6427" width="8.44140625" style="241" customWidth="1"/>
    <col min="6428" max="6428" width="0.44140625" style="241" customWidth="1"/>
    <col min="6429" max="6431" width="8.44140625" style="241" customWidth="1"/>
    <col min="6432" max="6432" width="0.44140625" style="241" customWidth="1"/>
    <col min="6433" max="6433" width="10.88671875" style="241" customWidth="1"/>
    <col min="6434" max="6656" width="13.88671875" style="241"/>
    <col min="6657" max="6657" width="25.109375" style="241" customWidth="1"/>
    <col min="6658" max="6660" width="8.44140625" style="241" customWidth="1"/>
    <col min="6661" max="6661" width="0.44140625" style="241" customWidth="1"/>
    <col min="6662" max="6664" width="8.44140625" style="241" customWidth="1"/>
    <col min="6665" max="6665" width="0.44140625" style="241" customWidth="1"/>
    <col min="6666" max="6668" width="8.44140625" style="241" customWidth="1"/>
    <col min="6669" max="6669" width="0.44140625" style="241" customWidth="1"/>
    <col min="6670" max="6672" width="8.44140625" style="241" customWidth="1"/>
    <col min="6673" max="6673" width="0.44140625" style="241" customWidth="1"/>
    <col min="6674" max="6676" width="8.44140625" style="241" customWidth="1"/>
    <col min="6677" max="6677" width="0.44140625" style="241" customWidth="1"/>
    <col min="6678" max="6678" width="10.44140625" style="241" bestFit="1" customWidth="1"/>
    <col min="6679" max="6679" width="9.88671875" style="241" bestFit="1" customWidth="1"/>
    <col min="6680" max="6680" width="8.44140625" style="241" bestFit="1" customWidth="1"/>
    <col min="6681" max="6683" width="8.44140625" style="241" customWidth="1"/>
    <col min="6684" max="6684" width="0.44140625" style="241" customWidth="1"/>
    <col min="6685" max="6687" width="8.44140625" style="241" customWidth="1"/>
    <col min="6688" max="6688" width="0.44140625" style="241" customWidth="1"/>
    <col min="6689" max="6689" width="10.88671875" style="241" customWidth="1"/>
    <col min="6690" max="6912" width="13.88671875" style="241"/>
    <col min="6913" max="6913" width="25.109375" style="241" customWidth="1"/>
    <col min="6914" max="6916" width="8.44140625" style="241" customWidth="1"/>
    <col min="6917" max="6917" width="0.44140625" style="241" customWidth="1"/>
    <col min="6918" max="6920" width="8.44140625" style="241" customWidth="1"/>
    <col min="6921" max="6921" width="0.44140625" style="241" customWidth="1"/>
    <col min="6922" max="6924" width="8.44140625" style="241" customWidth="1"/>
    <col min="6925" max="6925" width="0.44140625" style="241" customWidth="1"/>
    <col min="6926" max="6928" width="8.44140625" style="241" customWidth="1"/>
    <col min="6929" max="6929" width="0.44140625" style="241" customWidth="1"/>
    <col min="6930" max="6932" width="8.44140625" style="241" customWidth="1"/>
    <col min="6933" max="6933" width="0.44140625" style="241" customWidth="1"/>
    <col min="6934" max="6934" width="10.44140625" style="241" bestFit="1" customWidth="1"/>
    <col min="6935" max="6935" width="9.88671875" style="241" bestFit="1" customWidth="1"/>
    <col min="6936" max="6936" width="8.44140625" style="241" bestFit="1" customWidth="1"/>
    <col min="6937" max="6939" width="8.44140625" style="241" customWidth="1"/>
    <col min="6940" max="6940" width="0.44140625" style="241" customWidth="1"/>
    <col min="6941" max="6943" width="8.44140625" style="241" customWidth="1"/>
    <col min="6944" max="6944" width="0.44140625" style="241" customWidth="1"/>
    <col min="6945" max="6945" width="10.88671875" style="241" customWidth="1"/>
    <col min="6946" max="7168" width="13.88671875" style="241"/>
    <col min="7169" max="7169" width="25.109375" style="241" customWidth="1"/>
    <col min="7170" max="7172" width="8.44140625" style="241" customWidth="1"/>
    <col min="7173" max="7173" width="0.44140625" style="241" customWidth="1"/>
    <col min="7174" max="7176" width="8.44140625" style="241" customWidth="1"/>
    <col min="7177" max="7177" width="0.44140625" style="241" customWidth="1"/>
    <col min="7178" max="7180" width="8.44140625" style="241" customWidth="1"/>
    <col min="7181" max="7181" width="0.44140625" style="241" customWidth="1"/>
    <col min="7182" max="7184" width="8.44140625" style="241" customWidth="1"/>
    <col min="7185" max="7185" width="0.44140625" style="241" customWidth="1"/>
    <col min="7186" max="7188" width="8.44140625" style="241" customWidth="1"/>
    <col min="7189" max="7189" width="0.44140625" style="241" customWidth="1"/>
    <col min="7190" max="7190" width="10.44140625" style="241" bestFit="1" customWidth="1"/>
    <col min="7191" max="7191" width="9.88671875" style="241" bestFit="1" customWidth="1"/>
    <col min="7192" max="7192" width="8.44140625" style="241" bestFit="1" customWidth="1"/>
    <col min="7193" max="7195" width="8.44140625" style="241" customWidth="1"/>
    <col min="7196" max="7196" width="0.44140625" style="241" customWidth="1"/>
    <col min="7197" max="7199" width="8.44140625" style="241" customWidth="1"/>
    <col min="7200" max="7200" width="0.44140625" style="241" customWidth="1"/>
    <col min="7201" max="7201" width="10.88671875" style="241" customWidth="1"/>
    <col min="7202" max="7424" width="13.88671875" style="241"/>
    <col min="7425" max="7425" width="25.109375" style="241" customWidth="1"/>
    <col min="7426" max="7428" width="8.44140625" style="241" customWidth="1"/>
    <col min="7429" max="7429" width="0.44140625" style="241" customWidth="1"/>
    <col min="7430" max="7432" width="8.44140625" style="241" customWidth="1"/>
    <col min="7433" max="7433" width="0.44140625" style="241" customWidth="1"/>
    <col min="7434" max="7436" width="8.44140625" style="241" customWidth="1"/>
    <col min="7437" max="7437" width="0.44140625" style="241" customWidth="1"/>
    <col min="7438" max="7440" width="8.44140625" style="241" customWidth="1"/>
    <col min="7441" max="7441" width="0.44140625" style="241" customWidth="1"/>
    <col min="7442" max="7444" width="8.44140625" style="241" customWidth="1"/>
    <col min="7445" max="7445" width="0.44140625" style="241" customWidth="1"/>
    <col min="7446" max="7446" width="10.44140625" style="241" bestFit="1" customWidth="1"/>
    <col min="7447" max="7447" width="9.88671875" style="241" bestFit="1" customWidth="1"/>
    <col min="7448" max="7448" width="8.44140625" style="241" bestFit="1" customWidth="1"/>
    <col min="7449" max="7451" width="8.44140625" style="241" customWidth="1"/>
    <col min="7452" max="7452" width="0.44140625" style="241" customWidth="1"/>
    <col min="7453" max="7455" width="8.44140625" style="241" customWidth="1"/>
    <col min="7456" max="7456" width="0.44140625" style="241" customWidth="1"/>
    <col min="7457" max="7457" width="10.88671875" style="241" customWidth="1"/>
    <col min="7458" max="7680" width="13.88671875" style="241"/>
    <col min="7681" max="7681" width="25.109375" style="241" customWidth="1"/>
    <col min="7682" max="7684" width="8.44140625" style="241" customWidth="1"/>
    <col min="7685" max="7685" width="0.44140625" style="241" customWidth="1"/>
    <col min="7686" max="7688" width="8.44140625" style="241" customWidth="1"/>
    <col min="7689" max="7689" width="0.44140625" style="241" customWidth="1"/>
    <col min="7690" max="7692" width="8.44140625" style="241" customWidth="1"/>
    <col min="7693" max="7693" width="0.44140625" style="241" customWidth="1"/>
    <col min="7694" max="7696" width="8.44140625" style="241" customWidth="1"/>
    <col min="7697" max="7697" width="0.44140625" style="241" customWidth="1"/>
    <col min="7698" max="7700" width="8.44140625" style="241" customWidth="1"/>
    <col min="7701" max="7701" width="0.44140625" style="241" customWidth="1"/>
    <col min="7702" max="7702" width="10.44140625" style="241" bestFit="1" customWidth="1"/>
    <col min="7703" max="7703" width="9.88671875" style="241" bestFit="1" customWidth="1"/>
    <col min="7704" max="7704" width="8.44140625" style="241" bestFit="1" customWidth="1"/>
    <col min="7705" max="7707" width="8.44140625" style="241" customWidth="1"/>
    <col min="7708" max="7708" width="0.44140625" style="241" customWidth="1"/>
    <col min="7709" max="7711" width="8.44140625" style="241" customWidth="1"/>
    <col min="7712" max="7712" width="0.44140625" style="241" customWidth="1"/>
    <col min="7713" max="7713" width="10.88671875" style="241" customWidth="1"/>
    <col min="7714" max="7936" width="13.88671875" style="241"/>
    <col min="7937" max="7937" width="25.109375" style="241" customWidth="1"/>
    <col min="7938" max="7940" width="8.44140625" style="241" customWidth="1"/>
    <col min="7941" max="7941" width="0.44140625" style="241" customWidth="1"/>
    <col min="7942" max="7944" width="8.44140625" style="241" customWidth="1"/>
    <col min="7945" max="7945" width="0.44140625" style="241" customWidth="1"/>
    <col min="7946" max="7948" width="8.44140625" style="241" customWidth="1"/>
    <col min="7949" max="7949" width="0.44140625" style="241" customWidth="1"/>
    <col min="7950" max="7952" width="8.44140625" style="241" customWidth="1"/>
    <col min="7953" max="7953" width="0.44140625" style="241" customWidth="1"/>
    <col min="7954" max="7956" width="8.44140625" style="241" customWidth="1"/>
    <col min="7957" max="7957" width="0.44140625" style="241" customWidth="1"/>
    <col min="7958" max="7958" width="10.44140625" style="241" bestFit="1" customWidth="1"/>
    <col min="7959" max="7959" width="9.88671875" style="241" bestFit="1" customWidth="1"/>
    <col min="7960" max="7960" width="8.44140625" style="241" bestFit="1" customWidth="1"/>
    <col min="7961" max="7963" width="8.44140625" style="241" customWidth="1"/>
    <col min="7964" max="7964" width="0.44140625" style="241" customWidth="1"/>
    <col min="7965" max="7967" width="8.44140625" style="241" customWidth="1"/>
    <col min="7968" max="7968" width="0.44140625" style="241" customWidth="1"/>
    <col min="7969" max="7969" width="10.88671875" style="241" customWidth="1"/>
    <col min="7970" max="8192" width="13.88671875" style="241"/>
    <col min="8193" max="8193" width="25.109375" style="241" customWidth="1"/>
    <col min="8194" max="8196" width="8.44140625" style="241" customWidth="1"/>
    <col min="8197" max="8197" width="0.44140625" style="241" customWidth="1"/>
    <col min="8198" max="8200" width="8.44140625" style="241" customWidth="1"/>
    <col min="8201" max="8201" width="0.44140625" style="241" customWidth="1"/>
    <col min="8202" max="8204" width="8.44140625" style="241" customWidth="1"/>
    <col min="8205" max="8205" width="0.44140625" style="241" customWidth="1"/>
    <col min="8206" max="8208" width="8.44140625" style="241" customWidth="1"/>
    <col min="8209" max="8209" width="0.44140625" style="241" customWidth="1"/>
    <col min="8210" max="8212" width="8.44140625" style="241" customWidth="1"/>
    <col min="8213" max="8213" width="0.44140625" style="241" customWidth="1"/>
    <col min="8214" max="8214" width="10.44140625" style="241" bestFit="1" customWidth="1"/>
    <col min="8215" max="8215" width="9.88671875" style="241" bestFit="1" customWidth="1"/>
    <col min="8216" max="8216" width="8.44140625" style="241" bestFit="1" customWidth="1"/>
    <col min="8217" max="8219" width="8.44140625" style="241" customWidth="1"/>
    <col min="8220" max="8220" width="0.44140625" style="241" customWidth="1"/>
    <col min="8221" max="8223" width="8.44140625" style="241" customWidth="1"/>
    <col min="8224" max="8224" width="0.44140625" style="241" customWidth="1"/>
    <col min="8225" max="8225" width="10.88671875" style="241" customWidth="1"/>
    <col min="8226" max="8448" width="13.88671875" style="241"/>
    <col min="8449" max="8449" width="25.109375" style="241" customWidth="1"/>
    <col min="8450" max="8452" width="8.44140625" style="241" customWidth="1"/>
    <col min="8453" max="8453" width="0.44140625" style="241" customWidth="1"/>
    <col min="8454" max="8456" width="8.44140625" style="241" customWidth="1"/>
    <col min="8457" max="8457" width="0.44140625" style="241" customWidth="1"/>
    <col min="8458" max="8460" width="8.44140625" style="241" customWidth="1"/>
    <col min="8461" max="8461" width="0.44140625" style="241" customWidth="1"/>
    <col min="8462" max="8464" width="8.44140625" style="241" customWidth="1"/>
    <col min="8465" max="8465" width="0.44140625" style="241" customWidth="1"/>
    <col min="8466" max="8468" width="8.44140625" style="241" customWidth="1"/>
    <col min="8469" max="8469" width="0.44140625" style="241" customWidth="1"/>
    <col min="8470" max="8470" width="10.44140625" style="241" bestFit="1" customWidth="1"/>
    <col min="8471" max="8471" width="9.88671875" style="241" bestFit="1" customWidth="1"/>
    <col min="8472" max="8472" width="8.44140625" style="241" bestFit="1" customWidth="1"/>
    <col min="8473" max="8475" width="8.44140625" style="241" customWidth="1"/>
    <col min="8476" max="8476" width="0.44140625" style="241" customWidth="1"/>
    <col min="8477" max="8479" width="8.44140625" style="241" customWidth="1"/>
    <col min="8480" max="8480" width="0.44140625" style="241" customWidth="1"/>
    <col min="8481" max="8481" width="10.88671875" style="241" customWidth="1"/>
    <col min="8482" max="8704" width="13.88671875" style="241"/>
    <col min="8705" max="8705" width="25.109375" style="241" customWidth="1"/>
    <col min="8706" max="8708" width="8.44140625" style="241" customWidth="1"/>
    <col min="8709" max="8709" width="0.44140625" style="241" customWidth="1"/>
    <col min="8710" max="8712" width="8.44140625" style="241" customWidth="1"/>
    <col min="8713" max="8713" width="0.44140625" style="241" customWidth="1"/>
    <col min="8714" max="8716" width="8.44140625" style="241" customWidth="1"/>
    <col min="8717" max="8717" width="0.44140625" style="241" customWidth="1"/>
    <col min="8718" max="8720" width="8.44140625" style="241" customWidth="1"/>
    <col min="8721" max="8721" width="0.44140625" style="241" customWidth="1"/>
    <col min="8722" max="8724" width="8.44140625" style="241" customWidth="1"/>
    <col min="8725" max="8725" width="0.44140625" style="241" customWidth="1"/>
    <col min="8726" max="8726" width="10.44140625" style="241" bestFit="1" customWidth="1"/>
    <col min="8727" max="8727" width="9.88671875" style="241" bestFit="1" customWidth="1"/>
    <col min="8728" max="8728" width="8.44140625" style="241" bestFit="1" customWidth="1"/>
    <col min="8729" max="8731" width="8.44140625" style="241" customWidth="1"/>
    <col min="8732" max="8732" width="0.44140625" style="241" customWidth="1"/>
    <col min="8733" max="8735" width="8.44140625" style="241" customWidth="1"/>
    <col min="8736" max="8736" width="0.44140625" style="241" customWidth="1"/>
    <col min="8737" max="8737" width="10.88671875" style="241" customWidth="1"/>
    <col min="8738" max="8960" width="13.88671875" style="241"/>
    <col min="8961" max="8961" width="25.109375" style="241" customWidth="1"/>
    <col min="8962" max="8964" width="8.44140625" style="241" customWidth="1"/>
    <col min="8965" max="8965" width="0.44140625" style="241" customWidth="1"/>
    <col min="8966" max="8968" width="8.44140625" style="241" customWidth="1"/>
    <col min="8969" max="8969" width="0.44140625" style="241" customWidth="1"/>
    <col min="8970" max="8972" width="8.44140625" style="241" customWidth="1"/>
    <col min="8973" max="8973" width="0.44140625" style="241" customWidth="1"/>
    <col min="8974" max="8976" width="8.44140625" style="241" customWidth="1"/>
    <col min="8977" max="8977" width="0.44140625" style="241" customWidth="1"/>
    <col min="8978" max="8980" width="8.44140625" style="241" customWidth="1"/>
    <col min="8981" max="8981" width="0.44140625" style="241" customWidth="1"/>
    <col min="8982" max="8982" width="10.44140625" style="241" bestFit="1" customWidth="1"/>
    <col min="8983" max="8983" width="9.88671875" style="241" bestFit="1" customWidth="1"/>
    <col min="8984" max="8984" width="8.44140625" style="241" bestFit="1" customWidth="1"/>
    <col min="8985" max="8987" width="8.44140625" style="241" customWidth="1"/>
    <col min="8988" max="8988" width="0.44140625" style="241" customWidth="1"/>
    <col min="8989" max="8991" width="8.44140625" style="241" customWidth="1"/>
    <col min="8992" max="8992" width="0.44140625" style="241" customWidth="1"/>
    <col min="8993" max="8993" width="10.88671875" style="241" customWidth="1"/>
    <col min="8994" max="9216" width="13.88671875" style="241"/>
    <col min="9217" max="9217" width="25.109375" style="241" customWidth="1"/>
    <col min="9218" max="9220" width="8.44140625" style="241" customWidth="1"/>
    <col min="9221" max="9221" width="0.44140625" style="241" customWidth="1"/>
    <col min="9222" max="9224" width="8.44140625" style="241" customWidth="1"/>
    <col min="9225" max="9225" width="0.44140625" style="241" customWidth="1"/>
    <col min="9226" max="9228" width="8.44140625" style="241" customWidth="1"/>
    <col min="9229" max="9229" width="0.44140625" style="241" customWidth="1"/>
    <col min="9230" max="9232" width="8.44140625" style="241" customWidth="1"/>
    <col min="9233" max="9233" width="0.44140625" style="241" customWidth="1"/>
    <col min="9234" max="9236" width="8.44140625" style="241" customWidth="1"/>
    <col min="9237" max="9237" width="0.44140625" style="241" customWidth="1"/>
    <col min="9238" max="9238" width="10.44140625" style="241" bestFit="1" customWidth="1"/>
    <col min="9239" max="9239" width="9.88671875" style="241" bestFit="1" customWidth="1"/>
    <col min="9240" max="9240" width="8.44140625" style="241" bestFit="1" customWidth="1"/>
    <col min="9241" max="9243" width="8.44140625" style="241" customWidth="1"/>
    <col min="9244" max="9244" width="0.44140625" style="241" customWidth="1"/>
    <col min="9245" max="9247" width="8.44140625" style="241" customWidth="1"/>
    <col min="9248" max="9248" width="0.44140625" style="241" customWidth="1"/>
    <col min="9249" max="9249" width="10.88671875" style="241" customWidth="1"/>
    <col min="9250" max="9472" width="13.88671875" style="241"/>
    <col min="9473" max="9473" width="25.109375" style="241" customWidth="1"/>
    <col min="9474" max="9476" width="8.44140625" style="241" customWidth="1"/>
    <col min="9477" max="9477" width="0.44140625" style="241" customWidth="1"/>
    <col min="9478" max="9480" width="8.44140625" style="241" customWidth="1"/>
    <col min="9481" max="9481" width="0.44140625" style="241" customWidth="1"/>
    <col min="9482" max="9484" width="8.44140625" style="241" customWidth="1"/>
    <col min="9485" max="9485" width="0.44140625" style="241" customWidth="1"/>
    <col min="9486" max="9488" width="8.44140625" style="241" customWidth="1"/>
    <col min="9489" max="9489" width="0.44140625" style="241" customWidth="1"/>
    <col min="9490" max="9492" width="8.44140625" style="241" customWidth="1"/>
    <col min="9493" max="9493" width="0.44140625" style="241" customWidth="1"/>
    <col min="9494" max="9494" width="10.44140625" style="241" bestFit="1" customWidth="1"/>
    <col min="9495" max="9495" width="9.88671875" style="241" bestFit="1" customWidth="1"/>
    <col min="9496" max="9496" width="8.44140625" style="241" bestFit="1" customWidth="1"/>
    <col min="9497" max="9499" width="8.44140625" style="241" customWidth="1"/>
    <col min="9500" max="9500" width="0.44140625" style="241" customWidth="1"/>
    <col min="9501" max="9503" width="8.44140625" style="241" customWidth="1"/>
    <col min="9504" max="9504" width="0.44140625" style="241" customWidth="1"/>
    <col min="9505" max="9505" width="10.88671875" style="241" customWidth="1"/>
    <col min="9506" max="9728" width="13.88671875" style="241"/>
    <col min="9729" max="9729" width="25.109375" style="241" customWidth="1"/>
    <col min="9730" max="9732" width="8.44140625" style="241" customWidth="1"/>
    <col min="9733" max="9733" width="0.44140625" style="241" customWidth="1"/>
    <col min="9734" max="9736" width="8.44140625" style="241" customWidth="1"/>
    <col min="9737" max="9737" width="0.44140625" style="241" customWidth="1"/>
    <col min="9738" max="9740" width="8.44140625" style="241" customWidth="1"/>
    <col min="9741" max="9741" width="0.44140625" style="241" customWidth="1"/>
    <col min="9742" max="9744" width="8.44140625" style="241" customWidth="1"/>
    <col min="9745" max="9745" width="0.44140625" style="241" customWidth="1"/>
    <col min="9746" max="9748" width="8.44140625" style="241" customWidth="1"/>
    <col min="9749" max="9749" width="0.44140625" style="241" customWidth="1"/>
    <col min="9750" max="9750" width="10.44140625" style="241" bestFit="1" customWidth="1"/>
    <col min="9751" max="9751" width="9.88671875" style="241" bestFit="1" customWidth="1"/>
    <col min="9752" max="9752" width="8.44140625" style="241" bestFit="1" customWidth="1"/>
    <col min="9753" max="9755" width="8.44140625" style="241" customWidth="1"/>
    <col min="9756" max="9756" width="0.44140625" style="241" customWidth="1"/>
    <col min="9757" max="9759" width="8.44140625" style="241" customWidth="1"/>
    <col min="9760" max="9760" width="0.44140625" style="241" customWidth="1"/>
    <col min="9761" max="9761" width="10.88671875" style="241" customWidth="1"/>
    <col min="9762" max="9984" width="13.88671875" style="241"/>
    <col min="9985" max="9985" width="25.109375" style="241" customWidth="1"/>
    <col min="9986" max="9988" width="8.44140625" style="241" customWidth="1"/>
    <col min="9989" max="9989" width="0.44140625" style="241" customWidth="1"/>
    <col min="9990" max="9992" width="8.44140625" style="241" customWidth="1"/>
    <col min="9993" max="9993" width="0.44140625" style="241" customWidth="1"/>
    <col min="9994" max="9996" width="8.44140625" style="241" customWidth="1"/>
    <col min="9997" max="9997" width="0.44140625" style="241" customWidth="1"/>
    <col min="9998" max="10000" width="8.44140625" style="241" customWidth="1"/>
    <col min="10001" max="10001" width="0.44140625" style="241" customWidth="1"/>
    <col min="10002" max="10004" width="8.44140625" style="241" customWidth="1"/>
    <col min="10005" max="10005" width="0.44140625" style="241" customWidth="1"/>
    <col min="10006" max="10006" width="10.44140625" style="241" bestFit="1" customWidth="1"/>
    <col min="10007" max="10007" width="9.88671875" style="241" bestFit="1" customWidth="1"/>
    <col min="10008" max="10008" width="8.44140625" style="241" bestFit="1" customWidth="1"/>
    <col min="10009" max="10011" width="8.44140625" style="241" customWidth="1"/>
    <col min="10012" max="10012" width="0.44140625" style="241" customWidth="1"/>
    <col min="10013" max="10015" width="8.44140625" style="241" customWidth="1"/>
    <col min="10016" max="10016" width="0.44140625" style="241" customWidth="1"/>
    <col min="10017" max="10017" width="10.88671875" style="241" customWidth="1"/>
    <col min="10018" max="10240" width="13.88671875" style="241"/>
    <col min="10241" max="10241" width="25.109375" style="241" customWidth="1"/>
    <col min="10242" max="10244" width="8.44140625" style="241" customWidth="1"/>
    <col min="10245" max="10245" width="0.44140625" style="241" customWidth="1"/>
    <col min="10246" max="10248" width="8.44140625" style="241" customWidth="1"/>
    <col min="10249" max="10249" width="0.44140625" style="241" customWidth="1"/>
    <col min="10250" max="10252" width="8.44140625" style="241" customWidth="1"/>
    <col min="10253" max="10253" width="0.44140625" style="241" customWidth="1"/>
    <col min="10254" max="10256" width="8.44140625" style="241" customWidth="1"/>
    <col min="10257" max="10257" width="0.44140625" style="241" customWidth="1"/>
    <col min="10258" max="10260" width="8.44140625" style="241" customWidth="1"/>
    <col min="10261" max="10261" width="0.44140625" style="241" customWidth="1"/>
    <col min="10262" max="10262" width="10.44140625" style="241" bestFit="1" customWidth="1"/>
    <col min="10263" max="10263" width="9.88671875" style="241" bestFit="1" customWidth="1"/>
    <col min="10264" max="10264" width="8.44140625" style="241" bestFit="1" customWidth="1"/>
    <col min="10265" max="10267" width="8.44140625" style="241" customWidth="1"/>
    <col min="10268" max="10268" width="0.44140625" style="241" customWidth="1"/>
    <col min="10269" max="10271" width="8.44140625" style="241" customWidth="1"/>
    <col min="10272" max="10272" width="0.44140625" style="241" customWidth="1"/>
    <col min="10273" max="10273" width="10.88671875" style="241" customWidth="1"/>
    <col min="10274" max="10496" width="13.88671875" style="241"/>
    <col min="10497" max="10497" width="25.109375" style="241" customWidth="1"/>
    <col min="10498" max="10500" width="8.44140625" style="241" customWidth="1"/>
    <col min="10501" max="10501" width="0.44140625" style="241" customWidth="1"/>
    <col min="10502" max="10504" width="8.44140625" style="241" customWidth="1"/>
    <col min="10505" max="10505" width="0.44140625" style="241" customWidth="1"/>
    <col min="10506" max="10508" width="8.44140625" style="241" customWidth="1"/>
    <col min="10509" max="10509" width="0.44140625" style="241" customWidth="1"/>
    <col min="10510" max="10512" width="8.44140625" style="241" customWidth="1"/>
    <col min="10513" max="10513" width="0.44140625" style="241" customWidth="1"/>
    <col min="10514" max="10516" width="8.44140625" style="241" customWidth="1"/>
    <col min="10517" max="10517" width="0.44140625" style="241" customWidth="1"/>
    <col min="10518" max="10518" width="10.44140625" style="241" bestFit="1" customWidth="1"/>
    <col min="10519" max="10519" width="9.88671875" style="241" bestFit="1" customWidth="1"/>
    <col min="10520" max="10520" width="8.44140625" style="241" bestFit="1" customWidth="1"/>
    <col min="10521" max="10523" width="8.44140625" style="241" customWidth="1"/>
    <col min="10524" max="10524" width="0.44140625" style="241" customWidth="1"/>
    <col min="10525" max="10527" width="8.44140625" style="241" customWidth="1"/>
    <col min="10528" max="10528" width="0.44140625" style="241" customWidth="1"/>
    <col min="10529" max="10529" width="10.88671875" style="241" customWidth="1"/>
    <col min="10530" max="10752" width="13.88671875" style="241"/>
    <col min="10753" max="10753" width="25.109375" style="241" customWidth="1"/>
    <col min="10754" max="10756" width="8.44140625" style="241" customWidth="1"/>
    <col min="10757" max="10757" width="0.44140625" style="241" customWidth="1"/>
    <col min="10758" max="10760" width="8.44140625" style="241" customWidth="1"/>
    <col min="10761" max="10761" width="0.44140625" style="241" customWidth="1"/>
    <col min="10762" max="10764" width="8.44140625" style="241" customWidth="1"/>
    <col min="10765" max="10765" width="0.44140625" style="241" customWidth="1"/>
    <col min="10766" max="10768" width="8.44140625" style="241" customWidth="1"/>
    <col min="10769" max="10769" width="0.44140625" style="241" customWidth="1"/>
    <col min="10770" max="10772" width="8.44140625" style="241" customWidth="1"/>
    <col min="10773" max="10773" width="0.44140625" style="241" customWidth="1"/>
    <col min="10774" max="10774" width="10.44140625" style="241" bestFit="1" customWidth="1"/>
    <col min="10775" max="10775" width="9.88671875" style="241" bestFit="1" customWidth="1"/>
    <col min="10776" max="10776" width="8.44140625" style="241" bestFit="1" customWidth="1"/>
    <col min="10777" max="10779" width="8.44140625" style="241" customWidth="1"/>
    <col min="10780" max="10780" width="0.44140625" style="241" customWidth="1"/>
    <col min="10781" max="10783" width="8.44140625" style="241" customWidth="1"/>
    <col min="10784" max="10784" width="0.44140625" style="241" customWidth="1"/>
    <col min="10785" max="10785" width="10.88671875" style="241" customWidth="1"/>
    <col min="10786" max="11008" width="13.88671875" style="241"/>
    <col min="11009" max="11009" width="25.109375" style="241" customWidth="1"/>
    <col min="11010" max="11012" width="8.44140625" style="241" customWidth="1"/>
    <col min="11013" max="11013" width="0.44140625" style="241" customWidth="1"/>
    <col min="11014" max="11016" width="8.44140625" style="241" customWidth="1"/>
    <col min="11017" max="11017" width="0.44140625" style="241" customWidth="1"/>
    <col min="11018" max="11020" width="8.44140625" style="241" customWidth="1"/>
    <col min="11021" max="11021" width="0.44140625" style="241" customWidth="1"/>
    <col min="11022" max="11024" width="8.44140625" style="241" customWidth="1"/>
    <col min="11025" max="11025" width="0.44140625" style="241" customWidth="1"/>
    <col min="11026" max="11028" width="8.44140625" style="241" customWidth="1"/>
    <col min="11029" max="11029" width="0.44140625" style="241" customWidth="1"/>
    <col min="11030" max="11030" width="10.44140625" style="241" bestFit="1" customWidth="1"/>
    <col min="11031" max="11031" width="9.88671875" style="241" bestFit="1" customWidth="1"/>
    <col min="11032" max="11032" width="8.44140625" style="241" bestFit="1" customWidth="1"/>
    <col min="11033" max="11035" width="8.44140625" style="241" customWidth="1"/>
    <col min="11036" max="11036" width="0.44140625" style="241" customWidth="1"/>
    <col min="11037" max="11039" width="8.44140625" style="241" customWidth="1"/>
    <col min="11040" max="11040" width="0.44140625" style="241" customWidth="1"/>
    <col min="11041" max="11041" width="10.88671875" style="241" customWidth="1"/>
    <col min="11042" max="11264" width="13.88671875" style="241"/>
    <col min="11265" max="11265" width="25.109375" style="241" customWidth="1"/>
    <col min="11266" max="11268" width="8.44140625" style="241" customWidth="1"/>
    <col min="11269" max="11269" width="0.44140625" style="241" customWidth="1"/>
    <col min="11270" max="11272" width="8.44140625" style="241" customWidth="1"/>
    <col min="11273" max="11273" width="0.44140625" style="241" customWidth="1"/>
    <col min="11274" max="11276" width="8.44140625" style="241" customWidth="1"/>
    <col min="11277" max="11277" width="0.44140625" style="241" customWidth="1"/>
    <col min="11278" max="11280" width="8.44140625" style="241" customWidth="1"/>
    <col min="11281" max="11281" width="0.44140625" style="241" customWidth="1"/>
    <col min="11282" max="11284" width="8.44140625" style="241" customWidth="1"/>
    <col min="11285" max="11285" width="0.44140625" style="241" customWidth="1"/>
    <col min="11286" max="11286" width="10.44140625" style="241" bestFit="1" customWidth="1"/>
    <col min="11287" max="11287" width="9.88671875" style="241" bestFit="1" customWidth="1"/>
    <col min="11288" max="11288" width="8.44140625" style="241" bestFit="1" customWidth="1"/>
    <col min="11289" max="11291" width="8.44140625" style="241" customWidth="1"/>
    <col min="11292" max="11292" width="0.44140625" style="241" customWidth="1"/>
    <col min="11293" max="11295" width="8.44140625" style="241" customWidth="1"/>
    <col min="11296" max="11296" width="0.44140625" style="241" customWidth="1"/>
    <col min="11297" max="11297" width="10.88671875" style="241" customWidth="1"/>
    <col min="11298" max="11520" width="13.88671875" style="241"/>
    <col min="11521" max="11521" width="25.109375" style="241" customWidth="1"/>
    <col min="11522" max="11524" width="8.44140625" style="241" customWidth="1"/>
    <col min="11525" max="11525" width="0.44140625" style="241" customWidth="1"/>
    <col min="11526" max="11528" width="8.44140625" style="241" customWidth="1"/>
    <col min="11529" max="11529" width="0.44140625" style="241" customWidth="1"/>
    <col min="11530" max="11532" width="8.44140625" style="241" customWidth="1"/>
    <col min="11533" max="11533" width="0.44140625" style="241" customWidth="1"/>
    <col min="11534" max="11536" width="8.44140625" style="241" customWidth="1"/>
    <col min="11537" max="11537" width="0.44140625" style="241" customWidth="1"/>
    <col min="11538" max="11540" width="8.44140625" style="241" customWidth="1"/>
    <col min="11541" max="11541" width="0.44140625" style="241" customWidth="1"/>
    <col min="11542" max="11542" width="10.44140625" style="241" bestFit="1" customWidth="1"/>
    <col min="11543" max="11543" width="9.88671875" style="241" bestFit="1" customWidth="1"/>
    <col min="11544" max="11544" width="8.44140625" style="241" bestFit="1" customWidth="1"/>
    <col min="11545" max="11547" width="8.44140625" style="241" customWidth="1"/>
    <col min="11548" max="11548" width="0.44140625" style="241" customWidth="1"/>
    <col min="11549" max="11551" width="8.44140625" style="241" customWidth="1"/>
    <col min="11552" max="11552" width="0.44140625" style="241" customWidth="1"/>
    <col min="11553" max="11553" width="10.88671875" style="241" customWidth="1"/>
    <col min="11554" max="11776" width="13.88671875" style="241"/>
    <col min="11777" max="11777" width="25.109375" style="241" customWidth="1"/>
    <col min="11778" max="11780" width="8.44140625" style="241" customWidth="1"/>
    <col min="11781" max="11781" width="0.44140625" style="241" customWidth="1"/>
    <col min="11782" max="11784" width="8.44140625" style="241" customWidth="1"/>
    <col min="11785" max="11785" width="0.44140625" style="241" customWidth="1"/>
    <col min="11786" max="11788" width="8.44140625" style="241" customWidth="1"/>
    <col min="11789" max="11789" width="0.44140625" style="241" customWidth="1"/>
    <col min="11790" max="11792" width="8.44140625" style="241" customWidth="1"/>
    <col min="11793" max="11793" width="0.44140625" style="241" customWidth="1"/>
    <col min="11794" max="11796" width="8.44140625" style="241" customWidth="1"/>
    <col min="11797" max="11797" width="0.44140625" style="241" customWidth="1"/>
    <col min="11798" max="11798" width="10.44140625" style="241" bestFit="1" customWidth="1"/>
    <col min="11799" max="11799" width="9.88671875" style="241" bestFit="1" customWidth="1"/>
    <col min="11800" max="11800" width="8.44140625" style="241" bestFit="1" customWidth="1"/>
    <col min="11801" max="11803" width="8.44140625" style="241" customWidth="1"/>
    <col min="11804" max="11804" width="0.44140625" style="241" customWidth="1"/>
    <col min="11805" max="11807" width="8.44140625" style="241" customWidth="1"/>
    <col min="11808" max="11808" width="0.44140625" style="241" customWidth="1"/>
    <col min="11809" max="11809" width="10.88671875" style="241" customWidth="1"/>
    <col min="11810" max="12032" width="13.88671875" style="241"/>
    <col min="12033" max="12033" width="25.109375" style="241" customWidth="1"/>
    <col min="12034" max="12036" width="8.44140625" style="241" customWidth="1"/>
    <col min="12037" max="12037" width="0.44140625" style="241" customWidth="1"/>
    <col min="12038" max="12040" width="8.44140625" style="241" customWidth="1"/>
    <col min="12041" max="12041" width="0.44140625" style="241" customWidth="1"/>
    <col min="12042" max="12044" width="8.44140625" style="241" customWidth="1"/>
    <col min="12045" max="12045" width="0.44140625" style="241" customWidth="1"/>
    <col min="12046" max="12048" width="8.44140625" style="241" customWidth="1"/>
    <col min="12049" max="12049" width="0.44140625" style="241" customWidth="1"/>
    <col min="12050" max="12052" width="8.44140625" style="241" customWidth="1"/>
    <col min="12053" max="12053" width="0.44140625" style="241" customWidth="1"/>
    <col min="12054" max="12054" width="10.44140625" style="241" bestFit="1" customWidth="1"/>
    <col min="12055" max="12055" width="9.88671875" style="241" bestFit="1" customWidth="1"/>
    <col min="12056" max="12056" width="8.44140625" style="241" bestFit="1" customWidth="1"/>
    <col min="12057" max="12059" width="8.44140625" style="241" customWidth="1"/>
    <col min="12060" max="12060" width="0.44140625" style="241" customWidth="1"/>
    <col min="12061" max="12063" width="8.44140625" style="241" customWidth="1"/>
    <col min="12064" max="12064" width="0.44140625" style="241" customWidth="1"/>
    <col min="12065" max="12065" width="10.88671875" style="241" customWidth="1"/>
    <col min="12066" max="12288" width="13.88671875" style="241"/>
    <col min="12289" max="12289" width="25.109375" style="241" customWidth="1"/>
    <col min="12290" max="12292" width="8.44140625" style="241" customWidth="1"/>
    <col min="12293" max="12293" width="0.44140625" style="241" customWidth="1"/>
    <col min="12294" max="12296" width="8.44140625" style="241" customWidth="1"/>
    <col min="12297" max="12297" width="0.44140625" style="241" customWidth="1"/>
    <col min="12298" max="12300" width="8.44140625" style="241" customWidth="1"/>
    <col min="12301" max="12301" width="0.44140625" style="241" customWidth="1"/>
    <col min="12302" max="12304" width="8.44140625" style="241" customWidth="1"/>
    <col min="12305" max="12305" width="0.44140625" style="241" customWidth="1"/>
    <col min="12306" max="12308" width="8.44140625" style="241" customWidth="1"/>
    <col min="12309" max="12309" width="0.44140625" style="241" customWidth="1"/>
    <col min="12310" max="12310" width="10.44140625" style="241" bestFit="1" customWidth="1"/>
    <col min="12311" max="12311" width="9.88671875" style="241" bestFit="1" customWidth="1"/>
    <col min="12312" max="12312" width="8.44140625" style="241" bestFit="1" customWidth="1"/>
    <col min="12313" max="12315" width="8.44140625" style="241" customWidth="1"/>
    <col min="12316" max="12316" width="0.44140625" style="241" customWidth="1"/>
    <col min="12317" max="12319" width="8.44140625" style="241" customWidth="1"/>
    <col min="12320" max="12320" width="0.44140625" style="241" customWidth="1"/>
    <col min="12321" max="12321" width="10.88671875" style="241" customWidth="1"/>
    <col min="12322" max="12544" width="13.88671875" style="241"/>
    <col min="12545" max="12545" width="25.109375" style="241" customWidth="1"/>
    <col min="12546" max="12548" width="8.44140625" style="241" customWidth="1"/>
    <col min="12549" max="12549" width="0.44140625" style="241" customWidth="1"/>
    <col min="12550" max="12552" width="8.44140625" style="241" customWidth="1"/>
    <col min="12553" max="12553" width="0.44140625" style="241" customWidth="1"/>
    <col min="12554" max="12556" width="8.44140625" style="241" customWidth="1"/>
    <col min="12557" max="12557" width="0.44140625" style="241" customWidth="1"/>
    <col min="12558" max="12560" width="8.44140625" style="241" customWidth="1"/>
    <col min="12561" max="12561" width="0.44140625" style="241" customWidth="1"/>
    <col min="12562" max="12564" width="8.44140625" style="241" customWidth="1"/>
    <col min="12565" max="12565" width="0.44140625" style="241" customWidth="1"/>
    <col min="12566" max="12566" width="10.44140625" style="241" bestFit="1" customWidth="1"/>
    <col min="12567" max="12567" width="9.88671875" style="241" bestFit="1" customWidth="1"/>
    <col min="12568" max="12568" width="8.44140625" style="241" bestFit="1" customWidth="1"/>
    <col min="12569" max="12571" width="8.44140625" style="241" customWidth="1"/>
    <col min="12572" max="12572" width="0.44140625" style="241" customWidth="1"/>
    <col min="12573" max="12575" width="8.44140625" style="241" customWidth="1"/>
    <col min="12576" max="12576" width="0.44140625" style="241" customWidth="1"/>
    <col min="12577" max="12577" width="10.88671875" style="241" customWidth="1"/>
    <col min="12578" max="12800" width="13.88671875" style="241"/>
    <col min="12801" max="12801" width="25.109375" style="241" customWidth="1"/>
    <col min="12802" max="12804" width="8.44140625" style="241" customWidth="1"/>
    <col min="12805" max="12805" width="0.44140625" style="241" customWidth="1"/>
    <col min="12806" max="12808" width="8.44140625" style="241" customWidth="1"/>
    <col min="12809" max="12809" width="0.44140625" style="241" customWidth="1"/>
    <col min="12810" max="12812" width="8.44140625" style="241" customWidth="1"/>
    <col min="12813" max="12813" width="0.44140625" style="241" customWidth="1"/>
    <col min="12814" max="12816" width="8.44140625" style="241" customWidth="1"/>
    <col min="12817" max="12817" width="0.44140625" style="241" customWidth="1"/>
    <col min="12818" max="12820" width="8.44140625" style="241" customWidth="1"/>
    <col min="12821" max="12821" width="0.44140625" style="241" customWidth="1"/>
    <col min="12822" max="12822" width="10.44140625" style="241" bestFit="1" customWidth="1"/>
    <col min="12823" max="12823" width="9.88671875" style="241" bestFit="1" customWidth="1"/>
    <col min="12824" max="12824" width="8.44140625" style="241" bestFit="1" customWidth="1"/>
    <col min="12825" max="12827" width="8.44140625" style="241" customWidth="1"/>
    <col min="12828" max="12828" width="0.44140625" style="241" customWidth="1"/>
    <col min="12829" max="12831" width="8.44140625" style="241" customWidth="1"/>
    <col min="12832" max="12832" width="0.44140625" style="241" customWidth="1"/>
    <col min="12833" max="12833" width="10.88671875" style="241" customWidth="1"/>
    <col min="12834" max="13056" width="13.88671875" style="241"/>
    <col min="13057" max="13057" width="25.109375" style="241" customWidth="1"/>
    <col min="13058" max="13060" width="8.44140625" style="241" customWidth="1"/>
    <col min="13061" max="13061" width="0.44140625" style="241" customWidth="1"/>
    <col min="13062" max="13064" width="8.44140625" style="241" customWidth="1"/>
    <col min="13065" max="13065" width="0.44140625" style="241" customWidth="1"/>
    <col min="13066" max="13068" width="8.44140625" style="241" customWidth="1"/>
    <col min="13069" max="13069" width="0.44140625" style="241" customWidth="1"/>
    <col min="13070" max="13072" width="8.44140625" style="241" customWidth="1"/>
    <col min="13073" max="13073" width="0.44140625" style="241" customWidth="1"/>
    <col min="13074" max="13076" width="8.44140625" style="241" customWidth="1"/>
    <col min="13077" max="13077" width="0.44140625" style="241" customWidth="1"/>
    <col min="13078" max="13078" width="10.44140625" style="241" bestFit="1" customWidth="1"/>
    <col min="13079" max="13079" width="9.88671875" style="241" bestFit="1" customWidth="1"/>
    <col min="13080" max="13080" width="8.44140625" style="241" bestFit="1" customWidth="1"/>
    <col min="13081" max="13083" width="8.44140625" style="241" customWidth="1"/>
    <col min="13084" max="13084" width="0.44140625" style="241" customWidth="1"/>
    <col min="13085" max="13087" width="8.44140625" style="241" customWidth="1"/>
    <col min="13088" max="13088" width="0.44140625" style="241" customWidth="1"/>
    <col min="13089" max="13089" width="10.88671875" style="241" customWidth="1"/>
    <col min="13090" max="13312" width="13.88671875" style="241"/>
    <col min="13313" max="13313" width="25.109375" style="241" customWidth="1"/>
    <col min="13314" max="13316" width="8.44140625" style="241" customWidth="1"/>
    <col min="13317" max="13317" width="0.44140625" style="241" customWidth="1"/>
    <col min="13318" max="13320" width="8.44140625" style="241" customWidth="1"/>
    <col min="13321" max="13321" width="0.44140625" style="241" customWidth="1"/>
    <col min="13322" max="13324" width="8.44140625" style="241" customWidth="1"/>
    <col min="13325" max="13325" width="0.44140625" style="241" customWidth="1"/>
    <col min="13326" max="13328" width="8.44140625" style="241" customWidth="1"/>
    <col min="13329" max="13329" width="0.44140625" style="241" customWidth="1"/>
    <col min="13330" max="13332" width="8.44140625" style="241" customWidth="1"/>
    <col min="13333" max="13333" width="0.44140625" style="241" customWidth="1"/>
    <col min="13334" max="13334" width="10.44140625" style="241" bestFit="1" customWidth="1"/>
    <col min="13335" max="13335" width="9.88671875" style="241" bestFit="1" customWidth="1"/>
    <col min="13336" max="13336" width="8.44140625" style="241" bestFit="1" customWidth="1"/>
    <col min="13337" max="13339" width="8.44140625" style="241" customWidth="1"/>
    <col min="13340" max="13340" width="0.44140625" style="241" customWidth="1"/>
    <col min="13341" max="13343" width="8.44140625" style="241" customWidth="1"/>
    <col min="13344" max="13344" width="0.44140625" style="241" customWidth="1"/>
    <col min="13345" max="13345" width="10.88671875" style="241" customWidth="1"/>
    <col min="13346" max="13568" width="13.88671875" style="241"/>
    <col min="13569" max="13569" width="25.109375" style="241" customWidth="1"/>
    <col min="13570" max="13572" width="8.44140625" style="241" customWidth="1"/>
    <col min="13573" max="13573" width="0.44140625" style="241" customWidth="1"/>
    <col min="13574" max="13576" width="8.44140625" style="241" customWidth="1"/>
    <col min="13577" max="13577" width="0.44140625" style="241" customWidth="1"/>
    <col min="13578" max="13580" width="8.44140625" style="241" customWidth="1"/>
    <col min="13581" max="13581" width="0.44140625" style="241" customWidth="1"/>
    <col min="13582" max="13584" width="8.44140625" style="241" customWidth="1"/>
    <col min="13585" max="13585" width="0.44140625" style="241" customWidth="1"/>
    <col min="13586" max="13588" width="8.44140625" style="241" customWidth="1"/>
    <col min="13589" max="13589" width="0.44140625" style="241" customWidth="1"/>
    <col min="13590" max="13590" width="10.44140625" style="241" bestFit="1" customWidth="1"/>
    <col min="13591" max="13591" width="9.88671875" style="241" bestFit="1" customWidth="1"/>
    <col min="13592" max="13592" width="8.44140625" style="241" bestFit="1" customWidth="1"/>
    <col min="13593" max="13595" width="8.44140625" style="241" customWidth="1"/>
    <col min="13596" max="13596" width="0.44140625" style="241" customWidth="1"/>
    <col min="13597" max="13599" width="8.44140625" style="241" customWidth="1"/>
    <col min="13600" max="13600" width="0.44140625" style="241" customWidth="1"/>
    <col min="13601" max="13601" width="10.88671875" style="241" customWidth="1"/>
    <col min="13602" max="13824" width="13.88671875" style="241"/>
    <col min="13825" max="13825" width="25.109375" style="241" customWidth="1"/>
    <col min="13826" max="13828" width="8.44140625" style="241" customWidth="1"/>
    <col min="13829" max="13829" width="0.44140625" style="241" customWidth="1"/>
    <col min="13830" max="13832" width="8.44140625" style="241" customWidth="1"/>
    <col min="13833" max="13833" width="0.44140625" style="241" customWidth="1"/>
    <col min="13834" max="13836" width="8.44140625" style="241" customWidth="1"/>
    <col min="13837" max="13837" width="0.44140625" style="241" customWidth="1"/>
    <col min="13838" max="13840" width="8.44140625" style="241" customWidth="1"/>
    <col min="13841" max="13841" width="0.44140625" style="241" customWidth="1"/>
    <col min="13842" max="13844" width="8.44140625" style="241" customWidth="1"/>
    <col min="13845" max="13845" width="0.44140625" style="241" customWidth="1"/>
    <col min="13846" max="13846" width="10.44140625" style="241" bestFit="1" customWidth="1"/>
    <col min="13847" max="13847" width="9.88671875" style="241" bestFit="1" customWidth="1"/>
    <col min="13848" max="13848" width="8.44140625" style="241" bestFit="1" customWidth="1"/>
    <col min="13849" max="13851" width="8.44140625" style="241" customWidth="1"/>
    <col min="13852" max="13852" width="0.44140625" style="241" customWidth="1"/>
    <col min="13853" max="13855" width="8.44140625" style="241" customWidth="1"/>
    <col min="13856" max="13856" width="0.44140625" style="241" customWidth="1"/>
    <col min="13857" max="13857" width="10.88671875" style="241" customWidth="1"/>
    <col min="13858" max="14080" width="13.88671875" style="241"/>
    <col min="14081" max="14081" width="25.109375" style="241" customWidth="1"/>
    <col min="14082" max="14084" width="8.44140625" style="241" customWidth="1"/>
    <col min="14085" max="14085" width="0.44140625" style="241" customWidth="1"/>
    <col min="14086" max="14088" width="8.44140625" style="241" customWidth="1"/>
    <col min="14089" max="14089" width="0.44140625" style="241" customWidth="1"/>
    <col min="14090" max="14092" width="8.44140625" style="241" customWidth="1"/>
    <col min="14093" max="14093" width="0.44140625" style="241" customWidth="1"/>
    <col min="14094" max="14096" width="8.44140625" style="241" customWidth="1"/>
    <col min="14097" max="14097" width="0.44140625" style="241" customWidth="1"/>
    <col min="14098" max="14100" width="8.44140625" style="241" customWidth="1"/>
    <col min="14101" max="14101" width="0.44140625" style="241" customWidth="1"/>
    <col min="14102" max="14102" width="10.44140625" style="241" bestFit="1" customWidth="1"/>
    <col min="14103" max="14103" width="9.88671875" style="241" bestFit="1" customWidth="1"/>
    <col min="14104" max="14104" width="8.44140625" style="241" bestFit="1" customWidth="1"/>
    <col min="14105" max="14107" width="8.44140625" style="241" customWidth="1"/>
    <col min="14108" max="14108" width="0.44140625" style="241" customWidth="1"/>
    <col min="14109" max="14111" width="8.44140625" style="241" customWidth="1"/>
    <col min="14112" max="14112" width="0.44140625" style="241" customWidth="1"/>
    <col min="14113" max="14113" width="10.88671875" style="241" customWidth="1"/>
    <col min="14114" max="14336" width="13.88671875" style="241"/>
    <col min="14337" max="14337" width="25.109375" style="241" customWidth="1"/>
    <col min="14338" max="14340" width="8.44140625" style="241" customWidth="1"/>
    <col min="14341" max="14341" width="0.44140625" style="241" customWidth="1"/>
    <col min="14342" max="14344" width="8.44140625" style="241" customWidth="1"/>
    <col min="14345" max="14345" width="0.44140625" style="241" customWidth="1"/>
    <col min="14346" max="14348" width="8.44140625" style="241" customWidth="1"/>
    <col min="14349" max="14349" width="0.44140625" style="241" customWidth="1"/>
    <col min="14350" max="14352" width="8.44140625" style="241" customWidth="1"/>
    <col min="14353" max="14353" width="0.44140625" style="241" customWidth="1"/>
    <col min="14354" max="14356" width="8.44140625" style="241" customWidth="1"/>
    <col min="14357" max="14357" width="0.44140625" style="241" customWidth="1"/>
    <col min="14358" max="14358" width="10.44140625" style="241" bestFit="1" customWidth="1"/>
    <col min="14359" max="14359" width="9.88671875" style="241" bestFit="1" customWidth="1"/>
    <col min="14360" max="14360" width="8.44140625" style="241" bestFit="1" customWidth="1"/>
    <col min="14361" max="14363" width="8.44140625" style="241" customWidth="1"/>
    <col min="14364" max="14364" width="0.44140625" style="241" customWidth="1"/>
    <col min="14365" max="14367" width="8.44140625" style="241" customWidth="1"/>
    <col min="14368" max="14368" width="0.44140625" style="241" customWidth="1"/>
    <col min="14369" max="14369" width="10.88671875" style="241" customWidth="1"/>
    <col min="14370" max="14592" width="13.88671875" style="241"/>
    <col min="14593" max="14593" width="25.109375" style="241" customWidth="1"/>
    <col min="14594" max="14596" width="8.44140625" style="241" customWidth="1"/>
    <col min="14597" max="14597" width="0.44140625" style="241" customWidth="1"/>
    <col min="14598" max="14600" width="8.44140625" style="241" customWidth="1"/>
    <col min="14601" max="14601" width="0.44140625" style="241" customWidth="1"/>
    <col min="14602" max="14604" width="8.44140625" style="241" customWidth="1"/>
    <col min="14605" max="14605" width="0.44140625" style="241" customWidth="1"/>
    <col min="14606" max="14608" width="8.44140625" style="241" customWidth="1"/>
    <col min="14609" max="14609" width="0.44140625" style="241" customWidth="1"/>
    <col min="14610" max="14612" width="8.44140625" style="241" customWidth="1"/>
    <col min="14613" max="14613" width="0.44140625" style="241" customWidth="1"/>
    <col min="14614" max="14614" width="10.44140625" style="241" bestFit="1" customWidth="1"/>
    <col min="14615" max="14615" width="9.88671875" style="241" bestFit="1" customWidth="1"/>
    <col min="14616" max="14616" width="8.44140625" style="241" bestFit="1" customWidth="1"/>
    <col min="14617" max="14619" width="8.44140625" style="241" customWidth="1"/>
    <col min="14620" max="14620" width="0.44140625" style="241" customWidth="1"/>
    <col min="14621" max="14623" width="8.44140625" style="241" customWidth="1"/>
    <col min="14624" max="14624" width="0.44140625" style="241" customWidth="1"/>
    <col min="14625" max="14625" width="10.88671875" style="241" customWidth="1"/>
    <col min="14626" max="14848" width="13.88671875" style="241"/>
    <col min="14849" max="14849" width="25.109375" style="241" customWidth="1"/>
    <col min="14850" max="14852" width="8.44140625" style="241" customWidth="1"/>
    <col min="14853" max="14853" width="0.44140625" style="241" customWidth="1"/>
    <col min="14854" max="14856" width="8.44140625" style="241" customWidth="1"/>
    <col min="14857" max="14857" width="0.44140625" style="241" customWidth="1"/>
    <col min="14858" max="14860" width="8.44140625" style="241" customWidth="1"/>
    <col min="14861" max="14861" width="0.44140625" style="241" customWidth="1"/>
    <col min="14862" max="14864" width="8.44140625" style="241" customWidth="1"/>
    <col min="14865" max="14865" width="0.44140625" style="241" customWidth="1"/>
    <col min="14866" max="14868" width="8.44140625" style="241" customWidth="1"/>
    <col min="14869" max="14869" width="0.44140625" style="241" customWidth="1"/>
    <col min="14870" max="14870" width="10.44140625" style="241" bestFit="1" customWidth="1"/>
    <col min="14871" max="14871" width="9.88671875" style="241" bestFit="1" customWidth="1"/>
    <col min="14872" max="14872" width="8.44140625" style="241" bestFit="1" customWidth="1"/>
    <col min="14873" max="14875" width="8.44140625" style="241" customWidth="1"/>
    <col min="14876" max="14876" width="0.44140625" style="241" customWidth="1"/>
    <col min="14877" max="14879" width="8.44140625" style="241" customWidth="1"/>
    <col min="14880" max="14880" width="0.44140625" style="241" customWidth="1"/>
    <col min="14881" max="14881" width="10.88671875" style="241" customWidth="1"/>
    <col min="14882" max="15104" width="13.88671875" style="241"/>
    <col min="15105" max="15105" width="25.109375" style="241" customWidth="1"/>
    <col min="15106" max="15108" width="8.44140625" style="241" customWidth="1"/>
    <col min="15109" max="15109" width="0.44140625" style="241" customWidth="1"/>
    <col min="15110" max="15112" width="8.44140625" style="241" customWidth="1"/>
    <col min="15113" max="15113" width="0.44140625" style="241" customWidth="1"/>
    <col min="15114" max="15116" width="8.44140625" style="241" customWidth="1"/>
    <col min="15117" max="15117" width="0.44140625" style="241" customWidth="1"/>
    <col min="15118" max="15120" width="8.44140625" style="241" customWidth="1"/>
    <col min="15121" max="15121" width="0.44140625" style="241" customWidth="1"/>
    <col min="15122" max="15124" width="8.44140625" style="241" customWidth="1"/>
    <col min="15125" max="15125" width="0.44140625" style="241" customWidth="1"/>
    <col min="15126" max="15126" width="10.44140625" style="241" bestFit="1" customWidth="1"/>
    <col min="15127" max="15127" width="9.88671875" style="241" bestFit="1" customWidth="1"/>
    <col min="15128" max="15128" width="8.44140625" style="241" bestFit="1" customWidth="1"/>
    <col min="15129" max="15131" width="8.44140625" style="241" customWidth="1"/>
    <col min="15132" max="15132" width="0.44140625" style="241" customWidth="1"/>
    <col min="15133" max="15135" width="8.44140625" style="241" customWidth="1"/>
    <col min="15136" max="15136" width="0.44140625" style="241" customWidth="1"/>
    <col min="15137" max="15137" width="10.88671875" style="241" customWidth="1"/>
    <col min="15138" max="15360" width="13.88671875" style="241"/>
    <col min="15361" max="15361" width="25.109375" style="241" customWidth="1"/>
    <col min="15362" max="15364" width="8.44140625" style="241" customWidth="1"/>
    <col min="15365" max="15365" width="0.44140625" style="241" customWidth="1"/>
    <col min="15366" max="15368" width="8.44140625" style="241" customWidth="1"/>
    <col min="15369" max="15369" width="0.44140625" style="241" customWidth="1"/>
    <col min="15370" max="15372" width="8.44140625" style="241" customWidth="1"/>
    <col min="15373" max="15373" width="0.44140625" style="241" customWidth="1"/>
    <col min="15374" max="15376" width="8.44140625" style="241" customWidth="1"/>
    <col min="15377" max="15377" width="0.44140625" style="241" customWidth="1"/>
    <col min="15378" max="15380" width="8.44140625" style="241" customWidth="1"/>
    <col min="15381" max="15381" width="0.44140625" style="241" customWidth="1"/>
    <col min="15382" max="15382" width="10.44140625" style="241" bestFit="1" customWidth="1"/>
    <col min="15383" max="15383" width="9.88671875" style="241" bestFit="1" customWidth="1"/>
    <col min="15384" max="15384" width="8.44140625" style="241" bestFit="1" customWidth="1"/>
    <col min="15385" max="15387" width="8.44140625" style="241" customWidth="1"/>
    <col min="15388" max="15388" width="0.44140625" style="241" customWidth="1"/>
    <col min="15389" max="15391" width="8.44140625" style="241" customWidth="1"/>
    <col min="15392" max="15392" width="0.44140625" style="241" customWidth="1"/>
    <col min="15393" max="15393" width="10.88671875" style="241" customWidth="1"/>
    <col min="15394" max="15616" width="13.88671875" style="241"/>
    <col min="15617" max="15617" width="25.109375" style="241" customWidth="1"/>
    <col min="15618" max="15620" width="8.44140625" style="241" customWidth="1"/>
    <col min="15621" max="15621" width="0.44140625" style="241" customWidth="1"/>
    <col min="15622" max="15624" width="8.44140625" style="241" customWidth="1"/>
    <col min="15625" max="15625" width="0.44140625" style="241" customWidth="1"/>
    <col min="15626" max="15628" width="8.44140625" style="241" customWidth="1"/>
    <col min="15629" max="15629" width="0.44140625" style="241" customWidth="1"/>
    <col min="15630" max="15632" width="8.44140625" style="241" customWidth="1"/>
    <col min="15633" max="15633" width="0.44140625" style="241" customWidth="1"/>
    <col min="15634" max="15636" width="8.44140625" style="241" customWidth="1"/>
    <col min="15637" max="15637" width="0.44140625" style="241" customWidth="1"/>
    <col min="15638" max="15638" width="10.44140625" style="241" bestFit="1" customWidth="1"/>
    <col min="15639" max="15639" width="9.88671875" style="241" bestFit="1" customWidth="1"/>
    <col min="15640" max="15640" width="8.44140625" style="241" bestFit="1" customWidth="1"/>
    <col min="15641" max="15643" width="8.44140625" style="241" customWidth="1"/>
    <col min="15644" max="15644" width="0.44140625" style="241" customWidth="1"/>
    <col min="15645" max="15647" width="8.44140625" style="241" customWidth="1"/>
    <col min="15648" max="15648" width="0.44140625" style="241" customWidth="1"/>
    <col min="15649" max="15649" width="10.88671875" style="241" customWidth="1"/>
    <col min="15650" max="15872" width="13.88671875" style="241"/>
    <col min="15873" max="15873" width="25.109375" style="241" customWidth="1"/>
    <col min="15874" max="15876" width="8.44140625" style="241" customWidth="1"/>
    <col min="15877" max="15877" width="0.44140625" style="241" customWidth="1"/>
    <col min="15878" max="15880" width="8.44140625" style="241" customWidth="1"/>
    <col min="15881" max="15881" width="0.44140625" style="241" customWidth="1"/>
    <col min="15882" max="15884" width="8.44140625" style="241" customWidth="1"/>
    <col min="15885" max="15885" width="0.44140625" style="241" customWidth="1"/>
    <col min="15886" max="15888" width="8.44140625" style="241" customWidth="1"/>
    <col min="15889" max="15889" width="0.44140625" style="241" customWidth="1"/>
    <col min="15890" max="15892" width="8.44140625" style="241" customWidth="1"/>
    <col min="15893" max="15893" width="0.44140625" style="241" customWidth="1"/>
    <col min="15894" max="15894" width="10.44140625" style="241" bestFit="1" customWidth="1"/>
    <col min="15895" max="15895" width="9.88671875" style="241" bestFit="1" customWidth="1"/>
    <col min="15896" max="15896" width="8.44140625" style="241" bestFit="1" customWidth="1"/>
    <col min="15897" max="15899" width="8.44140625" style="241" customWidth="1"/>
    <col min="15900" max="15900" width="0.44140625" style="241" customWidth="1"/>
    <col min="15901" max="15903" width="8.44140625" style="241" customWidth="1"/>
    <col min="15904" max="15904" width="0.44140625" style="241" customWidth="1"/>
    <col min="15905" max="15905" width="10.88671875" style="241" customWidth="1"/>
    <col min="15906" max="16128" width="13.88671875" style="241"/>
    <col min="16129" max="16129" width="25.109375" style="241" customWidth="1"/>
    <col min="16130" max="16132" width="8.44140625" style="241" customWidth="1"/>
    <col min="16133" max="16133" width="0.44140625" style="241" customWidth="1"/>
    <col min="16134" max="16136" width="8.44140625" style="241" customWidth="1"/>
    <col min="16137" max="16137" width="0.44140625" style="241" customWidth="1"/>
    <col min="16138" max="16140" width="8.44140625" style="241" customWidth="1"/>
    <col min="16141" max="16141" width="0.44140625" style="241" customWidth="1"/>
    <col min="16142" max="16144" width="8.44140625" style="241" customWidth="1"/>
    <col min="16145" max="16145" width="0.44140625" style="241" customWidth="1"/>
    <col min="16146" max="16148" width="8.44140625" style="241" customWidth="1"/>
    <col min="16149" max="16149" width="0.44140625" style="241" customWidth="1"/>
    <col min="16150" max="16150" width="10.44140625" style="241" bestFit="1" customWidth="1"/>
    <col min="16151" max="16151" width="9.88671875" style="241" bestFit="1" customWidth="1"/>
    <col min="16152" max="16152" width="8.44140625" style="241" bestFit="1" customWidth="1"/>
    <col min="16153" max="16155" width="8.44140625" style="241" customWidth="1"/>
    <col min="16156" max="16156" width="0.44140625" style="241" customWidth="1"/>
    <col min="16157" max="16159" width="8.44140625" style="241" customWidth="1"/>
    <col min="16160" max="16160" width="0.44140625" style="241" customWidth="1"/>
    <col min="16161" max="16161" width="10.88671875" style="241" customWidth="1"/>
    <col min="16162" max="16384" width="13.88671875" style="241"/>
  </cols>
  <sheetData>
    <row r="1" spans="1:33" ht="18" customHeight="1">
      <c r="A1" s="1173" t="s">
        <v>1212</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row>
    <row r="2" spans="1:33" s="943" customFormat="1" ht="28.2">
      <c r="A2" s="1319" t="s">
        <v>1051</v>
      </c>
      <c r="B2" s="1319"/>
      <c r="C2" s="1319"/>
      <c r="D2" s="1319"/>
      <c r="E2" s="1319"/>
      <c r="F2" s="1319"/>
      <c r="G2" s="1319"/>
      <c r="H2" s="1319"/>
      <c r="I2" s="1319"/>
      <c r="J2" s="1319"/>
      <c r="K2" s="1319"/>
      <c r="L2" s="1319"/>
      <c r="M2" s="1319"/>
      <c r="N2" s="1319"/>
      <c r="O2" s="1319"/>
      <c r="P2" s="1319"/>
      <c r="Q2" s="1319"/>
      <c r="R2" s="1319"/>
      <c r="S2" s="1319"/>
      <c r="T2" s="1319"/>
      <c r="U2" s="1319"/>
      <c r="V2" s="1319"/>
      <c r="W2" s="1319"/>
      <c r="X2" s="1319"/>
      <c r="Y2" s="1319"/>
      <c r="Z2" s="1319"/>
      <c r="AA2" s="1319"/>
      <c r="AB2" s="1319"/>
      <c r="AC2" s="1319"/>
      <c r="AD2" s="1319"/>
      <c r="AE2" s="1319"/>
      <c r="AF2" s="1319"/>
      <c r="AG2" s="1319"/>
    </row>
    <row r="3" spans="1:33" s="113" customFormat="1" ht="23.1" customHeight="1">
      <c r="A3" s="1320">
        <v>46081</v>
      </c>
      <c r="B3" s="1320"/>
      <c r="C3" s="1320"/>
      <c r="D3" s="1320"/>
      <c r="E3" s="1320"/>
      <c r="F3" s="1320"/>
      <c r="G3" s="1320"/>
      <c r="H3" s="1320"/>
      <c r="I3" s="1320"/>
      <c r="J3" s="1320"/>
      <c r="K3" s="1320"/>
      <c r="L3" s="1320"/>
      <c r="M3" s="1320"/>
      <c r="N3" s="1320"/>
      <c r="O3" s="1320"/>
      <c r="P3" s="1320"/>
      <c r="Q3" s="1320"/>
      <c r="R3" s="1320"/>
      <c r="S3" s="1320"/>
      <c r="T3" s="1320"/>
      <c r="U3" s="1320"/>
      <c r="V3" s="1320"/>
      <c r="W3" s="1320"/>
      <c r="X3" s="1320"/>
      <c r="Y3" s="1320"/>
      <c r="Z3" s="1320"/>
      <c r="AA3" s="1320"/>
      <c r="AB3" s="1320"/>
      <c r="AC3" s="1320"/>
      <c r="AD3" s="1320"/>
      <c r="AE3" s="1320"/>
      <c r="AF3" s="1320"/>
      <c r="AG3" s="1320"/>
    </row>
    <row r="4" spans="1:33" s="945" customFormat="1" ht="16.8">
      <c r="A4" s="111" t="s">
        <v>125</v>
      </c>
      <c r="B4" s="944"/>
      <c r="C4" s="944"/>
      <c r="D4" s="944"/>
      <c r="E4" s="944"/>
      <c r="F4" s="944"/>
      <c r="G4" s="944"/>
      <c r="H4" s="944"/>
      <c r="I4" s="944"/>
      <c r="J4" s="944"/>
      <c r="K4" s="944"/>
      <c r="L4" s="944"/>
      <c r="M4" s="944"/>
      <c r="N4" s="944"/>
      <c r="O4" s="944"/>
      <c r="P4" s="944"/>
      <c r="Q4" s="944"/>
      <c r="R4" s="944"/>
      <c r="S4" s="944"/>
      <c r="T4" s="944"/>
      <c r="U4" s="944"/>
      <c r="V4" s="944"/>
      <c r="W4" s="944"/>
      <c r="X4" s="944"/>
      <c r="Y4" s="944"/>
      <c r="Z4" s="944"/>
      <c r="AA4" s="944"/>
      <c r="AB4" s="944"/>
      <c r="AC4" s="944"/>
      <c r="AD4" s="944"/>
      <c r="AE4" s="944"/>
      <c r="AF4" s="944"/>
      <c r="AG4" s="944"/>
    </row>
    <row r="5" spans="1:33" s="114" customFormat="1" ht="8.4" customHeight="1" thickBot="1"/>
    <row r="6" spans="1:33" s="114" customFormat="1" ht="30.45" customHeight="1">
      <c r="A6" s="1321" t="s">
        <v>1</v>
      </c>
      <c r="B6" s="1324" t="s">
        <v>101</v>
      </c>
      <c r="C6" s="1324"/>
      <c r="D6" s="1324"/>
      <c r="E6" s="116"/>
      <c r="F6" s="1324" t="s">
        <v>1025</v>
      </c>
      <c r="G6" s="1324"/>
      <c r="H6" s="1324"/>
      <c r="I6" s="116"/>
      <c r="J6" s="1324" t="s">
        <v>1026</v>
      </c>
      <c r="K6" s="1324"/>
      <c r="L6" s="1324"/>
      <c r="M6" s="116"/>
      <c r="N6" s="1324" t="s">
        <v>1027</v>
      </c>
      <c r="O6" s="1324"/>
      <c r="P6" s="1324"/>
      <c r="Q6" s="116"/>
      <c r="R6" s="1324" t="s">
        <v>105</v>
      </c>
      <c r="S6" s="1324"/>
      <c r="T6" s="1324"/>
      <c r="U6" s="116"/>
      <c r="V6" s="1321" t="s">
        <v>106</v>
      </c>
      <c r="W6" s="1321"/>
      <c r="X6" s="1321"/>
      <c r="Y6" s="1321"/>
      <c r="Z6" s="1321"/>
      <c r="AA6" s="1321"/>
      <c r="AB6" s="116"/>
      <c r="AC6" s="1325" t="s">
        <v>760</v>
      </c>
      <c r="AD6" s="1325"/>
      <c r="AE6" s="1325"/>
      <c r="AF6" s="116"/>
      <c r="AG6" s="1314" t="s">
        <v>1052</v>
      </c>
    </row>
    <row r="7" spans="1:33" s="114" customFormat="1" ht="15.75" customHeight="1">
      <c r="A7" s="1322"/>
      <c r="B7" s="197"/>
      <c r="C7" s="197"/>
      <c r="D7" s="197"/>
      <c r="E7" s="946"/>
      <c r="F7" s="197"/>
      <c r="G7" s="197"/>
      <c r="H7" s="197"/>
      <c r="I7" s="946"/>
      <c r="J7" s="197"/>
      <c r="K7" s="197"/>
      <c r="L7" s="197"/>
      <c r="M7" s="946"/>
      <c r="N7" s="197"/>
      <c r="O7" s="197"/>
      <c r="P7" s="197"/>
      <c r="Q7" s="946"/>
      <c r="R7" s="197"/>
      <c r="S7" s="197"/>
      <c r="T7" s="197"/>
      <c r="U7" s="946"/>
      <c r="V7" s="1317" t="s">
        <v>1053</v>
      </c>
      <c r="W7" s="1317"/>
      <c r="X7" s="1317"/>
      <c r="Y7" s="1317" t="s">
        <v>1054</v>
      </c>
      <c r="Z7" s="1317"/>
      <c r="AA7" s="1317"/>
      <c r="AB7" s="946"/>
      <c r="AC7" s="947"/>
      <c r="AD7" s="947"/>
      <c r="AE7" s="947"/>
      <c r="AF7" s="946"/>
      <c r="AG7" s="1315"/>
    </row>
    <row r="8" spans="1:33" s="114" customFormat="1" ht="54.9" customHeight="1">
      <c r="A8" s="1323"/>
      <c r="B8" s="119" t="s">
        <v>1043</v>
      </c>
      <c r="C8" s="120" t="s">
        <v>1055</v>
      </c>
      <c r="D8" s="119" t="s">
        <v>1056</v>
      </c>
      <c r="E8" s="119"/>
      <c r="F8" s="119" t="s">
        <v>1043</v>
      </c>
      <c r="G8" s="120" t="s">
        <v>1055</v>
      </c>
      <c r="H8" s="119" t="s">
        <v>1056</v>
      </c>
      <c r="I8" s="119"/>
      <c r="J8" s="119" t="s">
        <v>1043</v>
      </c>
      <c r="K8" s="120" t="s">
        <v>1055</v>
      </c>
      <c r="L8" s="119" t="s">
        <v>1056</v>
      </c>
      <c r="M8" s="119"/>
      <c r="N8" s="119" t="s">
        <v>1043</v>
      </c>
      <c r="O8" s="120" t="s">
        <v>1055</v>
      </c>
      <c r="P8" s="119" t="s">
        <v>1056</v>
      </c>
      <c r="Q8" s="119"/>
      <c r="R8" s="119" t="s">
        <v>1043</v>
      </c>
      <c r="S8" s="120" t="s">
        <v>1055</v>
      </c>
      <c r="T8" s="119" t="s">
        <v>1056</v>
      </c>
      <c r="U8" s="119"/>
      <c r="V8" s="119" t="s">
        <v>1043</v>
      </c>
      <c r="W8" s="120" t="s">
        <v>1055</v>
      </c>
      <c r="X8" s="119" t="s">
        <v>1056</v>
      </c>
      <c r="Y8" s="948" t="s">
        <v>1043</v>
      </c>
      <c r="Z8" s="949" t="s">
        <v>1055</v>
      </c>
      <c r="AA8" s="948" t="s">
        <v>1056</v>
      </c>
      <c r="AB8" s="119"/>
      <c r="AC8" s="119" t="s">
        <v>1043</v>
      </c>
      <c r="AD8" s="120" t="s">
        <v>1055</v>
      </c>
      <c r="AE8" s="119" t="s">
        <v>1056</v>
      </c>
      <c r="AF8" s="119"/>
      <c r="AG8" s="1316"/>
    </row>
    <row r="9" spans="1:33" s="114" customFormat="1" ht="6" customHeight="1">
      <c r="B9" s="210"/>
      <c r="C9" s="950"/>
      <c r="D9" s="950"/>
      <c r="E9" s="950"/>
      <c r="F9" s="950"/>
      <c r="G9" s="950"/>
      <c r="H9" s="950"/>
      <c r="I9" s="950"/>
      <c r="J9" s="950"/>
      <c r="K9" s="950"/>
      <c r="L9" s="950"/>
      <c r="M9" s="950"/>
      <c r="N9" s="950"/>
      <c r="O9" s="950"/>
      <c r="P9" s="950"/>
      <c r="Q9" s="950"/>
      <c r="R9" s="950"/>
      <c r="S9" s="950"/>
      <c r="T9" s="950"/>
      <c r="U9" s="950"/>
      <c r="V9" s="950"/>
      <c r="W9" s="950"/>
      <c r="X9" s="950"/>
      <c r="Y9" s="950"/>
      <c r="Z9" s="950"/>
      <c r="AA9" s="950"/>
      <c r="AB9" s="950"/>
      <c r="AC9" s="950"/>
      <c r="AD9" s="950"/>
      <c r="AE9" s="950"/>
      <c r="AF9" s="950"/>
      <c r="AG9" s="951"/>
    </row>
    <row r="10" spans="1:33" s="130" customFormat="1" ht="20.100000000000001" customHeight="1">
      <c r="A10" s="952" t="s">
        <v>29</v>
      </c>
      <c r="B10" s="952">
        <v>19765308.826000001</v>
      </c>
      <c r="C10" s="952">
        <v>5102.0320000000002</v>
      </c>
      <c r="D10" s="952">
        <v>23034.79</v>
      </c>
      <c r="E10" s="952"/>
      <c r="F10" s="952">
        <v>10762807.666999999</v>
      </c>
      <c r="G10" s="952">
        <v>185913.71400000001</v>
      </c>
      <c r="H10" s="952">
        <v>397510.60200000001</v>
      </c>
      <c r="I10" s="952"/>
      <c r="J10" s="952">
        <v>4935073.2350000003</v>
      </c>
      <c r="K10" s="952">
        <v>220001.19699999999</v>
      </c>
      <c r="L10" s="952">
        <v>937781.375</v>
      </c>
      <c r="M10" s="952"/>
      <c r="N10" s="952">
        <v>8322884.8140000002</v>
      </c>
      <c r="O10" s="952">
        <v>418270.89</v>
      </c>
      <c r="P10" s="952">
        <v>493145.18</v>
      </c>
      <c r="Q10" s="952"/>
      <c r="R10" s="952">
        <v>63731.493999999999</v>
      </c>
      <c r="S10" s="952">
        <v>452.20600000000002</v>
      </c>
      <c r="T10" s="952">
        <v>3224.748</v>
      </c>
      <c r="U10" s="952"/>
      <c r="V10" s="952">
        <v>3720309.3838800001</v>
      </c>
      <c r="W10" s="952">
        <v>0</v>
      </c>
      <c r="X10" s="952">
        <v>116506.16629000001</v>
      </c>
      <c r="Y10" s="952">
        <v>11535007.037559999</v>
      </c>
      <c r="Z10" s="952">
        <v>242450.75357</v>
      </c>
      <c r="AA10" s="952">
        <v>248656.94034</v>
      </c>
      <c r="AB10" s="952"/>
      <c r="AC10" s="952">
        <v>18032476.785</v>
      </c>
      <c r="AD10" s="952">
        <v>426178.80599999998</v>
      </c>
      <c r="AE10" s="952">
        <v>309219.745</v>
      </c>
      <c r="AF10" s="952"/>
      <c r="AG10" s="953">
        <v>81165048.394999996</v>
      </c>
    </row>
    <row r="11" spans="1:33" s="130" customFormat="1" ht="20.100000000000001" customHeight="1">
      <c r="A11" s="952" t="s">
        <v>30</v>
      </c>
      <c r="B11" s="952">
        <v>61562.794999999998</v>
      </c>
      <c r="C11" s="952">
        <v>0</v>
      </c>
      <c r="D11" s="952">
        <v>7.3999999999999996E-2</v>
      </c>
      <c r="E11" s="952"/>
      <c r="F11" s="952">
        <v>75583.724000000002</v>
      </c>
      <c r="G11" s="952">
        <v>6652</v>
      </c>
      <c r="H11" s="952">
        <v>2904.5329999999999</v>
      </c>
      <c r="I11" s="952"/>
      <c r="J11" s="952">
        <v>39186.392</v>
      </c>
      <c r="K11" s="952">
        <v>596.98800000000006</v>
      </c>
      <c r="L11" s="952">
        <v>2665.5140000000001</v>
      </c>
      <c r="M11" s="952"/>
      <c r="N11" s="952">
        <v>40173.517999999996</v>
      </c>
      <c r="O11" s="952">
        <v>1.734</v>
      </c>
      <c r="P11" s="952">
        <v>14581.512000000001</v>
      </c>
      <c r="Q11" s="952"/>
      <c r="R11" s="952">
        <v>75</v>
      </c>
      <c r="S11" s="952">
        <v>0</v>
      </c>
      <c r="T11" s="952">
        <v>16.120999999999999</v>
      </c>
      <c r="U11" s="952"/>
      <c r="V11" s="952">
        <v>2174.7887099999998</v>
      </c>
      <c r="W11" s="952">
        <v>0</v>
      </c>
      <c r="X11" s="952">
        <v>112.77956</v>
      </c>
      <c r="Y11" s="952">
        <v>1351722.8411099999</v>
      </c>
      <c r="Z11" s="952">
        <v>46335.713340000002</v>
      </c>
      <c r="AA11" s="952">
        <v>54600.493310000005</v>
      </c>
      <c r="AB11" s="952"/>
      <c r="AC11" s="952">
        <v>94682.053</v>
      </c>
      <c r="AD11" s="952">
        <v>321.90699999999998</v>
      </c>
      <c r="AE11" s="952">
        <v>8006.9939999999997</v>
      </c>
      <c r="AF11" s="952"/>
      <c r="AG11" s="953">
        <v>1801957.483</v>
      </c>
    </row>
    <row r="12" spans="1:33" s="130" customFormat="1" ht="20.100000000000001" customHeight="1">
      <c r="A12" s="954" t="s">
        <v>31</v>
      </c>
      <c r="B12" s="952">
        <v>40512613.873999998</v>
      </c>
      <c r="C12" s="952">
        <v>259600.96</v>
      </c>
      <c r="D12" s="952">
        <v>15470.822</v>
      </c>
      <c r="E12" s="952"/>
      <c r="F12" s="952">
        <v>11782015.095000001</v>
      </c>
      <c r="G12" s="952">
        <v>171380.258</v>
      </c>
      <c r="H12" s="952">
        <v>142553.61199999999</v>
      </c>
      <c r="I12" s="952"/>
      <c r="J12" s="952">
        <v>6314735.8020000001</v>
      </c>
      <c r="K12" s="952">
        <v>99054.013999999996</v>
      </c>
      <c r="L12" s="952">
        <v>143839.67000000001</v>
      </c>
      <c r="M12" s="952"/>
      <c r="N12" s="952">
        <v>16589793.290999999</v>
      </c>
      <c r="O12" s="952">
        <v>589265.30299999996</v>
      </c>
      <c r="P12" s="952">
        <v>2163886</v>
      </c>
      <c r="Q12" s="952"/>
      <c r="R12" s="952">
        <v>160747.32500000001</v>
      </c>
      <c r="S12" s="952">
        <v>697.88199999999995</v>
      </c>
      <c r="T12" s="952">
        <v>14406.665999999999</v>
      </c>
      <c r="U12" s="952"/>
      <c r="V12" s="952">
        <v>6114794.9149899995</v>
      </c>
      <c r="W12" s="952">
        <v>252.32508000000001</v>
      </c>
      <c r="X12" s="952">
        <v>231023.60346000001</v>
      </c>
      <c r="Y12" s="952">
        <v>13671275.438100001</v>
      </c>
      <c r="Z12" s="952">
        <v>424200.93945000001</v>
      </c>
      <c r="AA12" s="952">
        <v>292078.15677999996</v>
      </c>
      <c r="AB12" s="952"/>
      <c r="AC12" s="952">
        <v>23353219.861000001</v>
      </c>
      <c r="AD12" s="952">
        <v>208769.25700000001</v>
      </c>
      <c r="AE12" s="952">
        <v>584109.93700000003</v>
      </c>
      <c r="AF12" s="952"/>
      <c r="AG12" s="953">
        <v>123839785.016</v>
      </c>
    </row>
    <row r="13" spans="1:33" s="130" customFormat="1" ht="20.100000000000001" customHeight="1">
      <c r="A13" s="262" t="s">
        <v>32</v>
      </c>
      <c r="B13" s="952">
        <v>1499787.091</v>
      </c>
      <c r="C13" s="952">
        <v>10118.68</v>
      </c>
      <c r="D13" s="952">
        <v>2445.8609999999999</v>
      </c>
      <c r="E13" s="952"/>
      <c r="F13" s="952">
        <v>563737.92200000002</v>
      </c>
      <c r="G13" s="952">
        <v>7986.7250000000004</v>
      </c>
      <c r="H13" s="952">
        <v>17583.788</v>
      </c>
      <c r="I13" s="952"/>
      <c r="J13" s="952">
        <v>278511.25900000002</v>
      </c>
      <c r="K13" s="952">
        <v>10871.817999999999</v>
      </c>
      <c r="L13" s="952">
        <v>51443.606</v>
      </c>
      <c r="M13" s="952"/>
      <c r="N13" s="952">
        <v>26657.706999999999</v>
      </c>
      <c r="O13" s="952">
        <v>7276.3320000000003</v>
      </c>
      <c r="P13" s="952">
        <v>232065.17800000001</v>
      </c>
      <c r="Q13" s="952"/>
      <c r="R13" s="952">
        <v>430.65699999999998</v>
      </c>
      <c r="S13" s="952">
        <v>152.68600000000001</v>
      </c>
      <c r="T13" s="952">
        <v>524.00300000000004</v>
      </c>
      <c r="U13" s="952"/>
      <c r="V13" s="952">
        <v>575481.7360700001</v>
      </c>
      <c r="W13" s="952">
        <v>0</v>
      </c>
      <c r="X13" s="952">
        <v>30241.06193</v>
      </c>
      <c r="Y13" s="952">
        <v>1953650.5564100002</v>
      </c>
      <c r="Z13" s="952">
        <v>131887.77178000001</v>
      </c>
      <c r="AA13" s="952">
        <v>56074.786540000001</v>
      </c>
      <c r="AB13" s="952"/>
      <c r="AC13" s="952">
        <v>1501092.602</v>
      </c>
      <c r="AD13" s="952">
        <v>1902.056</v>
      </c>
      <c r="AE13" s="952">
        <v>72033.654999999999</v>
      </c>
      <c r="AF13" s="952"/>
      <c r="AG13" s="953">
        <v>7031957.5460000001</v>
      </c>
    </row>
    <row r="14" spans="1:33" s="130" customFormat="1" ht="20.100000000000001" customHeight="1">
      <c r="A14" s="952" t="s">
        <v>33</v>
      </c>
      <c r="B14" s="952">
        <v>5049532.6359999999</v>
      </c>
      <c r="C14" s="952">
        <v>30000</v>
      </c>
      <c r="D14" s="952">
        <v>9292.2489999999998</v>
      </c>
      <c r="E14" s="952"/>
      <c r="F14" s="952">
        <v>1959460.5789999999</v>
      </c>
      <c r="G14" s="952">
        <v>79456.434999999998</v>
      </c>
      <c r="H14" s="952">
        <v>48215.839999999997</v>
      </c>
      <c r="I14" s="952"/>
      <c r="J14" s="952">
        <v>805732.70900000003</v>
      </c>
      <c r="K14" s="952">
        <v>5708.4009999999998</v>
      </c>
      <c r="L14" s="952">
        <v>81692.797000000006</v>
      </c>
      <c r="M14" s="952"/>
      <c r="N14" s="952">
        <v>388934.82699999999</v>
      </c>
      <c r="O14" s="952">
        <v>4342.2259999999997</v>
      </c>
      <c r="P14" s="952">
        <v>202793.55900000001</v>
      </c>
      <c r="Q14" s="952"/>
      <c r="R14" s="952">
        <v>276.77999999999997</v>
      </c>
      <c r="S14" s="952">
        <v>0</v>
      </c>
      <c r="T14" s="952">
        <v>178.833</v>
      </c>
      <c r="U14" s="952"/>
      <c r="V14" s="952">
        <v>185539.16515000002</v>
      </c>
      <c r="W14" s="952">
        <v>0</v>
      </c>
      <c r="X14" s="952">
        <v>9757.4993200000008</v>
      </c>
      <c r="Y14" s="952">
        <v>2058613.7591600001</v>
      </c>
      <c r="Z14" s="952">
        <v>12834.317800000001</v>
      </c>
      <c r="AA14" s="952">
        <v>39521.228299999995</v>
      </c>
      <c r="AB14" s="952"/>
      <c r="AC14" s="952">
        <v>3438952.0720000002</v>
      </c>
      <c r="AD14" s="952">
        <v>59480.553</v>
      </c>
      <c r="AE14" s="952">
        <v>119322.565</v>
      </c>
      <c r="AF14" s="952"/>
      <c r="AG14" s="953">
        <v>14589639.037</v>
      </c>
    </row>
    <row r="15" spans="1:33" s="130" customFormat="1" ht="20.100000000000001" customHeight="1">
      <c r="A15" s="952" t="s">
        <v>117</v>
      </c>
      <c r="B15" s="952">
        <v>15359692.271</v>
      </c>
      <c r="C15" s="952">
        <v>398667.14399999997</v>
      </c>
      <c r="D15" s="952">
        <v>13972.264999999999</v>
      </c>
      <c r="E15" s="952"/>
      <c r="F15" s="952">
        <v>3558984.807</v>
      </c>
      <c r="G15" s="952">
        <v>76186.097999999998</v>
      </c>
      <c r="H15" s="952">
        <v>105077.27</v>
      </c>
      <c r="I15" s="952"/>
      <c r="J15" s="952">
        <v>1759975.1969999999</v>
      </c>
      <c r="K15" s="952">
        <v>88122.769</v>
      </c>
      <c r="L15" s="952">
        <v>449657.91399999999</v>
      </c>
      <c r="M15" s="952"/>
      <c r="N15" s="952">
        <v>4712285.7050000001</v>
      </c>
      <c r="O15" s="952">
        <v>656163.34</v>
      </c>
      <c r="P15" s="952">
        <v>772767.14500000002</v>
      </c>
      <c r="Q15" s="952"/>
      <c r="R15" s="952">
        <v>1781.8440000000001</v>
      </c>
      <c r="S15" s="952">
        <v>877.30899999999997</v>
      </c>
      <c r="T15" s="952">
        <v>2469.7330000000002</v>
      </c>
      <c r="U15" s="952"/>
      <c r="V15" s="952">
        <v>1213684.7347000001</v>
      </c>
      <c r="W15" s="952">
        <v>0</v>
      </c>
      <c r="X15" s="952">
        <v>56893.167829999999</v>
      </c>
      <c r="Y15" s="952">
        <v>8738234.2850400005</v>
      </c>
      <c r="Z15" s="952">
        <v>389134.94504000002</v>
      </c>
      <c r="AA15" s="952">
        <v>185082.35359000001</v>
      </c>
      <c r="AB15" s="952"/>
      <c r="AC15" s="952">
        <v>10435495.651000001</v>
      </c>
      <c r="AD15" s="952">
        <v>479388.52</v>
      </c>
      <c r="AE15" s="952">
        <v>313256.35700000002</v>
      </c>
      <c r="AF15" s="952"/>
      <c r="AG15" s="953">
        <v>49767850.831</v>
      </c>
    </row>
    <row r="16" spans="1:33" s="130" customFormat="1" ht="20.100000000000001" customHeight="1">
      <c r="A16" s="952" t="s">
        <v>35</v>
      </c>
      <c r="B16" s="952">
        <v>637702.89300000004</v>
      </c>
      <c r="C16" s="952">
        <v>0</v>
      </c>
      <c r="D16" s="952">
        <v>0</v>
      </c>
      <c r="E16" s="952"/>
      <c r="F16" s="952">
        <v>261097.32199999999</v>
      </c>
      <c r="G16" s="952">
        <v>0</v>
      </c>
      <c r="H16" s="952">
        <v>0</v>
      </c>
      <c r="I16" s="952"/>
      <c r="J16" s="952">
        <v>123633.32</v>
      </c>
      <c r="K16" s="952">
        <v>0</v>
      </c>
      <c r="L16" s="952">
        <v>0</v>
      </c>
      <c r="M16" s="952"/>
      <c r="N16" s="952">
        <v>67168.357999999993</v>
      </c>
      <c r="O16" s="952">
        <v>0</v>
      </c>
      <c r="P16" s="952">
        <v>0</v>
      </c>
      <c r="Q16" s="952"/>
      <c r="R16" s="952">
        <v>1100.8969999999999</v>
      </c>
      <c r="S16" s="952">
        <v>0</v>
      </c>
      <c r="T16" s="952">
        <v>0</v>
      </c>
      <c r="U16" s="952"/>
      <c r="V16" s="952">
        <v>0</v>
      </c>
      <c r="W16" s="952">
        <v>0</v>
      </c>
      <c r="X16" s="952">
        <v>0</v>
      </c>
      <c r="Y16" s="952">
        <v>0</v>
      </c>
      <c r="Z16" s="952">
        <v>0</v>
      </c>
      <c r="AA16" s="952">
        <v>0</v>
      </c>
      <c r="AB16" s="952"/>
      <c r="AC16" s="952">
        <v>0</v>
      </c>
      <c r="AD16" s="952">
        <v>0</v>
      </c>
      <c r="AE16" s="952">
        <v>0</v>
      </c>
      <c r="AF16" s="952"/>
      <c r="AG16" s="953">
        <v>1090702.7919999999</v>
      </c>
    </row>
    <row r="17" spans="1:33" s="130" customFormat="1" ht="20.100000000000001" customHeight="1">
      <c r="A17" s="952" t="s">
        <v>36</v>
      </c>
      <c r="B17" s="952">
        <v>15651147.039999999</v>
      </c>
      <c r="C17" s="952">
        <v>60000</v>
      </c>
      <c r="D17" s="952">
        <v>1.042</v>
      </c>
      <c r="E17" s="952"/>
      <c r="F17" s="952">
        <v>3658237.6490000002</v>
      </c>
      <c r="G17" s="952">
        <v>19356.167000000001</v>
      </c>
      <c r="H17" s="952">
        <v>146967.834</v>
      </c>
      <c r="I17" s="952"/>
      <c r="J17" s="952">
        <v>1527307.68</v>
      </c>
      <c r="K17" s="952">
        <v>79753.987999999998</v>
      </c>
      <c r="L17" s="952">
        <v>147826.15700000001</v>
      </c>
      <c r="M17" s="952"/>
      <c r="N17" s="952">
        <v>2168334.4580000001</v>
      </c>
      <c r="O17" s="952">
        <v>6230.3310000000001</v>
      </c>
      <c r="P17" s="952">
        <v>78580.44</v>
      </c>
      <c r="Q17" s="952"/>
      <c r="R17" s="952">
        <v>5984.3609999999999</v>
      </c>
      <c r="S17" s="952">
        <v>142.59200000000001</v>
      </c>
      <c r="T17" s="952">
        <v>979.41399999999999</v>
      </c>
      <c r="U17" s="952"/>
      <c r="V17" s="952">
        <v>2861401.07914</v>
      </c>
      <c r="W17" s="952">
        <v>0</v>
      </c>
      <c r="X17" s="952">
        <v>162875.45518000002</v>
      </c>
      <c r="Y17" s="952">
        <v>11548357.83492</v>
      </c>
      <c r="Z17" s="952">
        <v>256173.27488999997</v>
      </c>
      <c r="AA17" s="952">
        <v>302058.08973000001</v>
      </c>
      <c r="AB17" s="952"/>
      <c r="AC17" s="952">
        <v>11189093.742000001</v>
      </c>
      <c r="AD17" s="952">
        <v>30753.236000000001</v>
      </c>
      <c r="AE17" s="952">
        <v>331379.52100000001</v>
      </c>
      <c r="AF17" s="952"/>
      <c r="AG17" s="953">
        <v>50232941.394000001</v>
      </c>
    </row>
    <row r="18" spans="1:33" s="130" customFormat="1" ht="20.100000000000001" customHeight="1">
      <c r="A18" s="952" t="s">
        <v>37</v>
      </c>
      <c r="B18" s="952">
        <v>0</v>
      </c>
      <c r="C18" s="952">
        <v>0</v>
      </c>
      <c r="D18" s="952">
        <v>0</v>
      </c>
      <c r="E18" s="952"/>
      <c r="F18" s="952">
        <v>0</v>
      </c>
      <c r="G18" s="952">
        <v>0</v>
      </c>
      <c r="H18" s="952">
        <v>0</v>
      </c>
      <c r="I18" s="952"/>
      <c r="J18" s="952">
        <v>3141.2220000000002</v>
      </c>
      <c r="K18" s="952">
        <v>0</v>
      </c>
      <c r="L18" s="952">
        <v>0</v>
      </c>
      <c r="M18" s="952"/>
      <c r="N18" s="952">
        <v>10595863.435000001</v>
      </c>
      <c r="O18" s="952">
        <v>116777.663</v>
      </c>
      <c r="P18" s="952">
        <v>458385.39799999999</v>
      </c>
      <c r="Q18" s="952"/>
      <c r="R18" s="952">
        <v>1699311.9750000001</v>
      </c>
      <c r="S18" s="952">
        <v>12771.967000000001</v>
      </c>
      <c r="T18" s="952">
        <v>57806.252</v>
      </c>
      <c r="U18" s="952"/>
      <c r="V18" s="952">
        <v>29379.94787</v>
      </c>
      <c r="W18" s="952">
        <v>58.505020000000002</v>
      </c>
      <c r="X18" s="952">
        <v>0.18556999999999998</v>
      </c>
      <c r="Y18" s="952">
        <v>406857.15435000003</v>
      </c>
      <c r="Z18" s="952">
        <v>4234.1872899999998</v>
      </c>
      <c r="AA18" s="952">
        <v>7519.98225</v>
      </c>
      <c r="AB18" s="952"/>
      <c r="AC18" s="952">
        <v>316784.54200000002</v>
      </c>
      <c r="AD18" s="952">
        <v>1480</v>
      </c>
      <c r="AE18" s="952">
        <v>27807.865000000002</v>
      </c>
      <c r="AF18" s="952"/>
      <c r="AG18" s="953">
        <v>13738180.286</v>
      </c>
    </row>
    <row r="19" spans="1:33" s="130" customFormat="1" ht="20.100000000000001" customHeight="1">
      <c r="A19" s="952" t="s">
        <v>38</v>
      </c>
      <c r="B19" s="952">
        <v>1433155.3840000001</v>
      </c>
      <c r="C19" s="952">
        <v>0</v>
      </c>
      <c r="D19" s="952">
        <v>0</v>
      </c>
      <c r="E19" s="952"/>
      <c r="F19" s="952">
        <v>443035.00099999999</v>
      </c>
      <c r="G19" s="952">
        <v>2180.5970000000002</v>
      </c>
      <c r="H19" s="952">
        <v>1207.799</v>
      </c>
      <c r="I19" s="952"/>
      <c r="J19" s="952">
        <v>38986.171000000002</v>
      </c>
      <c r="K19" s="952">
        <v>8726.0159999999996</v>
      </c>
      <c r="L19" s="952">
        <v>38647.563000000002</v>
      </c>
      <c r="M19" s="952"/>
      <c r="N19" s="952">
        <v>3244.33</v>
      </c>
      <c r="O19" s="952">
        <v>201.70099999999999</v>
      </c>
      <c r="P19" s="952">
        <v>594.69600000000003</v>
      </c>
      <c r="Q19" s="952"/>
      <c r="R19" s="952">
        <v>0</v>
      </c>
      <c r="S19" s="952">
        <v>0</v>
      </c>
      <c r="T19" s="952">
        <v>0</v>
      </c>
      <c r="U19" s="952"/>
      <c r="V19" s="952">
        <v>9658.1442100000004</v>
      </c>
      <c r="W19" s="952">
        <v>0</v>
      </c>
      <c r="X19" s="952">
        <v>208.32167999999999</v>
      </c>
      <c r="Y19" s="952">
        <v>1835423.3974300001</v>
      </c>
      <c r="Z19" s="952">
        <v>2653.2883099999999</v>
      </c>
      <c r="AA19" s="952">
        <v>13559.27644</v>
      </c>
      <c r="AB19" s="952"/>
      <c r="AC19" s="952">
        <v>527845.19099999999</v>
      </c>
      <c r="AD19" s="952">
        <v>13729.388000000001</v>
      </c>
      <c r="AE19" s="952">
        <v>30966.737000000001</v>
      </c>
      <c r="AF19" s="952"/>
      <c r="AG19" s="953">
        <v>4404023.0070000002</v>
      </c>
    </row>
    <row r="20" spans="1:33" s="130" customFormat="1" ht="20.100000000000001" customHeight="1">
      <c r="A20" s="952" t="s">
        <v>99</v>
      </c>
      <c r="B20" s="952">
        <v>0</v>
      </c>
      <c r="C20" s="952">
        <v>0</v>
      </c>
      <c r="D20" s="952">
        <v>0</v>
      </c>
      <c r="E20" s="952"/>
      <c r="F20" s="952">
        <v>48.133000000000003</v>
      </c>
      <c r="G20" s="952">
        <v>0</v>
      </c>
      <c r="H20" s="952">
        <v>0</v>
      </c>
      <c r="I20" s="952"/>
      <c r="J20" s="952">
        <v>0</v>
      </c>
      <c r="K20" s="952">
        <v>0</v>
      </c>
      <c r="L20" s="952">
        <v>0</v>
      </c>
      <c r="M20" s="952"/>
      <c r="N20" s="952">
        <v>1440.297</v>
      </c>
      <c r="O20" s="952">
        <v>0</v>
      </c>
      <c r="P20" s="952">
        <v>868.28300000000002</v>
      </c>
      <c r="Q20" s="952"/>
      <c r="R20" s="952">
        <v>102.139</v>
      </c>
      <c r="S20" s="952">
        <v>0</v>
      </c>
      <c r="T20" s="952">
        <v>219.51599999999999</v>
      </c>
      <c r="U20" s="952"/>
      <c r="V20" s="952">
        <v>1618731.7285999998</v>
      </c>
      <c r="W20" s="952">
        <v>29131.095020000001</v>
      </c>
      <c r="X20" s="952">
        <v>51628.686580000001</v>
      </c>
      <c r="Y20" s="952">
        <v>1856347.4011600001</v>
      </c>
      <c r="Z20" s="952">
        <v>13207.24828</v>
      </c>
      <c r="AA20" s="952">
        <v>47200.407429999999</v>
      </c>
      <c r="AB20" s="952"/>
      <c r="AC20" s="952">
        <v>0</v>
      </c>
      <c r="AD20" s="952">
        <v>0</v>
      </c>
      <c r="AE20" s="952">
        <v>0</v>
      </c>
      <c r="AF20" s="952"/>
      <c r="AG20" s="953">
        <v>3618924.9369999999</v>
      </c>
    </row>
    <row r="21" spans="1:33" s="130" customFormat="1" ht="20.100000000000001" customHeight="1">
      <c r="A21" s="952" t="s">
        <v>118</v>
      </c>
      <c r="B21" s="952">
        <v>3802236.6740000001</v>
      </c>
      <c r="C21" s="952">
        <v>87500</v>
      </c>
      <c r="D21" s="952">
        <v>0</v>
      </c>
      <c r="E21" s="952"/>
      <c r="F21" s="952">
        <v>1385299.5959999999</v>
      </c>
      <c r="G21" s="952">
        <v>30375.808000000001</v>
      </c>
      <c r="H21" s="952">
        <v>33190.563999999998</v>
      </c>
      <c r="I21" s="952"/>
      <c r="J21" s="952">
        <v>170084.277</v>
      </c>
      <c r="K21" s="952">
        <v>2912.67</v>
      </c>
      <c r="L21" s="952">
        <v>107992.74099999999</v>
      </c>
      <c r="M21" s="952"/>
      <c r="N21" s="952">
        <v>1167.827</v>
      </c>
      <c r="O21" s="952">
        <v>0</v>
      </c>
      <c r="P21" s="952">
        <v>976.17</v>
      </c>
      <c r="Q21" s="952"/>
      <c r="R21" s="952">
        <v>0</v>
      </c>
      <c r="S21" s="952">
        <v>0</v>
      </c>
      <c r="T21" s="952">
        <v>0</v>
      </c>
      <c r="U21" s="952"/>
      <c r="V21" s="952">
        <v>0</v>
      </c>
      <c r="W21" s="952">
        <v>0</v>
      </c>
      <c r="X21" s="952">
        <v>0</v>
      </c>
      <c r="Y21" s="952">
        <v>31057.047989999999</v>
      </c>
      <c r="Z21" s="952">
        <v>0</v>
      </c>
      <c r="AA21" s="952">
        <v>933.05720999999994</v>
      </c>
      <c r="AB21" s="952"/>
      <c r="AC21" s="952">
        <v>0</v>
      </c>
      <c r="AD21" s="952">
        <v>0</v>
      </c>
      <c r="AE21" s="952">
        <v>0</v>
      </c>
      <c r="AF21" s="952"/>
      <c r="AG21" s="953">
        <v>5653726.4359999998</v>
      </c>
    </row>
    <row r="22" spans="1:33" s="130" customFormat="1" ht="20.100000000000001" customHeight="1">
      <c r="A22" s="952" t="s">
        <v>41</v>
      </c>
      <c r="B22" s="952">
        <v>0</v>
      </c>
      <c r="C22" s="952">
        <v>0</v>
      </c>
      <c r="D22" s="952">
        <v>0</v>
      </c>
      <c r="E22" s="952"/>
      <c r="F22" s="952">
        <v>0</v>
      </c>
      <c r="G22" s="952">
        <v>0</v>
      </c>
      <c r="H22" s="952">
        <v>0</v>
      </c>
      <c r="I22" s="952"/>
      <c r="J22" s="952">
        <v>0</v>
      </c>
      <c r="K22" s="952">
        <v>0</v>
      </c>
      <c r="L22" s="952">
        <v>0</v>
      </c>
      <c r="M22" s="952"/>
      <c r="N22" s="952">
        <v>0</v>
      </c>
      <c r="O22" s="952">
        <v>0</v>
      </c>
      <c r="P22" s="952">
        <v>0</v>
      </c>
      <c r="Q22" s="952"/>
      <c r="R22" s="952">
        <v>0</v>
      </c>
      <c r="S22" s="952">
        <v>0</v>
      </c>
      <c r="T22" s="952">
        <v>0</v>
      </c>
      <c r="U22" s="952"/>
      <c r="V22" s="952">
        <v>486981.34946</v>
      </c>
      <c r="W22" s="952">
        <v>0</v>
      </c>
      <c r="X22" s="952">
        <v>18124.614799999999</v>
      </c>
      <c r="Y22" s="952">
        <v>860517.30937999999</v>
      </c>
      <c r="Z22" s="952">
        <v>26300.383710000002</v>
      </c>
      <c r="AA22" s="952">
        <v>24010.77665</v>
      </c>
      <c r="AB22" s="952"/>
      <c r="AC22" s="952">
        <v>0</v>
      </c>
      <c r="AD22" s="952">
        <v>0</v>
      </c>
      <c r="AE22" s="952">
        <v>0</v>
      </c>
      <c r="AF22" s="952"/>
      <c r="AG22" s="953">
        <v>1415934.4339999999</v>
      </c>
    </row>
    <row r="23" spans="1:33" s="955" customFormat="1" ht="20.100000000000001" customHeight="1">
      <c r="A23" s="26" t="s">
        <v>42</v>
      </c>
      <c r="B23" s="952">
        <v>122248.231</v>
      </c>
      <c r="C23" s="952">
        <v>0</v>
      </c>
      <c r="D23" s="952">
        <v>0</v>
      </c>
      <c r="E23" s="952"/>
      <c r="F23" s="952">
        <v>99357.616999999998</v>
      </c>
      <c r="G23" s="952">
        <v>927.13800000000003</v>
      </c>
      <c r="H23" s="952">
        <v>4865.7349999999997</v>
      </c>
      <c r="I23" s="952"/>
      <c r="J23" s="952">
        <v>30408.539000000001</v>
      </c>
      <c r="K23" s="952">
        <v>0</v>
      </c>
      <c r="L23" s="952">
        <v>2953.317</v>
      </c>
      <c r="M23" s="952"/>
      <c r="N23" s="952">
        <v>5637.915</v>
      </c>
      <c r="O23" s="952">
        <v>0</v>
      </c>
      <c r="P23" s="952">
        <v>490.97300000000001</v>
      </c>
      <c r="Q23" s="952"/>
      <c r="R23" s="952">
        <v>15.449</v>
      </c>
      <c r="S23" s="952">
        <v>0</v>
      </c>
      <c r="T23" s="952">
        <v>8.5380000000000003</v>
      </c>
      <c r="U23" s="952"/>
      <c r="V23" s="952">
        <v>0</v>
      </c>
      <c r="W23" s="952">
        <v>0</v>
      </c>
      <c r="X23" s="952">
        <v>0</v>
      </c>
      <c r="Y23" s="952">
        <v>708654.20039000001</v>
      </c>
      <c r="Z23" s="952">
        <v>7608.1033399999997</v>
      </c>
      <c r="AA23" s="952">
        <v>22911.800829999996</v>
      </c>
      <c r="AB23" s="952"/>
      <c r="AC23" s="952">
        <v>0</v>
      </c>
      <c r="AD23" s="952">
        <v>0</v>
      </c>
      <c r="AE23" s="952">
        <v>0</v>
      </c>
      <c r="AF23" s="952"/>
      <c r="AG23" s="953">
        <v>1006087.562</v>
      </c>
    </row>
    <row r="24" spans="1:33" s="130" customFormat="1" ht="20.100000000000001" customHeight="1">
      <c r="A24" s="952" t="s">
        <v>43</v>
      </c>
      <c r="B24" s="952">
        <v>983254.38100000005</v>
      </c>
      <c r="C24" s="952">
        <v>0</v>
      </c>
      <c r="D24" s="952">
        <v>10065</v>
      </c>
      <c r="E24" s="952"/>
      <c r="F24" s="952">
        <v>87282</v>
      </c>
      <c r="G24" s="952">
        <v>0</v>
      </c>
      <c r="H24" s="952">
        <v>2004.635</v>
      </c>
      <c r="I24" s="952"/>
      <c r="J24" s="952">
        <v>1582.1410000000001</v>
      </c>
      <c r="K24" s="952">
        <v>0</v>
      </c>
      <c r="L24" s="952">
        <v>0</v>
      </c>
      <c r="M24" s="952"/>
      <c r="N24" s="952">
        <v>0</v>
      </c>
      <c r="O24" s="952">
        <v>0</v>
      </c>
      <c r="P24" s="952">
        <v>0</v>
      </c>
      <c r="Q24" s="952"/>
      <c r="R24" s="952">
        <v>0</v>
      </c>
      <c r="S24" s="952">
        <v>0</v>
      </c>
      <c r="T24" s="952">
        <v>0</v>
      </c>
      <c r="U24" s="952"/>
      <c r="V24" s="952">
        <v>0</v>
      </c>
      <c r="W24" s="952">
        <v>0</v>
      </c>
      <c r="X24" s="952">
        <v>0</v>
      </c>
      <c r="Y24" s="952">
        <v>0</v>
      </c>
      <c r="Z24" s="952">
        <v>0</v>
      </c>
      <c r="AA24" s="952">
        <v>0</v>
      </c>
      <c r="AB24" s="952"/>
      <c r="AC24" s="952">
        <v>0</v>
      </c>
      <c r="AD24" s="952">
        <v>0</v>
      </c>
      <c r="AE24" s="952">
        <v>0</v>
      </c>
      <c r="AF24" s="952"/>
      <c r="AG24" s="953">
        <v>1084188.159</v>
      </c>
    </row>
    <row r="25" spans="1:33" s="130" customFormat="1" ht="20.100000000000001" customHeight="1">
      <c r="A25" s="952" t="s">
        <v>44</v>
      </c>
      <c r="B25" s="952">
        <v>169117.4</v>
      </c>
      <c r="C25" s="952">
        <v>0</v>
      </c>
      <c r="D25" s="952">
        <v>0</v>
      </c>
      <c r="E25" s="952"/>
      <c r="F25" s="952">
        <v>0</v>
      </c>
      <c r="G25" s="952">
        <v>0</v>
      </c>
      <c r="H25" s="952">
        <v>0</v>
      </c>
      <c r="I25" s="952"/>
      <c r="J25" s="952">
        <v>0</v>
      </c>
      <c r="K25" s="952">
        <v>0</v>
      </c>
      <c r="L25" s="952">
        <v>0</v>
      </c>
      <c r="M25" s="952"/>
      <c r="N25" s="952">
        <v>0</v>
      </c>
      <c r="O25" s="952">
        <v>0</v>
      </c>
      <c r="P25" s="952">
        <v>0</v>
      </c>
      <c r="Q25" s="952"/>
      <c r="R25" s="952">
        <v>0</v>
      </c>
      <c r="S25" s="952">
        <v>0</v>
      </c>
      <c r="T25" s="952">
        <v>0</v>
      </c>
      <c r="U25" s="952"/>
      <c r="V25" s="952">
        <v>0</v>
      </c>
      <c r="W25" s="952">
        <v>0</v>
      </c>
      <c r="X25" s="952">
        <v>0</v>
      </c>
      <c r="Y25" s="952">
        <v>0</v>
      </c>
      <c r="Z25" s="952">
        <v>0</v>
      </c>
      <c r="AA25" s="952">
        <v>0</v>
      </c>
      <c r="AB25" s="952"/>
      <c r="AC25" s="952">
        <v>0</v>
      </c>
      <c r="AD25" s="952">
        <v>0</v>
      </c>
      <c r="AE25" s="952">
        <v>0</v>
      </c>
      <c r="AF25" s="952"/>
      <c r="AG25" s="953">
        <v>169117.4</v>
      </c>
    </row>
    <row r="26" spans="1:33" s="130" customFormat="1" ht="20.100000000000001" customHeight="1">
      <c r="A26" s="952" t="s">
        <v>45</v>
      </c>
      <c r="B26" s="952">
        <v>2236314.6800000002</v>
      </c>
      <c r="C26" s="952">
        <v>0</v>
      </c>
      <c r="D26" s="952">
        <v>15632.454</v>
      </c>
      <c r="E26" s="952"/>
      <c r="F26" s="952">
        <v>142843.13</v>
      </c>
      <c r="G26" s="952">
        <v>0</v>
      </c>
      <c r="H26" s="952">
        <v>0</v>
      </c>
      <c r="I26" s="952"/>
      <c r="J26" s="952">
        <v>0</v>
      </c>
      <c r="K26" s="952">
        <v>0</v>
      </c>
      <c r="L26" s="952">
        <v>0</v>
      </c>
      <c r="M26" s="952"/>
      <c r="N26" s="952">
        <v>0</v>
      </c>
      <c r="O26" s="952">
        <v>0</v>
      </c>
      <c r="P26" s="952">
        <v>0</v>
      </c>
      <c r="Q26" s="952"/>
      <c r="R26" s="952">
        <v>0</v>
      </c>
      <c r="S26" s="952">
        <v>0</v>
      </c>
      <c r="T26" s="952">
        <v>0</v>
      </c>
      <c r="U26" s="952"/>
      <c r="V26" s="952">
        <v>0</v>
      </c>
      <c r="W26" s="952">
        <v>0</v>
      </c>
      <c r="X26" s="952">
        <v>0</v>
      </c>
      <c r="Y26" s="952">
        <v>0</v>
      </c>
      <c r="Z26" s="952">
        <v>0</v>
      </c>
      <c r="AA26" s="952">
        <v>0</v>
      </c>
      <c r="AB26" s="952"/>
      <c r="AC26" s="952">
        <v>0</v>
      </c>
      <c r="AD26" s="952">
        <v>0</v>
      </c>
      <c r="AE26" s="952">
        <v>0</v>
      </c>
      <c r="AF26" s="952"/>
      <c r="AG26" s="953">
        <v>2394790.2650000001</v>
      </c>
    </row>
    <row r="27" spans="1:33" s="130" customFormat="1" ht="20.100000000000001" customHeight="1">
      <c r="A27" s="952" t="s">
        <v>46</v>
      </c>
      <c r="B27" s="952">
        <v>0</v>
      </c>
      <c r="C27" s="952">
        <v>0</v>
      </c>
      <c r="D27" s="952">
        <v>0</v>
      </c>
      <c r="E27" s="952"/>
      <c r="F27" s="952">
        <v>0</v>
      </c>
      <c r="G27" s="952">
        <v>0</v>
      </c>
      <c r="H27" s="952">
        <v>0</v>
      </c>
      <c r="I27" s="952"/>
      <c r="J27" s="952">
        <v>0</v>
      </c>
      <c r="K27" s="952">
        <v>0</v>
      </c>
      <c r="L27" s="952">
        <v>0</v>
      </c>
      <c r="M27" s="952"/>
      <c r="N27" s="952">
        <v>1843177.1939999999</v>
      </c>
      <c r="O27" s="952">
        <v>5001.9520000000002</v>
      </c>
      <c r="P27" s="952">
        <v>110285.948</v>
      </c>
      <c r="Q27" s="952"/>
      <c r="R27" s="952">
        <v>1819789.031</v>
      </c>
      <c r="S27" s="952">
        <v>688.26800000000003</v>
      </c>
      <c r="T27" s="952">
        <v>75798.058999999994</v>
      </c>
      <c r="U27" s="952"/>
      <c r="V27" s="952">
        <v>10593.560519999999</v>
      </c>
      <c r="W27" s="952">
        <v>0</v>
      </c>
      <c r="X27" s="952">
        <v>199.61654000000001</v>
      </c>
      <c r="Y27" s="952">
        <v>813164.09762000002</v>
      </c>
      <c r="Z27" s="952">
        <v>401.27418</v>
      </c>
      <c r="AA27" s="952">
        <v>15632.431640000001</v>
      </c>
      <c r="AB27" s="952"/>
      <c r="AC27" s="952">
        <v>0</v>
      </c>
      <c r="AD27" s="952">
        <v>0</v>
      </c>
      <c r="AE27" s="952">
        <v>0</v>
      </c>
      <c r="AF27" s="952"/>
      <c r="AG27" s="953">
        <v>4694731.4340000004</v>
      </c>
    </row>
    <row r="28" spans="1:33" s="130" customFormat="1" ht="20.100000000000001" customHeight="1">
      <c r="A28" s="952" t="s">
        <v>47</v>
      </c>
      <c r="B28" s="952">
        <v>0</v>
      </c>
      <c r="C28" s="952">
        <v>0</v>
      </c>
      <c r="D28" s="952">
        <v>0</v>
      </c>
      <c r="E28" s="952"/>
      <c r="F28" s="952">
        <v>0</v>
      </c>
      <c r="G28" s="952">
        <v>0</v>
      </c>
      <c r="H28" s="952">
        <v>0</v>
      </c>
      <c r="I28" s="952"/>
      <c r="J28" s="952">
        <v>0</v>
      </c>
      <c r="K28" s="952">
        <v>0</v>
      </c>
      <c r="L28" s="952">
        <v>0</v>
      </c>
      <c r="M28" s="952"/>
      <c r="N28" s="952">
        <v>941.17</v>
      </c>
      <c r="O28" s="952">
        <v>1320.704</v>
      </c>
      <c r="P28" s="952">
        <v>797.81100000000004</v>
      </c>
      <c r="Q28" s="952"/>
      <c r="R28" s="952">
        <v>532.94000000000005</v>
      </c>
      <c r="S28" s="952">
        <v>660.21500000000003</v>
      </c>
      <c r="T28" s="952">
        <v>1661.29</v>
      </c>
      <c r="U28" s="952"/>
      <c r="V28" s="952">
        <v>69721.029510000008</v>
      </c>
      <c r="W28" s="952">
        <v>0</v>
      </c>
      <c r="X28" s="952">
        <v>5274.8249900000001</v>
      </c>
      <c r="Y28" s="952">
        <v>2042632.8131500001</v>
      </c>
      <c r="Z28" s="952">
        <v>140638.9969</v>
      </c>
      <c r="AA28" s="952">
        <v>72166.323329999999</v>
      </c>
      <c r="AB28" s="952"/>
      <c r="AC28" s="952">
        <v>58682.784</v>
      </c>
      <c r="AD28" s="952">
        <v>0</v>
      </c>
      <c r="AE28" s="952">
        <v>625.68499999999995</v>
      </c>
      <c r="AF28" s="952"/>
      <c r="AG28" s="953">
        <v>2395656.59</v>
      </c>
    </row>
    <row r="29" spans="1:33" s="130" customFormat="1" ht="28.5" customHeight="1" thickBot="1">
      <c r="A29" s="956" t="s">
        <v>48</v>
      </c>
      <c r="B29" s="956">
        <v>107283674.17600001</v>
      </c>
      <c r="C29" s="956">
        <v>850988.81599999988</v>
      </c>
      <c r="D29" s="956">
        <v>89914.557000000001</v>
      </c>
      <c r="E29" s="956"/>
      <c r="F29" s="956">
        <v>34779790.241999999</v>
      </c>
      <c r="G29" s="956">
        <v>580414.93999999994</v>
      </c>
      <c r="H29" s="956">
        <v>902082.21199999994</v>
      </c>
      <c r="I29" s="956"/>
      <c r="J29" s="956">
        <v>16028357.944000004</v>
      </c>
      <c r="K29" s="956">
        <v>515747.86100000003</v>
      </c>
      <c r="L29" s="956">
        <v>1964500.6539999999</v>
      </c>
      <c r="M29" s="956"/>
      <c r="N29" s="956">
        <v>44767704.845999993</v>
      </c>
      <c r="O29" s="956">
        <v>1804852.1759999997</v>
      </c>
      <c r="P29" s="956">
        <v>4530218.2929999996</v>
      </c>
      <c r="Q29" s="956"/>
      <c r="R29" s="956">
        <v>3753879.892</v>
      </c>
      <c r="S29" s="956">
        <v>16443.125</v>
      </c>
      <c r="T29" s="956">
        <v>157293.17300000001</v>
      </c>
      <c r="U29" s="956"/>
      <c r="V29" s="956">
        <v>16898451.562809996</v>
      </c>
      <c r="W29" s="956">
        <v>29441.92512</v>
      </c>
      <c r="X29" s="956">
        <v>682845.98372999998</v>
      </c>
      <c r="Y29" s="956">
        <v>59411515.173770025</v>
      </c>
      <c r="Z29" s="956">
        <v>1698061.1978799996</v>
      </c>
      <c r="AA29" s="956">
        <v>1382006.1043699996</v>
      </c>
      <c r="AB29" s="956"/>
      <c r="AC29" s="956">
        <v>68948325.282999992</v>
      </c>
      <c r="AD29" s="956">
        <v>1222003.723</v>
      </c>
      <c r="AE29" s="956">
        <v>1796729.061</v>
      </c>
      <c r="AF29" s="956"/>
      <c r="AG29" s="956">
        <v>370095243.00399989</v>
      </c>
    </row>
    <row r="30" spans="1:33" s="130" customFormat="1" ht="10.199999999999999">
      <c r="A30" s="952" t="s">
        <v>157</v>
      </c>
      <c r="B30" s="957"/>
      <c r="R30" s="957"/>
      <c r="T30" s="957"/>
      <c r="Y30" s="952"/>
      <c r="Z30" s="952"/>
      <c r="AA30" s="952"/>
      <c r="AE30" s="957"/>
    </row>
    <row r="31" spans="1:33" s="114" customFormat="1" ht="13.95" customHeight="1">
      <c r="A31" s="1318" t="s">
        <v>1057</v>
      </c>
      <c r="B31" s="1318"/>
      <c r="C31" s="1318"/>
      <c r="D31" s="1318"/>
      <c r="E31" s="1318"/>
      <c r="F31" s="1318"/>
      <c r="G31" s="1318"/>
      <c r="H31" s="1318"/>
      <c r="I31" s="1318"/>
      <c r="J31" s="1318"/>
      <c r="K31" s="1318"/>
      <c r="L31" s="1318"/>
      <c r="M31" s="1318"/>
      <c r="N31" s="1318"/>
      <c r="O31" s="1318"/>
      <c r="P31" s="1318"/>
      <c r="Q31" s="1318"/>
      <c r="R31" s="1318"/>
      <c r="S31" s="1318"/>
      <c r="T31" s="1318"/>
      <c r="U31" s="1318"/>
      <c r="V31" s="1318"/>
      <c r="W31" s="1318"/>
      <c r="X31" s="1318"/>
      <c r="Y31" s="1318"/>
      <c r="Z31" s="1318"/>
      <c r="AA31" s="1318"/>
      <c r="AB31" s="1318"/>
      <c r="AC31" s="1318"/>
      <c r="AD31" s="1318"/>
      <c r="AE31" s="1318"/>
      <c r="AF31" s="1318"/>
      <c r="AG31" s="1318"/>
    </row>
    <row r="32" spans="1:33" s="114" customFormat="1">
      <c r="A32" s="1318"/>
      <c r="B32" s="1318"/>
      <c r="C32" s="1318"/>
      <c r="D32" s="1318"/>
      <c r="E32" s="1318"/>
      <c r="F32" s="1318"/>
      <c r="G32" s="1318"/>
      <c r="H32" s="1318"/>
      <c r="I32" s="1318"/>
      <c r="J32" s="1318"/>
      <c r="K32" s="1318"/>
      <c r="L32" s="1318"/>
      <c r="M32" s="1318"/>
      <c r="N32" s="1318"/>
      <c r="O32" s="1318"/>
      <c r="P32" s="1318"/>
      <c r="Q32" s="1318"/>
      <c r="R32" s="1318"/>
      <c r="S32" s="1318"/>
      <c r="T32" s="1318"/>
      <c r="U32" s="1318"/>
      <c r="V32" s="1318"/>
      <c r="W32" s="1318"/>
      <c r="X32" s="1318"/>
      <c r="Y32" s="1318"/>
      <c r="Z32" s="1318"/>
      <c r="AA32" s="1318"/>
      <c r="AB32" s="1318"/>
      <c r="AC32" s="1318"/>
      <c r="AD32" s="1318"/>
      <c r="AE32" s="1318"/>
      <c r="AF32" s="1318"/>
      <c r="AG32" s="1318"/>
    </row>
    <row r="33" spans="1:33" s="114" customFormat="1">
      <c r="A33" s="23"/>
      <c r="B33" s="958"/>
      <c r="C33" s="958"/>
      <c r="D33" s="958"/>
      <c r="E33" s="958"/>
      <c r="F33" s="958"/>
      <c r="G33" s="958"/>
      <c r="H33" s="958"/>
      <c r="I33" s="958"/>
      <c r="J33" s="958"/>
      <c r="K33" s="958"/>
      <c r="L33" s="958"/>
      <c r="M33" s="958"/>
      <c r="N33" s="958"/>
      <c r="O33" s="958"/>
      <c r="P33" s="958"/>
      <c r="Q33" s="958"/>
      <c r="R33" s="958"/>
      <c r="S33" s="958"/>
      <c r="T33" s="958"/>
      <c r="U33" s="958"/>
      <c r="V33" s="958"/>
      <c r="W33" s="958"/>
      <c r="X33" s="958"/>
      <c r="Y33" s="958"/>
      <c r="Z33" s="958"/>
      <c r="AA33" s="958"/>
      <c r="AB33" s="958"/>
      <c r="AC33" s="958"/>
      <c r="AD33" s="958"/>
      <c r="AE33" s="958"/>
      <c r="AF33" s="958"/>
      <c r="AG33" s="958"/>
    </row>
    <row r="34" spans="1:33" s="114" customFormat="1">
      <c r="V34" s="958"/>
      <c r="Y34" s="958"/>
    </row>
    <row r="35" spans="1:33" s="114" customFormat="1">
      <c r="Y35" s="958"/>
    </row>
    <row r="36" spans="1:33" s="114" customFormat="1">
      <c r="Y36" s="958"/>
    </row>
    <row r="37" spans="1:33" s="114" customFormat="1">
      <c r="Y37" s="958"/>
    </row>
    <row r="38" spans="1:33" s="114" customFormat="1">
      <c r="Y38" s="958"/>
    </row>
    <row r="39" spans="1:33" s="114" customFormat="1">
      <c r="Y39" s="958"/>
    </row>
    <row r="40" spans="1:33">
      <c r="Y40" s="958"/>
    </row>
    <row r="41" spans="1:33">
      <c r="Y41" s="958"/>
    </row>
    <row r="42" spans="1:33">
      <c r="Y42" s="958"/>
    </row>
    <row r="43" spans="1:33">
      <c r="Y43" s="958"/>
    </row>
    <row r="44" spans="1:33">
      <c r="Y44" s="958"/>
    </row>
    <row r="45" spans="1:33">
      <c r="Y45" s="958"/>
    </row>
    <row r="46" spans="1:33">
      <c r="Y46" s="958"/>
    </row>
  </sheetData>
  <mergeCells count="14">
    <mergeCell ref="AG6:AG8"/>
    <mergeCell ref="V7:X7"/>
    <mergeCell ref="Y7:AA7"/>
    <mergeCell ref="A31:AG32"/>
    <mergeCell ref="A2:AG2"/>
    <mergeCell ref="A3:AG3"/>
    <mergeCell ref="A6:A8"/>
    <mergeCell ref="B6:D6"/>
    <mergeCell ref="F6:H6"/>
    <mergeCell ref="J6:L6"/>
    <mergeCell ref="N6:P6"/>
    <mergeCell ref="R6:T6"/>
    <mergeCell ref="V6:AA6"/>
    <mergeCell ref="AC6:AE6"/>
  </mergeCells>
  <hyperlinks>
    <hyperlink ref="A1" location="Índice!A1" display="Volver al Índice" xr:uid="{3A44FEF3-56BC-452E-9449-EF519A312DFE}"/>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AE0EF-2B45-4077-B565-2BE63460D91E}">
  <dimension ref="A1:K74"/>
  <sheetViews>
    <sheetView showGridLines="0" zoomScale="85" zoomScaleNormal="85" workbookViewId="0"/>
  </sheetViews>
  <sheetFormatPr baseColWidth="10" defaultRowHeight="13.2"/>
  <cols>
    <col min="1" max="1" width="38.44140625" style="6" customWidth="1"/>
    <col min="2" max="6" width="19.44140625" style="6" customWidth="1"/>
    <col min="7" max="7" width="17.44140625" style="6" customWidth="1"/>
    <col min="8" max="8" width="12.109375" style="6" bestFit="1" customWidth="1"/>
    <col min="9" max="9" width="10.44140625" style="6" bestFit="1" customWidth="1"/>
    <col min="10" max="10" width="9.44140625" style="6" bestFit="1" customWidth="1"/>
    <col min="11" max="11" width="11" style="6" bestFit="1" customWidth="1"/>
    <col min="12" max="15" width="9.44140625" style="6" bestFit="1" customWidth="1"/>
    <col min="16" max="16" width="10.44140625" style="6" bestFit="1" customWidth="1"/>
    <col min="17" max="20" width="9.44140625" style="6" bestFit="1" customWidth="1"/>
    <col min="21" max="256" width="11.5546875" style="6"/>
    <col min="257" max="257" width="38.44140625" style="6" customWidth="1"/>
    <col min="258" max="262" width="19.44140625" style="6" customWidth="1"/>
    <col min="263" max="263" width="17.44140625" style="6" customWidth="1"/>
    <col min="264" max="264" width="12.109375" style="6" bestFit="1" customWidth="1"/>
    <col min="265" max="265" width="10.44140625" style="6" bestFit="1" customWidth="1"/>
    <col min="266" max="266" width="9.44140625" style="6" bestFit="1" customWidth="1"/>
    <col min="267" max="267" width="11" style="6" bestFit="1" customWidth="1"/>
    <col min="268" max="271" width="9.44140625" style="6" bestFit="1" customWidth="1"/>
    <col min="272" max="272" width="10.44140625" style="6" bestFit="1" customWidth="1"/>
    <col min="273" max="276" width="9.44140625" style="6" bestFit="1" customWidth="1"/>
    <col min="277" max="512" width="11.5546875" style="6"/>
    <col min="513" max="513" width="38.44140625" style="6" customWidth="1"/>
    <col min="514" max="518" width="19.44140625" style="6" customWidth="1"/>
    <col min="519" max="519" width="17.44140625" style="6" customWidth="1"/>
    <col min="520" max="520" width="12.109375" style="6" bestFit="1" customWidth="1"/>
    <col min="521" max="521" width="10.44140625" style="6" bestFit="1" customWidth="1"/>
    <col min="522" max="522" width="9.44140625" style="6" bestFit="1" customWidth="1"/>
    <col min="523" max="523" width="11" style="6" bestFit="1" customWidth="1"/>
    <col min="524" max="527" width="9.44140625" style="6" bestFit="1" customWidth="1"/>
    <col min="528" max="528" width="10.44140625" style="6" bestFit="1" customWidth="1"/>
    <col min="529" max="532" width="9.44140625" style="6" bestFit="1" customWidth="1"/>
    <col min="533" max="768" width="11.5546875" style="6"/>
    <col min="769" max="769" width="38.44140625" style="6" customWidth="1"/>
    <col min="770" max="774" width="19.44140625" style="6" customWidth="1"/>
    <col min="775" max="775" width="17.44140625" style="6" customWidth="1"/>
    <col min="776" max="776" width="12.109375" style="6" bestFit="1" customWidth="1"/>
    <col min="777" max="777" width="10.44140625" style="6" bestFit="1" customWidth="1"/>
    <col min="778" max="778" width="9.44140625" style="6" bestFit="1" customWidth="1"/>
    <col min="779" max="779" width="11" style="6" bestFit="1" customWidth="1"/>
    <col min="780" max="783" width="9.44140625" style="6" bestFit="1" customWidth="1"/>
    <col min="784" max="784" width="10.44140625" style="6" bestFit="1" customWidth="1"/>
    <col min="785" max="788" width="9.44140625" style="6" bestFit="1" customWidth="1"/>
    <col min="789" max="1024" width="11.5546875" style="6"/>
    <col min="1025" max="1025" width="38.44140625" style="6" customWidth="1"/>
    <col min="1026" max="1030" width="19.44140625" style="6" customWidth="1"/>
    <col min="1031" max="1031" width="17.44140625" style="6" customWidth="1"/>
    <col min="1032" max="1032" width="12.109375" style="6" bestFit="1" customWidth="1"/>
    <col min="1033" max="1033" width="10.44140625" style="6" bestFit="1" customWidth="1"/>
    <col min="1034" max="1034" width="9.44140625" style="6" bestFit="1" customWidth="1"/>
    <col min="1035" max="1035" width="11" style="6" bestFit="1" customWidth="1"/>
    <col min="1036" max="1039" width="9.44140625" style="6" bestFit="1" customWidth="1"/>
    <col min="1040" max="1040" width="10.44140625" style="6" bestFit="1" customWidth="1"/>
    <col min="1041" max="1044" width="9.44140625" style="6" bestFit="1" customWidth="1"/>
    <col min="1045" max="1280" width="11.5546875" style="6"/>
    <col min="1281" max="1281" width="38.44140625" style="6" customWidth="1"/>
    <col min="1282" max="1286" width="19.44140625" style="6" customWidth="1"/>
    <col min="1287" max="1287" width="17.44140625" style="6" customWidth="1"/>
    <col min="1288" max="1288" width="12.109375" style="6" bestFit="1" customWidth="1"/>
    <col min="1289" max="1289" width="10.44140625" style="6" bestFit="1" customWidth="1"/>
    <col min="1290" max="1290" width="9.44140625" style="6" bestFit="1" customWidth="1"/>
    <col min="1291" max="1291" width="11" style="6" bestFit="1" customWidth="1"/>
    <col min="1292" max="1295" width="9.44140625" style="6" bestFit="1" customWidth="1"/>
    <col min="1296" max="1296" width="10.44140625" style="6" bestFit="1" customWidth="1"/>
    <col min="1297" max="1300" width="9.44140625" style="6" bestFit="1" customWidth="1"/>
    <col min="1301" max="1536" width="11.5546875" style="6"/>
    <col min="1537" max="1537" width="38.44140625" style="6" customWidth="1"/>
    <col min="1538" max="1542" width="19.44140625" style="6" customWidth="1"/>
    <col min="1543" max="1543" width="17.44140625" style="6" customWidth="1"/>
    <col min="1544" max="1544" width="12.109375" style="6" bestFit="1" customWidth="1"/>
    <col min="1545" max="1545" width="10.44140625" style="6" bestFit="1" customWidth="1"/>
    <col min="1546" max="1546" width="9.44140625" style="6" bestFit="1" customWidth="1"/>
    <col min="1547" max="1547" width="11" style="6" bestFit="1" customWidth="1"/>
    <col min="1548" max="1551" width="9.44140625" style="6" bestFit="1" customWidth="1"/>
    <col min="1552" max="1552" width="10.44140625" style="6" bestFit="1" customWidth="1"/>
    <col min="1553" max="1556" width="9.44140625" style="6" bestFit="1" customWidth="1"/>
    <col min="1557" max="1792" width="11.5546875" style="6"/>
    <col min="1793" max="1793" width="38.44140625" style="6" customWidth="1"/>
    <col min="1794" max="1798" width="19.44140625" style="6" customWidth="1"/>
    <col min="1799" max="1799" width="17.44140625" style="6" customWidth="1"/>
    <col min="1800" max="1800" width="12.109375" style="6" bestFit="1" customWidth="1"/>
    <col min="1801" max="1801" width="10.44140625" style="6" bestFit="1" customWidth="1"/>
    <col min="1802" max="1802" width="9.44140625" style="6" bestFit="1" customWidth="1"/>
    <col min="1803" max="1803" width="11" style="6" bestFit="1" customWidth="1"/>
    <col min="1804" max="1807" width="9.44140625" style="6" bestFit="1" customWidth="1"/>
    <col min="1808" max="1808" width="10.44140625" style="6" bestFit="1" customWidth="1"/>
    <col min="1809" max="1812" width="9.44140625" style="6" bestFit="1" customWidth="1"/>
    <col min="1813" max="2048" width="11.5546875" style="6"/>
    <col min="2049" max="2049" width="38.44140625" style="6" customWidth="1"/>
    <col min="2050" max="2054" width="19.44140625" style="6" customWidth="1"/>
    <col min="2055" max="2055" width="17.44140625" style="6" customWidth="1"/>
    <col min="2056" max="2056" width="12.109375" style="6" bestFit="1" customWidth="1"/>
    <col min="2057" max="2057" width="10.44140625" style="6" bestFit="1" customWidth="1"/>
    <col min="2058" max="2058" width="9.44140625" style="6" bestFit="1" customWidth="1"/>
    <col min="2059" max="2059" width="11" style="6" bestFit="1" customWidth="1"/>
    <col min="2060" max="2063" width="9.44140625" style="6" bestFit="1" customWidth="1"/>
    <col min="2064" max="2064" width="10.44140625" style="6" bestFit="1" customWidth="1"/>
    <col min="2065" max="2068" width="9.44140625" style="6" bestFit="1" customWidth="1"/>
    <col min="2069" max="2304" width="11.5546875" style="6"/>
    <col min="2305" max="2305" width="38.44140625" style="6" customWidth="1"/>
    <col min="2306" max="2310" width="19.44140625" style="6" customWidth="1"/>
    <col min="2311" max="2311" width="17.44140625" style="6" customWidth="1"/>
    <col min="2312" max="2312" width="12.109375" style="6" bestFit="1" customWidth="1"/>
    <col min="2313" max="2313" width="10.44140625" style="6" bestFit="1" customWidth="1"/>
    <col min="2314" max="2314" width="9.44140625" style="6" bestFit="1" customWidth="1"/>
    <col min="2315" max="2315" width="11" style="6" bestFit="1" customWidth="1"/>
    <col min="2316" max="2319" width="9.44140625" style="6" bestFit="1" customWidth="1"/>
    <col min="2320" max="2320" width="10.44140625" style="6" bestFit="1" customWidth="1"/>
    <col min="2321" max="2324" width="9.44140625" style="6" bestFit="1" customWidth="1"/>
    <col min="2325" max="2560" width="11.5546875" style="6"/>
    <col min="2561" max="2561" width="38.44140625" style="6" customWidth="1"/>
    <col min="2562" max="2566" width="19.44140625" style="6" customWidth="1"/>
    <col min="2567" max="2567" width="17.44140625" style="6" customWidth="1"/>
    <col min="2568" max="2568" width="12.109375" style="6" bestFit="1" customWidth="1"/>
    <col min="2569" max="2569" width="10.44140625" style="6" bestFit="1" customWidth="1"/>
    <col min="2570" max="2570" width="9.44140625" style="6" bestFit="1" customWidth="1"/>
    <col min="2571" max="2571" width="11" style="6" bestFit="1" customWidth="1"/>
    <col min="2572" max="2575" width="9.44140625" style="6" bestFit="1" customWidth="1"/>
    <col min="2576" max="2576" width="10.44140625" style="6" bestFit="1" customWidth="1"/>
    <col min="2577" max="2580" width="9.44140625" style="6" bestFit="1" customWidth="1"/>
    <col min="2581" max="2816" width="11.5546875" style="6"/>
    <col min="2817" max="2817" width="38.44140625" style="6" customWidth="1"/>
    <col min="2818" max="2822" width="19.44140625" style="6" customWidth="1"/>
    <col min="2823" max="2823" width="17.44140625" style="6" customWidth="1"/>
    <col min="2824" max="2824" width="12.109375" style="6" bestFit="1" customWidth="1"/>
    <col min="2825" max="2825" width="10.44140625" style="6" bestFit="1" customWidth="1"/>
    <col min="2826" max="2826" width="9.44140625" style="6" bestFit="1" customWidth="1"/>
    <col min="2827" max="2827" width="11" style="6" bestFit="1" customWidth="1"/>
    <col min="2828" max="2831" width="9.44140625" style="6" bestFit="1" customWidth="1"/>
    <col min="2832" max="2832" width="10.44140625" style="6" bestFit="1" customWidth="1"/>
    <col min="2833" max="2836" width="9.44140625" style="6" bestFit="1" customWidth="1"/>
    <col min="2837" max="3072" width="11.5546875" style="6"/>
    <col min="3073" max="3073" width="38.44140625" style="6" customWidth="1"/>
    <col min="3074" max="3078" width="19.44140625" style="6" customWidth="1"/>
    <col min="3079" max="3079" width="17.44140625" style="6" customWidth="1"/>
    <col min="3080" max="3080" width="12.109375" style="6" bestFit="1" customWidth="1"/>
    <col min="3081" max="3081" width="10.44140625" style="6" bestFit="1" customWidth="1"/>
    <col min="3082" max="3082" width="9.44140625" style="6" bestFit="1" customWidth="1"/>
    <col min="3083" max="3083" width="11" style="6" bestFit="1" customWidth="1"/>
    <col min="3084" max="3087" width="9.44140625" style="6" bestFit="1" customWidth="1"/>
    <col min="3088" max="3088" width="10.44140625" style="6" bestFit="1" customWidth="1"/>
    <col min="3089" max="3092" width="9.44140625" style="6" bestFit="1" customWidth="1"/>
    <col min="3093" max="3328" width="11.5546875" style="6"/>
    <col min="3329" max="3329" width="38.44140625" style="6" customWidth="1"/>
    <col min="3330" max="3334" width="19.44140625" style="6" customWidth="1"/>
    <col min="3335" max="3335" width="17.44140625" style="6" customWidth="1"/>
    <col min="3336" max="3336" width="12.109375" style="6" bestFit="1" customWidth="1"/>
    <col min="3337" max="3337" width="10.44140625" style="6" bestFit="1" customWidth="1"/>
    <col min="3338" max="3338" width="9.44140625" style="6" bestFit="1" customWidth="1"/>
    <col min="3339" max="3339" width="11" style="6" bestFit="1" customWidth="1"/>
    <col min="3340" max="3343" width="9.44140625" style="6" bestFit="1" customWidth="1"/>
    <col min="3344" max="3344" width="10.44140625" style="6" bestFit="1" customWidth="1"/>
    <col min="3345" max="3348" width="9.44140625" style="6" bestFit="1" customWidth="1"/>
    <col min="3349" max="3584" width="11.5546875" style="6"/>
    <col min="3585" max="3585" width="38.44140625" style="6" customWidth="1"/>
    <col min="3586" max="3590" width="19.44140625" style="6" customWidth="1"/>
    <col min="3591" max="3591" width="17.44140625" style="6" customWidth="1"/>
    <col min="3592" max="3592" width="12.109375" style="6" bestFit="1" customWidth="1"/>
    <col min="3593" max="3593" width="10.44140625" style="6" bestFit="1" customWidth="1"/>
    <col min="3594" max="3594" width="9.44140625" style="6" bestFit="1" customWidth="1"/>
    <col min="3595" max="3595" width="11" style="6" bestFit="1" customWidth="1"/>
    <col min="3596" max="3599" width="9.44140625" style="6" bestFit="1" customWidth="1"/>
    <col min="3600" max="3600" width="10.44140625" style="6" bestFit="1" customWidth="1"/>
    <col min="3601" max="3604" width="9.44140625" style="6" bestFit="1" customWidth="1"/>
    <col min="3605" max="3840" width="11.5546875" style="6"/>
    <col min="3841" max="3841" width="38.44140625" style="6" customWidth="1"/>
    <col min="3842" max="3846" width="19.44140625" style="6" customWidth="1"/>
    <col min="3847" max="3847" width="17.44140625" style="6" customWidth="1"/>
    <col min="3848" max="3848" width="12.109375" style="6" bestFit="1" customWidth="1"/>
    <col min="3849" max="3849" width="10.44140625" style="6" bestFit="1" customWidth="1"/>
    <col min="3850" max="3850" width="9.44140625" style="6" bestFit="1" customWidth="1"/>
    <col min="3851" max="3851" width="11" style="6" bestFit="1" customWidth="1"/>
    <col min="3852" max="3855" width="9.44140625" style="6" bestFit="1" customWidth="1"/>
    <col min="3856" max="3856" width="10.44140625" style="6" bestFit="1" customWidth="1"/>
    <col min="3857" max="3860" width="9.44140625" style="6" bestFit="1" customWidth="1"/>
    <col min="3861" max="4096" width="11.5546875" style="6"/>
    <col min="4097" max="4097" width="38.44140625" style="6" customWidth="1"/>
    <col min="4098" max="4102" width="19.44140625" style="6" customWidth="1"/>
    <col min="4103" max="4103" width="17.44140625" style="6" customWidth="1"/>
    <col min="4104" max="4104" width="12.109375" style="6" bestFit="1" customWidth="1"/>
    <col min="4105" max="4105" width="10.44140625" style="6" bestFit="1" customWidth="1"/>
    <col min="4106" max="4106" width="9.44140625" style="6" bestFit="1" customWidth="1"/>
    <col min="4107" max="4107" width="11" style="6" bestFit="1" customWidth="1"/>
    <col min="4108" max="4111" width="9.44140625" style="6" bestFit="1" customWidth="1"/>
    <col min="4112" max="4112" width="10.44140625" style="6" bestFit="1" customWidth="1"/>
    <col min="4113" max="4116" width="9.44140625" style="6" bestFit="1" customWidth="1"/>
    <col min="4117" max="4352" width="11.5546875" style="6"/>
    <col min="4353" max="4353" width="38.44140625" style="6" customWidth="1"/>
    <col min="4354" max="4358" width="19.44140625" style="6" customWidth="1"/>
    <col min="4359" max="4359" width="17.44140625" style="6" customWidth="1"/>
    <col min="4360" max="4360" width="12.109375" style="6" bestFit="1" customWidth="1"/>
    <col min="4361" max="4361" width="10.44140625" style="6" bestFit="1" customWidth="1"/>
    <col min="4362" max="4362" width="9.44140625" style="6" bestFit="1" customWidth="1"/>
    <col min="4363" max="4363" width="11" style="6" bestFit="1" customWidth="1"/>
    <col min="4364" max="4367" width="9.44140625" style="6" bestFit="1" customWidth="1"/>
    <col min="4368" max="4368" width="10.44140625" style="6" bestFit="1" customWidth="1"/>
    <col min="4369" max="4372" width="9.44140625" style="6" bestFit="1" customWidth="1"/>
    <col min="4373" max="4608" width="11.5546875" style="6"/>
    <col min="4609" max="4609" width="38.44140625" style="6" customWidth="1"/>
    <col min="4610" max="4614" width="19.44140625" style="6" customWidth="1"/>
    <col min="4615" max="4615" width="17.44140625" style="6" customWidth="1"/>
    <col min="4616" max="4616" width="12.109375" style="6" bestFit="1" customWidth="1"/>
    <col min="4617" max="4617" width="10.44140625" style="6" bestFit="1" customWidth="1"/>
    <col min="4618" max="4618" width="9.44140625" style="6" bestFit="1" customWidth="1"/>
    <col min="4619" max="4619" width="11" style="6" bestFit="1" customWidth="1"/>
    <col min="4620" max="4623" width="9.44140625" style="6" bestFit="1" customWidth="1"/>
    <col min="4624" max="4624" width="10.44140625" style="6" bestFit="1" customWidth="1"/>
    <col min="4625" max="4628" width="9.44140625" style="6" bestFit="1" customWidth="1"/>
    <col min="4629" max="4864" width="11.5546875" style="6"/>
    <col min="4865" max="4865" width="38.44140625" style="6" customWidth="1"/>
    <col min="4866" max="4870" width="19.44140625" style="6" customWidth="1"/>
    <col min="4871" max="4871" width="17.44140625" style="6" customWidth="1"/>
    <col min="4872" max="4872" width="12.109375" style="6" bestFit="1" customWidth="1"/>
    <col min="4873" max="4873" width="10.44140625" style="6" bestFit="1" customWidth="1"/>
    <col min="4874" max="4874" width="9.44140625" style="6" bestFit="1" customWidth="1"/>
    <col min="4875" max="4875" width="11" style="6" bestFit="1" customWidth="1"/>
    <col min="4876" max="4879" width="9.44140625" style="6" bestFit="1" customWidth="1"/>
    <col min="4880" max="4880" width="10.44140625" style="6" bestFit="1" customWidth="1"/>
    <col min="4881" max="4884" width="9.44140625" style="6" bestFit="1" customWidth="1"/>
    <col min="4885" max="5120" width="11.5546875" style="6"/>
    <col min="5121" max="5121" width="38.44140625" style="6" customWidth="1"/>
    <col min="5122" max="5126" width="19.44140625" style="6" customWidth="1"/>
    <col min="5127" max="5127" width="17.44140625" style="6" customWidth="1"/>
    <col min="5128" max="5128" width="12.109375" style="6" bestFit="1" customWidth="1"/>
    <col min="5129" max="5129" width="10.44140625" style="6" bestFit="1" customWidth="1"/>
    <col min="5130" max="5130" width="9.44140625" style="6" bestFit="1" customWidth="1"/>
    <col min="5131" max="5131" width="11" style="6" bestFit="1" customWidth="1"/>
    <col min="5132" max="5135" width="9.44140625" style="6" bestFit="1" customWidth="1"/>
    <col min="5136" max="5136" width="10.44140625" style="6" bestFit="1" customWidth="1"/>
    <col min="5137" max="5140" width="9.44140625" style="6" bestFit="1" customWidth="1"/>
    <col min="5141" max="5376" width="11.5546875" style="6"/>
    <col min="5377" max="5377" width="38.44140625" style="6" customWidth="1"/>
    <col min="5378" max="5382" width="19.44140625" style="6" customWidth="1"/>
    <col min="5383" max="5383" width="17.44140625" style="6" customWidth="1"/>
    <col min="5384" max="5384" width="12.109375" style="6" bestFit="1" customWidth="1"/>
    <col min="5385" max="5385" width="10.44140625" style="6" bestFit="1" customWidth="1"/>
    <col min="5386" max="5386" width="9.44140625" style="6" bestFit="1" customWidth="1"/>
    <col min="5387" max="5387" width="11" style="6" bestFit="1" customWidth="1"/>
    <col min="5388" max="5391" width="9.44140625" style="6" bestFit="1" customWidth="1"/>
    <col min="5392" max="5392" width="10.44140625" style="6" bestFit="1" customWidth="1"/>
    <col min="5393" max="5396" width="9.44140625" style="6" bestFit="1" customWidth="1"/>
    <col min="5397" max="5632" width="11.5546875" style="6"/>
    <col min="5633" max="5633" width="38.44140625" style="6" customWidth="1"/>
    <col min="5634" max="5638" width="19.44140625" style="6" customWidth="1"/>
    <col min="5639" max="5639" width="17.44140625" style="6" customWidth="1"/>
    <col min="5640" max="5640" width="12.109375" style="6" bestFit="1" customWidth="1"/>
    <col min="5641" max="5641" width="10.44140625" style="6" bestFit="1" customWidth="1"/>
    <col min="5642" max="5642" width="9.44140625" style="6" bestFit="1" customWidth="1"/>
    <col min="5643" max="5643" width="11" style="6" bestFit="1" customWidth="1"/>
    <col min="5644" max="5647" width="9.44140625" style="6" bestFit="1" customWidth="1"/>
    <col min="5648" max="5648" width="10.44140625" style="6" bestFit="1" customWidth="1"/>
    <col min="5649" max="5652" width="9.44140625" style="6" bestFit="1" customWidth="1"/>
    <col min="5653" max="5888" width="11.5546875" style="6"/>
    <col min="5889" max="5889" width="38.44140625" style="6" customWidth="1"/>
    <col min="5890" max="5894" width="19.44140625" style="6" customWidth="1"/>
    <col min="5895" max="5895" width="17.44140625" style="6" customWidth="1"/>
    <col min="5896" max="5896" width="12.109375" style="6" bestFit="1" customWidth="1"/>
    <col min="5897" max="5897" width="10.44140625" style="6" bestFit="1" customWidth="1"/>
    <col min="5898" max="5898" width="9.44140625" style="6" bestFit="1" customWidth="1"/>
    <col min="5899" max="5899" width="11" style="6" bestFit="1" customWidth="1"/>
    <col min="5900" max="5903" width="9.44140625" style="6" bestFit="1" customWidth="1"/>
    <col min="5904" max="5904" width="10.44140625" style="6" bestFit="1" customWidth="1"/>
    <col min="5905" max="5908" width="9.44140625" style="6" bestFit="1" customWidth="1"/>
    <col min="5909" max="6144" width="11.5546875" style="6"/>
    <col min="6145" max="6145" width="38.44140625" style="6" customWidth="1"/>
    <col min="6146" max="6150" width="19.44140625" style="6" customWidth="1"/>
    <col min="6151" max="6151" width="17.44140625" style="6" customWidth="1"/>
    <col min="6152" max="6152" width="12.109375" style="6" bestFit="1" customWidth="1"/>
    <col min="6153" max="6153" width="10.44140625" style="6" bestFit="1" customWidth="1"/>
    <col min="6154" max="6154" width="9.44140625" style="6" bestFit="1" customWidth="1"/>
    <col min="6155" max="6155" width="11" style="6" bestFit="1" customWidth="1"/>
    <col min="6156" max="6159" width="9.44140625" style="6" bestFit="1" customWidth="1"/>
    <col min="6160" max="6160" width="10.44140625" style="6" bestFit="1" customWidth="1"/>
    <col min="6161" max="6164" width="9.44140625" style="6" bestFit="1" customWidth="1"/>
    <col min="6165" max="6400" width="11.5546875" style="6"/>
    <col min="6401" max="6401" width="38.44140625" style="6" customWidth="1"/>
    <col min="6402" max="6406" width="19.44140625" style="6" customWidth="1"/>
    <col min="6407" max="6407" width="17.44140625" style="6" customWidth="1"/>
    <col min="6408" max="6408" width="12.109375" style="6" bestFit="1" customWidth="1"/>
    <col min="6409" max="6409" width="10.44140625" style="6" bestFit="1" customWidth="1"/>
    <col min="6410" max="6410" width="9.44140625" style="6" bestFit="1" customWidth="1"/>
    <col min="6411" max="6411" width="11" style="6" bestFit="1" customWidth="1"/>
    <col min="6412" max="6415" width="9.44140625" style="6" bestFit="1" customWidth="1"/>
    <col min="6416" max="6416" width="10.44140625" style="6" bestFit="1" customWidth="1"/>
    <col min="6417" max="6420" width="9.44140625" style="6" bestFit="1" customWidth="1"/>
    <col min="6421" max="6656" width="11.5546875" style="6"/>
    <col min="6657" max="6657" width="38.44140625" style="6" customWidth="1"/>
    <col min="6658" max="6662" width="19.44140625" style="6" customWidth="1"/>
    <col min="6663" max="6663" width="17.44140625" style="6" customWidth="1"/>
    <col min="6664" max="6664" width="12.109375" style="6" bestFit="1" customWidth="1"/>
    <col min="6665" max="6665" width="10.44140625" style="6" bestFit="1" customWidth="1"/>
    <col min="6666" max="6666" width="9.44140625" style="6" bestFit="1" customWidth="1"/>
    <col min="6667" max="6667" width="11" style="6" bestFit="1" customWidth="1"/>
    <col min="6668" max="6671" width="9.44140625" style="6" bestFit="1" customWidth="1"/>
    <col min="6672" max="6672" width="10.44140625" style="6" bestFit="1" customWidth="1"/>
    <col min="6673" max="6676" width="9.44140625" style="6" bestFit="1" customWidth="1"/>
    <col min="6677" max="6912" width="11.5546875" style="6"/>
    <col min="6913" max="6913" width="38.44140625" style="6" customWidth="1"/>
    <col min="6914" max="6918" width="19.44140625" style="6" customWidth="1"/>
    <col min="6919" max="6919" width="17.44140625" style="6" customWidth="1"/>
    <col min="6920" max="6920" width="12.109375" style="6" bestFit="1" customWidth="1"/>
    <col min="6921" max="6921" width="10.44140625" style="6" bestFit="1" customWidth="1"/>
    <col min="6922" max="6922" width="9.44140625" style="6" bestFit="1" customWidth="1"/>
    <col min="6923" max="6923" width="11" style="6" bestFit="1" customWidth="1"/>
    <col min="6924" max="6927" width="9.44140625" style="6" bestFit="1" customWidth="1"/>
    <col min="6928" max="6928" width="10.44140625" style="6" bestFit="1" customWidth="1"/>
    <col min="6929" max="6932" width="9.44140625" style="6" bestFit="1" customWidth="1"/>
    <col min="6933" max="7168" width="11.5546875" style="6"/>
    <col min="7169" max="7169" width="38.44140625" style="6" customWidth="1"/>
    <col min="7170" max="7174" width="19.44140625" style="6" customWidth="1"/>
    <col min="7175" max="7175" width="17.44140625" style="6" customWidth="1"/>
    <col min="7176" max="7176" width="12.109375" style="6" bestFit="1" customWidth="1"/>
    <col min="7177" max="7177" width="10.44140625" style="6" bestFit="1" customWidth="1"/>
    <col min="7178" max="7178" width="9.44140625" style="6" bestFit="1" customWidth="1"/>
    <col min="7179" max="7179" width="11" style="6" bestFit="1" customWidth="1"/>
    <col min="7180" max="7183" width="9.44140625" style="6" bestFit="1" customWidth="1"/>
    <col min="7184" max="7184" width="10.44140625" style="6" bestFit="1" customWidth="1"/>
    <col min="7185" max="7188" width="9.44140625" style="6" bestFit="1" customWidth="1"/>
    <col min="7189" max="7424" width="11.5546875" style="6"/>
    <col min="7425" max="7425" width="38.44140625" style="6" customWidth="1"/>
    <col min="7426" max="7430" width="19.44140625" style="6" customWidth="1"/>
    <col min="7431" max="7431" width="17.44140625" style="6" customWidth="1"/>
    <col min="7432" max="7432" width="12.109375" style="6" bestFit="1" customWidth="1"/>
    <col min="7433" max="7433" width="10.44140625" style="6" bestFit="1" customWidth="1"/>
    <col min="7434" max="7434" width="9.44140625" style="6" bestFit="1" customWidth="1"/>
    <col min="7435" max="7435" width="11" style="6" bestFit="1" customWidth="1"/>
    <col min="7436" max="7439" width="9.44140625" style="6" bestFit="1" customWidth="1"/>
    <col min="7440" max="7440" width="10.44140625" style="6" bestFit="1" customWidth="1"/>
    <col min="7441" max="7444" width="9.44140625" style="6" bestFit="1" customWidth="1"/>
    <col min="7445" max="7680" width="11.5546875" style="6"/>
    <col min="7681" max="7681" width="38.44140625" style="6" customWidth="1"/>
    <col min="7682" max="7686" width="19.44140625" style="6" customWidth="1"/>
    <col min="7687" max="7687" width="17.44140625" style="6" customWidth="1"/>
    <col min="7688" max="7688" width="12.109375" style="6" bestFit="1" customWidth="1"/>
    <col min="7689" max="7689" width="10.44140625" style="6" bestFit="1" customWidth="1"/>
    <col min="7690" max="7690" width="9.44140625" style="6" bestFit="1" customWidth="1"/>
    <col min="7691" max="7691" width="11" style="6" bestFit="1" customWidth="1"/>
    <col min="7692" max="7695" width="9.44140625" style="6" bestFit="1" customWidth="1"/>
    <col min="7696" max="7696" width="10.44140625" style="6" bestFit="1" customWidth="1"/>
    <col min="7697" max="7700" width="9.44140625" style="6" bestFit="1" customWidth="1"/>
    <col min="7701" max="7936" width="11.5546875" style="6"/>
    <col min="7937" max="7937" width="38.44140625" style="6" customWidth="1"/>
    <col min="7938" max="7942" width="19.44140625" style="6" customWidth="1"/>
    <col min="7943" max="7943" width="17.44140625" style="6" customWidth="1"/>
    <col min="7944" max="7944" width="12.109375" style="6" bestFit="1" customWidth="1"/>
    <col min="7945" max="7945" width="10.44140625" style="6" bestFit="1" customWidth="1"/>
    <col min="7946" max="7946" width="9.44140625" style="6" bestFit="1" customWidth="1"/>
    <col min="7947" max="7947" width="11" style="6" bestFit="1" customWidth="1"/>
    <col min="7948" max="7951" width="9.44140625" style="6" bestFit="1" customWidth="1"/>
    <col min="7952" max="7952" width="10.44140625" style="6" bestFit="1" customWidth="1"/>
    <col min="7953" max="7956" width="9.44140625" style="6" bestFit="1" customWidth="1"/>
    <col min="7957" max="8192" width="11.5546875" style="6"/>
    <col min="8193" max="8193" width="38.44140625" style="6" customWidth="1"/>
    <col min="8194" max="8198" width="19.44140625" style="6" customWidth="1"/>
    <col min="8199" max="8199" width="17.44140625" style="6" customWidth="1"/>
    <col min="8200" max="8200" width="12.109375" style="6" bestFit="1" customWidth="1"/>
    <col min="8201" max="8201" width="10.44140625" style="6" bestFit="1" customWidth="1"/>
    <col min="8202" max="8202" width="9.44140625" style="6" bestFit="1" customWidth="1"/>
    <col min="8203" max="8203" width="11" style="6" bestFit="1" customWidth="1"/>
    <col min="8204" max="8207" width="9.44140625" style="6" bestFit="1" customWidth="1"/>
    <col min="8208" max="8208" width="10.44140625" style="6" bestFit="1" customWidth="1"/>
    <col min="8209" max="8212" width="9.44140625" style="6" bestFit="1" customWidth="1"/>
    <col min="8213" max="8448" width="11.5546875" style="6"/>
    <col min="8449" max="8449" width="38.44140625" style="6" customWidth="1"/>
    <col min="8450" max="8454" width="19.44140625" style="6" customWidth="1"/>
    <col min="8455" max="8455" width="17.44140625" style="6" customWidth="1"/>
    <col min="8456" max="8456" width="12.109375" style="6" bestFit="1" customWidth="1"/>
    <col min="8457" max="8457" width="10.44140625" style="6" bestFit="1" customWidth="1"/>
    <col min="8458" max="8458" width="9.44140625" style="6" bestFit="1" customWidth="1"/>
    <col min="8459" max="8459" width="11" style="6" bestFit="1" customWidth="1"/>
    <col min="8460" max="8463" width="9.44140625" style="6" bestFit="1" customWidth="1"/>
    <col min="8464" max="8464" width="10.44140625" style="6" bestFit="1" customWidth="1"/>
    <col min="8465" max="8468" width="9.44140625" style="6" bestFit="1" customWidth="1"/>
    <col min="8469" max="8704" width="11.5546875" style="6"/>
    <col min="8705" max="8705" width="38.44140625" style="6" customWidth="1"/>
    <col min="8706" max="8710" width="19.44140625" style="6" customWidth="1"/>
    <col min="8711" max="8711" width="17.44140625" style="6" customWidth="1"/>
    <col min="8712" max="8712" width="12.109375" style="6" bestFit="1" customWidth="1"/>
    <col min="8713" max="8713" width="10.44140625" style="6" bestFit="1" customWidth="1"/>
    <col min="8714" max="8714" width="9.44140625" style="6" bestFit="1" customWidth="1"/>
    <col min="8715" max="8715" width="11" style="6" bestFit="1" customWidth="1"/>
    <col min="8716" max="8719" width="9.44140625" style="6" bestFit="1" customWidth="1"/>
    <col min="8720" max="8720" width="10.44140625" style="6" bestFit="1" customWidth="1"/>
    <col min="8721" max="8724" width="9.44140625" style="6" bestFit="1" customWidth="1"/>
    <col min="8725" max="8960" width="11.5546875" style="6"/>
    <col min="8961" max="8961" width="38.44140625" style="6" customWidth="1"/>
    <col min="8962" max="8966" width="19.44140625" style="6" customWidth="1"/>
    <col min="8967" max="8967" width="17.44140625" style="6" customWidth="1"/>
    <col min="8968" max="8968" width="12.109375" style="6" bestFit="1" customWidth="1"/>
    <col min="8969" max="8969" width="10.44140625" style="6" bestFit="1" customWidth="1"/>
    <col min="8970" max="8970" width="9.44140625" style="6" bestFit="1" customWidth="1"/>
    <col min="8971" max="8971" width="11" style="6" bestFit="1" customWidth="1"/>
    <col min="8972" max="8975" width="9.44140625" style="6" bestFit="1" customWidth="1"/>
    <col min="8976" max="8976" width="10.44140625" style="6" bestFit="1" customWidth="1"/>
    <col min="8977" max="8980" width="9.44140625" style="6" bestFit="1" customWidth="1"/>
    <col min="8981" max="9216" width="11.5546875" style="6"/>
    <col min="9217" max="9217" width="38.44140625" style="6" customWidth="1"/>
    <col min="9218" max="9222" width="19.44140625" style="6" customWidth="1"/>
    <col min="9223" max="9223" width="17.44140625" style="6" customWidth="1"/>
    <col min="9224" max="9224" width="12.109375" style="6" bestFit="1" customWidth="1"/>
    <col min="9225" max="9225" width="10.44140625" style="6" bestFit="1" customWidth="1"/>
    <col min="9226" max="9226" width="9.44140625" style="6" bestFit="1" customWidth="1"/>
    <col min="9227" max="9227" width="11" style="6" bestFit="1" customWidth="1"/>
    <col min="9228" max="9231" width="9.44140625" style="6" bestFit="1" customWidth="1"/>
    <col min="9232" max="9232" width="10.44140625" style="6" bestFit="1" customWidth="1"/>
    <col min="9233" max="9236" width="9.44140625" style="6" bestFit="1" customWidth="1"/>
    <col min="9237" max="9472" width="11.5546875" style="6"/>
    <col min="9473" max="9473" width="38.44140625" style="6" customWidth="1"/>
    <col min="9474" max="9478" width="19.44140625" style="6" customWidth="1"/>
    <col min="9479" max="9479" width="17.44140625" style="6" customWidth="1"/>
    <col min="9480" max="9480" width="12.109375" style="6" bestFit="1" customWidth="1"/>
    <col min="9481" max="9481" width="10.44140625" style="6" bestFit="1" customWidth="1"/>
    <col min="9482" max="9482" width="9.44140625" style="6" bestFit="1" customWidth="1"/>
    <col min="9483" max="9483" width="11" style="6" bestFit="1" customWidth="1"/>
    <col min="9484" max="9487" width="9.44140625" style="6" bestFit="1" customWidth="1"/>
    <col min="9488" max="9488" width="10.44140625" style="6" bestFit="1" customWidth="1"/>
    <col min="9489" max="9492" width="9.44140625" style="6" bestFit="1" customWidth="1"/>
    <col min="9493" max="9728" width="11.5546875" style="6"/>
    <col min="9729" max="9729" width="38.44140625" style="6" customWidth="1"/>
    <col min="9730" max="9734" width="19.44140625" style="6" customWidth="1"/>
    <col min="9735" max="9735" width="17.44140625" style="6" customWidth="1"/>
    <col min="9736" max="9736" width="12.109375" style="6" bestFit="1" customWidth="1"/>
    <col min="9737" max="9737" width="10.44140625" style="6" bestFit="1" customWidth="1"/>
    <col min="9738" max="9738" width="9.44140625" style="6" bestFit="1" customWidth="1"/>
    <col min="9739" max="9739" width="11" style="6" bestFit="1" customWidth="1"/>
    <col min="9740" max="9743" width="9.44140625" style="6" bestFit="1" customWidth="1"/>
    <col min="9744" max="9744" width="10.44140625" style="6" bestFit="1" customWidth="1"/>
    <col min="9745" max="9748" width="9.44140625" style="6" bestFit="1" customWidth="1"/>
    <col min="9749" max="9984" width="11.5546875" style="6"/>
    <col min="9985" max="9985" width="38.44140625" style="6" customWidth="1"/>
    <col min="9986" max="9990" width="19.44140625" style="6" customWidth="1"/>
    <col min="9991" max="9991" width="17.44140625" style="6" customWidth="1"/>
    <col min="9992" max="9992" width="12.109375" style="6" bestFit="1" customWidth="1"/>
    <col min="9993" max="9993" width="10.44140625" style="6" bestFit="1" customWidth="1"/>
    <col min="9994" max="9994" width="9.44140625" style="6" bestFit="1" customWidth="1"/>
    <col min="9995" max="9995" width="11" style="6" bestFit="1" customWidth="1"/>
    <col min="9996" max="9999" width="9.44140625" style="6" bestFit="1" customWidth="1"/>
    <col min="10000" max="10000" width="10.44140625" style="6" bestFit="1" customWidth="1"/>
    <col min="10001" max="10004" width="9.44140625" style="6" bestFit="1" customWidth="1"/>
    <col min="10005" max="10240" width="11.5546875" style="6"/>
    <col min="10241" max="10241" width="38.44140625" style="6" customWidth="1"/>
    <col min="10242" max="10246" width="19.44140625" style="6" customWidth="1"/>
    <col min="10247" max="10247" width="17.44140625" style="6" customWidth="1"/>
    <col min="10248" max="10248" width="12.109375" style="6" bestFit="1" customWidth="1"/>
    <col min="10249" max="10249" width="10.44140625" style="6" bestFit="1" customWidth="1"/>
    <col min="10250" max="10250" width="9.44140625" style="6" bestFit="1" customWidth="1"/>
    <col min="10251" max="10251" width="11" style="6" bestFit="1" customWidth="1"/>
    <col min="10252" max="10255" width="9.44140625" style="6" bestFit="1" customWidth="1"/>
    <col min="10256" max="10256" width="10.44140625" style="6" bestFit="1" customWidth="1"/>
    <col min="10257" max="10260" width="9.44140625" style="6" bestFit="1" customWidth="1"/>
    <col min="10261" max="10496" width="11.5546875" style="6"/>
    <col min="10497" max="10497" width="38.44140625" style="6" customWidth="1"/>
    <col min="10498" max="10502" width="19.44140625" style="6" customWidth="1"/>
    <col min="10503" max="10503" width="17.44140625" style="6" customWidth="1"/>
    <col min="10504" max="10504" width="12.109375" style="6" bestFit="1" customWidth="1"/>
    <col min="10505" max="10505" width="10.44140625" style="6" bestFit="1" customWidth="1"/>
    <col min="10506" max="10506" width="9.44140625" style="6" bestFit="1" customWidth="1"/>
    <col min="10507" max="10507" width="11" style="6" bestFit="1" customWidth="1"/>
    <col min="10508" max="10511" width="9.44140625" style="6" bestFit="1" customWidth="1"/>
    <col min="10512" max="10512" width="10.44140625" style="6" bestFit="1" customWidth="1"/>
    <col min="10513" max="10516" width="9.44140625" style="6" bestFit="1" customWidth="1"/>
    <col min="10517" max="10752" width="11.5546875" style="6"/>
    <col min="10753" max="10753" width="38.44140625" style="6" customWidth="1"/>
    <col min="10754" max="10758" width="19.44140625" style="6" customWidth="1"/>
    <col min="10759" max="10759" width="17.44140625" style="6" customWidth="1"/>
    <col min="10760" max="10760" width="12.109375" style="6" bestFit="1" customWidth="1"/>
    <col min="10761" max="10761" width="10.44140625" style="6" bestFit="1" customWidth="1"/>
    <col min="10762" max="10762" width="9.44140625" style="6" bestFit="1" customWidth="1"/>
    <col min="10763" max="10763" width="11" style="6" bestFit="1" customWidth="1"/>
    <col min="10764" max="10767" width="9.44140625" style="6" bestFit="1" customWidth="1"/>
    <col min="10768" max="10768" width="10.44140625" style="6" bestFit="1" customWidth="1"/>
    <col min="10769" max="10772" width="9.44140625" style="6" bestFit="1" customWidth="1"/>
    <col min="10773" max="11008" width="11.5546875" style="6"/>
    <col min="11009" max="11009" width="38.44140625" style="6" customWidth="1"/>
    <col min="11010" max="11014" width="19.44140625" style="6" customWidth="1"/>
    <col min="11015" max="11015" width="17.44140625" style="6" customWidth="1"/>
    <col min="11016" max="11016" width="12.109375" style="6" bestFit="1" customWidth="1"/>
    <col min="11017" max="11017" width="10.44140625" style="6" bestFit="1" customWidth="1"/>
    <col min="11018" max="11018" width="9.44140625" style="6" bestFit="1" customWidth="1"/>
    <col min="11019" max="11019" width="11" style="6" bestFit="1" customWidth="1"/>
    <col min="11020" max="11023" width="9.44140625" style="6" bestFit="1" customWidth="1"/>
    <col min="11024" max="11024" width="10.44140625" style="6" bestFit="1" customWidth="1"/>
    <col min="11025" max="11028" width="9.44140625" style="6" bestFit="1" customWidth="1"/>
    <col min="11029" max="11264" width="11.5546875" style="6"/>
    <col min="11265" max="11265" width="38.44140625" style="6" customWidth="1"/>
    <col min="11266" max="11270" width="19.44140625" style="6" customWidth="1"/>
    <col min="11271" max="11271" width="17.44140625" style="6" customWidth="1"/>
    <col min="11272" max="11272" width="12.109375" style="6" bestFit="1" customWidth="1"/>
    <col min="11273" max="11273" width="10.44140625" style="6" bestFit="1" customWidth="1"/>
    <col min="11274" max="11274" width="9.44140625" style="6" bestFit="1" customWidth="1"/>
    <col min="11275" max="11275" width="11" style="6" bestFit="1" customWidth="1"/>
    <col min="11276" max="11279" width="9.44140625" style="6" bestFit="1" customWidth="1"/>
    <col min="11280" max="11280" width="10.44140625" style="6" bestFit="1" customWidth="1"/>
    <col min="11281" max="11284" width="9.44140625" style="6" bestFit="1" customWidth="1"/>
    <col min="11285" max="11520" width="11.5546875" style="6"/>
    <col min="11521" max="11521" width="38.44140625" style="6" customWidth="1"/>
    <col min="11522" max="11526" width="19.44140625" style="6" customWidth="1"/>
    <col min="11527" max="11527" width="17.44140625" style="6" customWidth="1"/>
    <col min="11528" max="11528" width="12.109375" style="6" bestFit="1" customWidth="1"/>
    <col min="11529" max="11529" width="10.44140625" style="6" bestFit="1" customWidth="1"/>
    <col min="11530" max="11530" width="9.44140625" style="6" bestFit="1" customWidth="1"/>
    <col min="11531" max="11531" width="11" style="6" bestFit="1" customWidth="1"/>
    <col min="11532" max="11535" width="9.44140625" style="6" bestFit="1" customWidth="1"/>
    <col min="11536" max="11536" width="10.44140625" style="6" bestFit="1" customWidth="1"/>
    <col min="11537" max="11540" width="9.44140625" style="6" bestFit="1" customWidth="1"/>
    <col min="11541" max="11776" width="11.5546875" style="6"/>
    <col min="11777" max="11777" width="38.44140625" style="6" customWidth="1"/>
    <col min="11778" max="11782" width="19.44140625" style="6" customWidth="1"/>
    <col min="11783" max="11783" width="17.44140625" style="6" customWidth="1"/>
    <col min="11784" max="11784" width="12.109375" style="6" bestFit="1" customWidth="1"/>
    <col min="11785" max="11785" width="10.44140625" style="6" bestFit="1" customWidth="1"/>
    <col min="11786" max="11786" width="9.44140625" style="6" bestFit="1" customWidth="1"/>
    <col min="11787" max="11787" width="11" style="6" bestFit="1" customWidth="1"/>
    <col min="11788" max="11791" width="9.44140625" style="6" bestFit="1" customWidth="1"/>
    <col min="11792" max="11792" width="10.44140625" style="6" bestFit="1" customWidth="1"/>
    <col min="11793" max="11796" width="9.44140625" style="6" bestFit="1" customWidth="1"/>
    <col min="11797" max="12032" width="11.5546875" style="6"/>
    <col min="12033" max="12033" width="38.44140625" style="6" customWidth="1"/>
    <col min="12034" max="12038" width="19.44140625" style="6" customWidth="1"/>
    <col min="12039" max="12039" width="17.44140625" style="6" customWidth="1"/>
    <col min="12040" max="12040" width="12.109375" style="6" bestFit="1" customWidth="1"/>
    <col min="12041" max="12041" width="10.44140625" style="6" bestFit="1" customWidth="1"/>
    <col min="12042" max="12042" width="9.44140625" style="6" bestFit="1" customWidth="1"/>
    <col min="12043" max="12043" width="11" style="6" bestFit="1" customWidth="1"/>
    <col min="12044" max="12047" width="9.44140625" style="6" bestFit="1" customWidth="1"/>
    <col min="12048" max="12048" width="10.44140625" style="6" bestFit="1" customWidth="1"/>
    <col min="12049" max="12052" width="9.44140625" style="6" bestFit="1" customWidth="1"/>
    <col min="12053" max="12288" width="11.5546875" style="6"/>
    <col min="12289" max="12289" width="38.44140625" style="6" customWidth="1"/>
    <col min="12290" max="12294" width="19.44140625" style="6" customWidth="1"/>
    <col min="12295" max="12295" width="17.44140625" style="6" customWidth="1"/>
    <col min="12296" max="12296" width="12.109375" style="6" bestFit="1" customWidth="1"/>
    <col min="12297" max="12297" width="10.44140625" style="6" bestFit="1" customWidth="1"/>
    <col min="12298" max="12298" width="9.44140625" style="6" bestFit="1" customWidth="1"/>
    <col min="12299" max="12299" width="11" style="6" bestFit="1" customWidth="1"/>
    <col min="12300" max="12303" width="9.44140625" style="6" bestFit="1" customWidth="1"/>
    <col min="12304" max="12304" width="10.44140625" style="6" bestFit="1" customWidth="1"/>
    <col min="12305" max="12308" width="9.44140625" style="6" bestFit="1" customWidth="1"/>
    <col min="12309" max="12544" width="11.5546875" style="6"/>
    <col min="12545" max="12545" width="38.44140625" style="6" customWidth="1"/>
    <col min="12546" max="12550" width="19.44140625" style="6" customWidth="1"/>
    <col min="12551" max="12551" width="17.44140625" style="6" customWidth="1"/>
    <col min="12552" max="12552" width="12.109375" style="6" bestFit="1" customWidth="1"/>
    <col min="12553" max="12553" width="10.44140625" style="6" bestFit="1" customWidth="1"/>
    <col min="12554" max="12554" width="9.44140625" style="6" bestFit="1" customWidth="1"/>
    <col min="12555" max="12555" width="11" style="6" bestFit="1" customWidth="1"/>
    <col min="12556" max="12559" width="9.44140625" style="6" bestFit="1" customWidth="1"/>
    <col min="12560" max="12560" width="10.44140625" style="6" bestFit="1" customWidth="1"/>
    <col min="12561" max="12564" width="9.44140625" style="6" bestFit="1" customWidth="1"/>
    <col min="12565" max="12800" width="11.5546875" style="6"/>
    <col min="12801" max="12801" width="38.44140625" style="6" customWidth="1"/>
    <col min="12802" max="12806" width="19.44140625" style="6" customWidth="1"/>
    <col min="12807" max="12807" width="17.44140625" style="6" customWidth="1"/>
    <col min="12808" max="12808" width="12.109375" style="6" bestFit="1" customWidth="1"/>
    <col min="12809" max="12809" width="10.44140625" style="6" bestFit="1" customWidth="1"/>
    <col min="12810" max="12810" width="9.44140625" style="6" bestFit="1" customWidth="1"/>
    <col min="12811" max="12811" width="11" style="6" bestFit="1" customWidth="1"/>
    <col min="12812" max="12815" width="9.44140625" style="6" bestFit="1" customWidth="1"/>
    <col min="12816" max="12816" width="10.44140625" style="6" bestFit="1" customWidth="1"/>
    <col min="12817" max="12820" width="9.44140625" style="6" bestFit="1" customWidth="1"/>
    <col min="12821" max="13056" width="11.5546875" style="6"/>
    <col min="13057" max="13057" width="38.44140625" style="6" customWidth="1"/>
    <col min="13058" max="13062" width="19.44140625" style="6" customWidth="1"/>
    <col min="13063" max="13063" width="17.44140625" style="6" customWidth="1"/>
    <col min="13064" max="13064" width="12.109375" style="6" bestFit="1" customWidth="1"/>
    <col min="13065" max="13065" width="10.44140625" style="6" bestFit="1" customWidth="1"/>
    <col min="13066" max="13066" width="9.44140625" style="6" bestFit="1" customWidth="1"/>
    <col min="13067" max="13067" width="11" style="6" bestFit="1" customWidth="1"/>
    <col min="13068" max="13071" width="9.44140625" style="6" bestFit="1" customWidth="1"/>
    <col min="13072" max="13072" width="10.44140625" style="6" bestFit="1" customWidth="1"/>
    <col min="13073" max="13076" width="9.44140625" style="6" bestFit="1" customWidth="1"/>
    <col min="13077" max="13312" width="11.5546875" style="6"/>
    <col min="13313" max="13313" width="38.44140625" style="6" customWidth="1"/>
    <col min="13314" max="13318" width="19.44140625" style="6" customWidth="1"/>
    <col min="13319" max="13319" width="17.44140625" style="6" customWidth="1"/>
    <col min="13320" max="13320" width="12.109375" style="6" bestFit="1" customWidth="1"/>
    <col min="13321" max="13321" width="10.44140625" style="6" bestFit="1" customWidth="1"/>
    <col min="13322" max="13322" width="9.44140625" style="6" bestFit="1" customWidth="1"/>
    <col min="13323" max="13323" width="11" style="6" bestFit="1" customWidth="1"/>
    <col min="13324" max="13327" width="9.44140625" style="6" bestFit="1" customWidth="1"/>
    <col min="13328" max="13328" width="10.44140625" style="6" bestFit="1" customWidth="1"/>
    <col min="13329" max="13332" width="9.44140625" style="6" bestFit="1" customWidth="1"/>
    <col min="13333" max="13568" width="11.5546875" style="6"/>
    <col min="13569" max="13569" width="38.44140625" style="6" customWidth="1"/>
    <col min="13570" max="13574" width="19.44140625" style="6" customWidth="1"/>
    <col min="13575" max="13575" width="17.44140625" style="6" customWidth="1"/>
    <col min="13576" max="13576" width="12.109375" style="6" bestFit="1" customWidth="1"/>
    <col min="13577" max="13577" width="10.44140625" style="6" bestFit="1" customWidth="1"/>
    <col min="13578" max="13578" width="9.44140625" style="6" bestFit="1" customWidth="1"/>
    <col min="13579" max="13579" width="11" style="6" bestFit="1" customWidth="1"/>
    <col min="13580" max="13583" width="9.44140625" style="6" bestFit="1" customWidth="1"/>
    <col min="13584" max="13584" width="10.44140625" style="6" bestFit="1" customWidth="1"/>
    <col min="13585" max="13588" width="9.44140625" style="6" bestFit="1" customWidth="1"/>
    <col min="13589" max="13824" width="11.5546875" style="6"/>
    <col min="13825" max="13825" width="38.44140625" style="6" customWidth="1"/>
    <col min="13826" max="13830" width="19.44140625" style="6" customWidth="1"/>
    <col min="13831" max="13831" width="17.44140625" style="6" customWidth="1"/>
    <col min="13832" max="13832" width="12.109375" style="6" bestFit="1" customWidth="1"/>
    <col min="13833" max="13833" width="10.44140625" style="6" bestFit="1" customWidth="1"/>
    <col min="13834" max="13834" width="9.44140625" style="6" bestFit="1" customWidth="1"/>
    <col min="13835" max="13835" width="11" style="6" bestFit="1" customWidth="1"/>
    <col min="13836" max="13839" width="9.44140625" style="6" bestFit="1" customWidth="1"/>
    <col min="13840" max="13840" width="10.44140625" style="6" bestFit="1" customWidth="1"/>
    <col min="13841" max="13844" width="9.44140625" style="6" bestFit="1" customWidth="1"/>
    <col min="13845" max="14080" width="11.5546875" style="6"/>
    <col min="14081" max="14081" width="38.44140625" style="6" customWidth="1"/>
    <col min="14082" max="14086" width="19.44140625" style="6" customWidth="1"/>
    <col min="14087" max="14087" width="17.44140625" style="6" customWidth="1"/>
    <col min="14088" max="14088" width="12.109375" style="6" bestFit="1" customWidth="1"/>
    <col min="14089" max="14089" width="10.44140625" style="6" bestFit="1" customWidth="1"/>
    <col min="14090" max="14090" width="9.44140625" style="6" bestFit="1" customWidth="1"/>
    <col min="14091" max="14091" width="11" style="6" bestFit="1" customWidth="1"/>
    <col min="14092" max="14095" width="9.44140625" style="6" bestFit="1" customWidth="1"/>
    <col min="14096" max="14096" width="10.44140625" style="6" bestFit="1" customWidth="1"/>
    <col min="14097" max="14100" width="9.44140625" style="6" bestFit="1" customWidth="1"/>
    <col min="14101" max="14336" width="11.5546875" style="6"/>
    <col min="14337" max="14337" width="38.44140625" style="6" customWidth="1"/>
    <col min="14338" max="14342" width="19.44140625" style="6" customWidth="1"/>
    <col min="14343" max="14343" width="17.44140625" style="6" customWidth="1"/>
    <col min="14344" max="14344" width="12.109375" style="6" bestFit="1" customWidth="1"/>
    <col min="14345" max="14345" width="10.44140625" style="6" bestFit="1" customWidth="1"/>
    <col min="14346" max="14346" width="9.44140625" style="6" bestFit="1" customWidth="1"/>
    <col min="14347" max="14347" width="11" style="6" bestFit="1" customWidth="1"/>
    <col min="14348" max="14351" width="9.44140625" style="6" bestFit="1" customWidth="1"/>
    <col min="14352" max="14352" width="10.44140625" style="6" bestFit="1" customWidth="1"/>
    <col min="14353" max="14356" width="9.44140625" style="6" bestFit="1" customWidth="1"/>
    <col min="14357" max="14592" width="11.5546875" style="6"/>
    <col min="14593" max="14593" width="38.44140625" style="6" customWidth="1"/>
    <col min="14594" max="14598" width="19.44140625" style="6" customWidth="1"/>
    <col min="14599" max="14599" width="17.44140625" style="6" customWidth="1"/>
    <col min="14600" max="14600" width="12.109375" style="6" bestFit="1" customWidth="1"/>
    <col min="14601" max="14601" width="10.44140625" style="6" bestFit="1" customWidth="1"/>
    <col min="14602" max="14602" width="9.44140625" style="6" bestFit="1" customWidth="1"/>
    <col min="14603" max="14603" width="11" style="6" bestFit="1" customWidth="1"/>
    <col min="14604" max="14607" width="9.44140625" style="6" bestFit="1" customWidth="1"/>
    <col min="14608" max="14608" width="10.44140625" style="6" bestFit="1" customWidth="1"/>
    <col min="14609" max="14612" width="9.44140625" style="6" bestFit="1" customWidth="1"/>
    <col min="14613" max="14848" width="11.5546875" style="6"/>
    <col min="14849" max="14849" width="38.44140625" style="6" customWidth="1"/>
    <col min="14850" max="14854" width="19.44140625" style="6" customWidth="1"/>
    <col min="14855" max="14855" width="17.44140625" style="6" customWidth="1"/>
    <col min="14856" max="14856" width="12.109375" style="6" bestFit="1" customWidth="1"/>
    <col min="14857" max="14857" width="10.44140625" style="6" bestFit="1" customWidth="1"/>
    <col min="14858" max="14858" width="9.44140625" style="6" bestFit="1" customWidth="1"/>
    <col min="14859" max="14859" width="11" style="6" bestFit="1" customWidth="1"/>
    <col min="14860" max="14863" width="9.44140625" style="6" bestFit="1" customWidth="1"/>
    <col min="14864" max="14864" width="10.44140625" style="6" bestFit="1" customWidth="1"/>
    <col min="14865" max="14868" width="9.44140625" style="6" bestFit="1" customWidth="1"/>
    <col min="14869" max="15104" width="11.5546875" style="6"/>
    <col min="15105" max="15105" width="38.44140625" style="6" customWidth="1"/>
    <col min="15106" max="15110" width="19.44140625" style="6" customWidth="1"/>
    <col min="15111" max="15111" width="17.44140625" style="6" customWidth="1"/>
    <col min="15112" max="15112" width="12.109375" style="6" bestFit="1" customWidth="1"/>
    <col min="15113" max="15113" width="10.44140625" style="6" bestFit="1" customWidth="1"/>
    <col min="15114" max="15114" width="9.44140625" style="6" bestFit="1" customWidth="1"/>
    <col min="15115" max="15115" width="11" style="6" bestFit="1" customWidth="1"/>
    <col min="15116" max="15119" width="9.44140625" style="6" bestFit="1" customWidth="1"/>
    <col min="15120" max="15120" width="10.44140625" style="6" bestFit="1" customWidth="1"/>
    <col min="15121" max="15124" width="9.44140625" style="6" bestFit="1" customWidth="1"/>
    <col min="15125" max="15360" width="11.5546875" style="6"/>
    <col min="15361" max="15361" width="38.44140625" style="6" customWidth="1"/>
    <col min="15362" max="15366" width="19.44140625" style="6" customWidth="1"/>
    <col min="15367" max="15367" width="17.44140625" style="6" customWidth="1"/>
    <col min="15368" max="15368" width="12.109375" style="6" bestFit="1" customWidth="1"/>
    <col min="15369" max="15369" width="10.44140625" style="6" bestFit="1" customWidth="1"/>
    <col min="15370" max="15370" width="9.44140625" style="6" bestFit="1" customWidth="1"/>
    <col min="15371" max="15371" width="11" style="6" bestFit="1" customWidth="1"/>
    <col min="15372" max="15375" width="9.44140625" style="6" bestFit="1" customWidth="1"/>
    <col min="15376" max="15376" width="10.44140625" style="6" bestFit="1" customWidth="1"/>
    <col min="15377" max="15380" width="9.44140625" style="6" bestFit="1" customWidth="1"/>
    <col min="15381" max="15616" width="11.5546875" style="6"/>
    <col min="15617" max="15617" width="38.44140625" style="6" customWidth="1"/>
    <col min="15618" max="15622" width="19.44140625" style="6" customWidth="1"/>
    <col min="15623" max="15623" width="17.44140625" style="6" customWidth="1"/>
    <col min="15624" max="15624" width="12.109375" style="6" bestFit="1" customWidth="1"/>
    <col min="15625" max="15625" width="10.44140625" style="6" bestFit="1" customWidth="1"/>
    <col min="15626" max="15626" width="9.44140625" style="6" bestFit="1" customWidth="1"/>
    <col min="15627" max="15627" width="11" style="6" bestFit="1" customWidth="1"/>
    <col min="15628" max="15631" width="9.44140625" style="6" bestFit="1" customWidth="1"/>
    <col min="15632" max="15632" width="10.44140625" style="6" bestFit="1" customWidth="1"/>
    <col min="15633" max="15636" width="9.44140625" style="6" bestFit="1" customWidth="1"/>
    <col min="15637" max="15872" width="11.5546875" style="6"/>
    <col min="15873" max="15873" width="38.44140625" style="6" customWidth="1"/>
    <col min="15874" max="15878" width="19.44140625" style="6" customWidth="1"/>
    <col min="15879" max="15879" width="17.44140625" style="6" customWidth="1"/>
    <col min="15880" max="15880" width="12.109375" style="6" bestFit="1" customWidth="1"/>
    <col min="15881" max="15881" width="10.44140625" style="6" bestFit="1" customWidth="1"/>
    <col min="15882" max="15882" width="9.44140625" style="6" bestFit="1" customWidth="1"/>
    <col min="15883" max="15883" width="11" style="6" bestFit="1" customWidth="1"/>
    <col min="15884" max="15887" width="9.44140625" style="6" bestFit="1" customWidth="1"/>
    <col min="15888" max="15888" width="10.44140625" style="6" bestFit="1" customWidth="1"/>
    <col min="15889" max="15892" width="9.44140625" style="6" bestFit="1" customWidth="1"/>
    <col min="15893" max="16128" width="11.5546875" style="6"/>
    <col min="16129" max="16129" width="38.44140625" style="6" customWidth="1"/>
    <col min="16130" max="16134" width="19.44140625" style="6" customWidth="1"/>
    <col min="16135" max="16135" width="17.44140625" style="6" customWidth="1"/>
    <col min="16136" max="16136" width="12.109375" style="6" bestFit="1" customWidth="1"/>
    <col min="16137" max="16137" width="10.44140625" style="6" bestFit="1" customWidth="1"/>
    <col min="16138" max="16138" width="9.44140625" style="6" bestFit="1" customWidth="1"/>
    <col min="16139" max="16139" width="11" style="6" bestFit="1" customWidth="1"/>
    <col min="16140" max="16143" width="9.44140625" style="6" bestFit="1" customWidth="1"/>
    <col min="16144" max="16144" width="10.44140625" style="6" bestFit="1" customWidth="1"/>
    <col min="16145" max="16148" width="9.44140625" style="6" bestFit="1" customWidth="1"/>
    <col min="16149" max="16384" width="11.5546875" style="6"/>
  </cols>
  <sheetData>
    <row r="1" spans="1:11" s="298" customFormat="1" ht="18" customHeight="1">
      <c r="A1" s="1173" t="s">
        <v>1212</v>
      </c>
      <c r="B1" s="247"/>
      <c r="C1" s="247"/>
      <c r="D1" s="247"/>
      <c r="E1" s="247"/>
      <c r="F1" s="247"/>
      <c r="G1" s="247"/>
    </row>
    <row r="2" spans="1:11" s="299" customFormat="1" ht="24" customHeight="1">
      <c r="A2" s="1329" t="s">
        <v>1032</v>
      </c>
      <c r="B2" s="1329"/>
      <c r="C2" s="1329"/>
      <c r="D2" s="1329"/>
      <c r="E2" s="1329"/>
      <c r="F2" s="1329"/>
      <c r="G2" s="1329"/>
    </row>
    <row r="3" spans="1:11" s="579" customFormat="1" ht="24" customHeight="1">
      <c r="A3" s="1329" t="s">
        <v>1033</v>
      </c>
      <c r="B3" s="1329"/>
      <c r="C3" s="1329"/>
      <c r="D3" s="1329"/>
      <c r="E3" s="1329"/>
      <c r="F3" s="1329"/>
      <c r="G3" s="1329"/>
    </row>
    <row r="4" spans="1:11" s="250" customFormat="1" ht="17.399999999999999" customHeight="1">
      <c r="A4" s="1231">
        <v>46081</v>
      </c>
      <c r="B4" s="1231"/>
      <c r="C4" s="1231"/>
      <c r="D4" s="1231"/>
      <c r="E4" s="1231"/>
      <c r="F4" s="1231"/>
      <c r="G4" s="1231"/>
    </row>
    <row r="5" spans="1:11" s="925" customFormat="1" ht="16.2" customHeight="1">
      <c r="A5" s="1232" t="s">
        <v>176</v>
      </c>
      <c r="B5" s="1232"/>
      <c r="C5" s="1232"/>
      <c r="D5" s="1232"/>
      <c r="E5" s="1232"/>
      <c r="F5" s="1232"/>
      <c r="G5" s="1232"/>
    </row>
    <row r="6" spans="1:11" s="60" customFormat="1" ht="9.75" customHeight="1" thickBot="1">
      <c r="A6" s="300"/>
      <c r="B6" s="300"/>
      <c r="C6" s="300"/>
      <c r="D6" s="300"/>
      <c r="E6" s="300"/>
      <c r="F6" s="300"/>
      <c r="G6" s="300"/>
    </row>
    <row r="7" spans="1:11" s="302" customFormat="1" ht="20.100000000000001" customHeight="1">
      <c r="A7" s="1222" t="s">
        <v>1</v>
      </c>
      <c r="B7" s="1330" t="s">
        <v>1034</v>
      </c>
      <c r="C7" s="1330" t="s">
        <v>1035</v>
      </c>
      <c r="D7" s="1330" t="s">
        <v>1036</v>
      </c>
      <c r="E7" s="1330" t="s">
        <v>1037</v>
      </c>
      <c r="F7" s="1330" t="s">
        <v>1038</v>
      </c>
      <c r="G7" s="1326" t="s">
        <v>1039</v>
      </c>
    </row>
    <row r="8" spans="1:11" s="302" customFormat="1" ht="43.5" customHeight="1">
      <c r="A8" s="1223"/>
      <c r="B8" s="1331"/>
      <c r="C8" s="1331"/>
      <c r="D8" s="1327"/>
      <c r="E8" s="1331"/>
      <c r="F8" s="1331"/>
      <c r="G8" s="1327"/>
    </row>
    <row r="9" spans="1:11" s="302" customFormat="1" ht="9" customHeight="1">
      <c r="A9" s="926"/>
      <c r="B9" s="927"/>
      <c r="C9" s="927"/>
      <c r="D9" s="927"/>
      <c r="E9" s="927"/>
      <c r="F9" s="927"/>
      <c r="G9" s="928"/>
    </row>
    <row r="10" spans="1:11" s="23" customFormat="1" ht="20.100000000000001" customHeight="1">
      <c r="A10" s="262" t="s">
        <v>29</v>
      </c>
      <c r="B10" s="929">
        <v>93.361588195177475</v>
      </c>
      <c r="C10" s="929">
        <v>2.0316115610858136</v>
      </c>
      <c r="D10" s="929">
        <v>0.93326952918741324</v>
      </c>
      <c r="E10" s="929">
        <v>1.1700459114340038</v>
      </c>
      <c r="F10" s="929">
        <v>2.5034847861586083</v>
      </c>
      <c r="G10" s="307">
        <v>94358190.154000014</v>
      </c>
      <c r="H10" s="930"/>
    </row>
    <row r="11" spans="1:11" s="23" customFormat="1" ht="20.100000000000001" customHeight="1">
      <c r="A11" s="262" t="s">
        <v>30</v>
      </c>
      <c r="B11" s="929">
        <v>88.608475358719403</v>
      </c>
      <c r="C11" s="929">
        <v>1.5738592578199369</v>
      </c>
      <c r="D11" s="929">
        <v>1.4079088867241443</v>
      </c>
      <c r="E11" s="929">
        <v>3.9318299599257749</v>
      </c>
      <c r="F11" s="929">
        <v>4.4779261549022555</v>
      </c>
      <c r="G11" s="307">
        <v>1832899.7879999999</v>
      </c>
      <c r="H11" s="930"/>
    </row>
    <row r="12" spans="1:11" s="23" customFormat="1" ht="20.100000000000001" customHeight="1">
      <c r="A12" s="262" t="s">
        <v>31</v>
      </c>
      <c r="B12" s="929">
        <v>92.898572921335614</v>
      </c>
      <c r="C12" s="929">
        <v>2.6148297476682116</v>
      </c>
      <c r="D12" s="929">
        <v>1.0214267568581823</v>
      </c>
      <c r="E12" s="929">
        <v>1.018161203708855</v>
      </c>
      <c r="F12" s="929">
        <v>2.4470093573934584</v>
      </c>
      <c r="G12" s="307">
        <v>138082609.40200001</v>
      </c>
      <c r="H12" s="930"/>
      <c r="I12" s="931"/>
      <c r="K12" s="932"/>
    </row>
    <row r="13" spans="1:11" s="23" customFormat="1" ht="20.100000000000001" customHeight="1">
      <c r="A13" s="262" t="s">
        <v>32</v>
      </c>
      <c r="B13" s="929">
        <v>86.146267335506053</v>
      </c>
      <c r="C13" s="929">
        <v>3.7329590094912115</v>
      </c>
      <c r="D13" s="929">
        <v>1.3980712387358145</v>
      </c>
      <c r="E13" s="929">
        <v>2.3679529575815521</v>
      </c>
      <c r="F13" s="929">
        <v>6.3547492931771021</v>
      </c>
      <c r="G13" s="307">
        <v>7854593.4540000008</v>
      </c>
      <c r="H13" s="930"/>
    </row>
    <row r="14" spans="1:11" s="23" customFormat="1" ht="20.100000000000001" customHeight="1">
      <c r="A14" s="262" t="s">
        <v>33</v>
      </c>
      <c r="B14" s="929">
        <v>90.887748376428675</v>
      </c>
      <c r="C14" s="929">
        <v>3.3740198456948445</v>
      </c>
      <c r="D14" s="929">
        <v>0.7487353179431766</v>
      </c>
      <c r="E14" s="929">
        <v>1.5098486847234587</v>
      </c>
      <c r="F14" s="929">
        <v>3.4796476899451498</v>
      </c>
      <c r="G14" s="307">
        <v>16419453.717999998</v>
      </c>
      <c r="H14" s="930"/>
    </row>
    <row r="15" spans="1:11" s="23" customFormat="1" ht="20.100000000000001" customHeight="1">
      <c r="A15" s="262" t="s">
        <v>117</v>
      </c>
      <c r="B15" s="929">
        <v>89.665985698612332</v>
      </c>
      <c r="C15" s="929">
        <v>2.5604098459767366</v>
      </c>
      <c r="D15" s="929">
        <v>1.5147660860749619</v>
      </c>
      <c r="E15" s="929">
        <v>2.0995056295916066</v>
      </c>
      <c r="F15" s="929">
        <v>4.1593327138436944</v>
      </c>
      <c r="G15" s="307">
        <v>54052624.199000001</v>
      </c>
      <c r="H15" s="930"/>
    </row>
    <row r="16" spans="1:11" s="23" customFormat="1" ht="20.100000000000001" customHeight="1">
      <c r="A16" s="262" t="s">
        <v>35</v>
      </c>
      <c r="B16" s="929">
        <v>86.459776645688279</v>
      </c>
      <c r="C16" s="929">
        <v>10.770790296196596</v>
      </c>
      <c r="D16" s="929">
        <v>2.7694329007977112</v>
      </c>
      <c r="E16" s="929" t="s">
        <v>134</v>
      </c>
      <c r="F16" s="929" t="s">
        <v>134</v>
      </c>
      <c r="G16" s="307">
        <v>1906972.723</v>
      </c>
      <c r="H16" s="930"/>
    </row>
    <row r="17" spans="1:9" s="23" customFormat="1" ht="20.100000000000001" customHeight="1">
      <c r="A17" s="262" t="s">
        <v>36</v>
      </c>
      <c r="B17" s="929">
        <v>93.875484093729682</v>
      </c>
      <c r="C17" s="929">
        <v>1.8289233277356765</v>
      </c>
      <c r="D17" s="929">
        <v>1.0920272719961488</v>
      </c>
      <c r="E17" s="929">
        <v>1.3946272103920414</v>
      </c>
      <c r="F17" s="929">
        <v>1.8089380667241233</v>
      </c>
      <c r="G17" s="307">
        <v>54380445.637999997</v>
      </c>
      <c r="H17" s="930"/>
    </row>
    <row r="18" spans="1:9" s="23" customFormat="1" ht="20.100000000000001" customHeight="1">
      <c r="A18" s="262" t="s">
        <v>37</v>
      </c>
      <c r="B18" s="929">
        <v>93.316512918124758</v>
      </c>
      <c r="C18" s="929">
        <v>1.1935314248441131</v>
      </c>
      <c r="D18" s="929">
        <v>1.175492917640875</v>
      </c>
      <c r="E18" s="929">
        <v>2.060756802763708</v>
      </c>
      <c r="F18" s="929">
        <v>2.2537058782752628</v>
      </c>
      <c r="G18" s="307">
        <v>13710064.652999999</v>
      </c>
      <c r="H18" s="930"/>
    </row>
    <row r="19" spans="1:9" s="23" customFormat="1" ht="20.100000000000001" customHeight="1">
      <c r="A19" s="262" t="s">
        <v>38</v>
      </c>
      <c r="B19" s="929">
        <v>94.007077491741398</v>
      </c>
      <c r="C19" s="929">
        <v>2.0659152745441167</v>
      </c>
      <c r="D19" s="929">
        <v>0.52476583670275079</v>
      </c>
      <c r="E19" s="929">
        <v>1.3546535662636956</v>
      </c>
      <c r="F19" s="929">
        <v>2.0475875082585233</v>
      </c>
      <c r="G19" s="307">
        <v>4651314.2230000002</v>
      </c>
      <c r="H19" s="930"/>
    </row>
    <row r="20" spans="1:9" s="23" customFormat="1" ht="20.100000000000001" customHeight="1">
      <c r="A20" s="262" t="s">
        <v>99</v>
      </c>
      <c r="B20" s="929">
        <v>90.840613839431839</v>
      </c>
      <c r="C20" s="929">
        <v>1.8903170662817488</v>
      </c>
      <c r="D20" s="929">
        <v>1.6063856200072846</v>
      </c>
      <c r="E20" s="929">
        <v>3.3772904686257439</v>
      </c>
      <c r="F20" s="929">
        <v>2.2853927564286964</v>
      </c>
      <c r="G20" s="307">
        <v>3611199.159</v>
      </c>
      <c r="H20" s="930"/>
    </row>
    <row r="21" spans="1:9" s="23" customFormat="1" ht="20.100000000000001" customHeight="1">
      <c r="A21" s="262" t="s">
        <v>118</v>
      </c>
      <c r="B21" s="929">
        <v>86.7562854365666</v>
      </c>
      <c r="C21" s="929">
        <v>9.3697554232007825</v>
      </c>
      <c r="D21" s="929">
        <v>1.0287644275430456</v>
      </c>
      <c r="E21" s="929">
        <v>0.66760533726177951</v>
      </c>
      <c r="F21" s="929">
        <v>2.1775893052302253</v>
      </c>
      <c r="G21" s="307">
        <v>7122753.5710000005</v>
      </c>
      <c r="H21" s="930"/>
    </row>
    <row r="22" spans="1:9" s="23" customFormat="1" ht="20.100000000000001" customHeight="1">
      <c r="A22" s="262" t="s">
        <v>41</v>
      </c>
      <c r="B22" s="929">
        <v>89.700274308148693</v>
      </c>
      <c r="C22" s="929">
        <v>2.3919277187211838</v>
      </c>
      <c r="D22" s="929">
        <v>2.288153481385736</v>
      </c>
      <c r="E22" s="929">
        <v>3.4040972886114309</v>
      </c>
      <c r="F22" s="929">
        <v>2.2155468495775437</v>
      </c>
      <c r="G22" s="307">
        <v>1414205.527</v>
      </c>
      <c r="H22" s="930"/>
    </row>
    <row r="23" spans="1:9" s="23" customFormat="1" ht="20.100000000000001" customHeight="1">
      <c r="A23" s="26" t="s">
        <v>42</v>
      </c>
      <c r="B23" s="929">
        <v>90.190817348390212</v>
      </c>
      <c r="C23" s="929">
        <v>3.4277965485230371</v>
      </c>
      <c r="D23" s="929">
        <v>1.7393597718047979</v>
      </c>
      <c r="E23" s="929">
        <v>3.2557484914781822</v>
      </c>
      <c r="F23" s="929">
        <v>1.3862772468174593</v>
      </c>
      <c r="G23" s="307">
        <v>1011827.7590000001</v>
      </c>
      <c r="H23" s="930"/>
    </row>
    <row r="24" spans="1:9" s="23" customFormat="1" ht="20.100000000000001" customHeight="1">
      <c r="A24" s="262" t="s">
        <v>43</v>
      </c>
      <c r="B24" s="929">
        <v>98.235390411468202</v>
      </c>
      <c r="C24" s="929">
        <v>1.1743676736100304</v>
      </c>
      <c r="D24" s="929" t="s">
        <v>134</v>
      </c>
      <c r="E24" s="929" t="s">
        <v>134</v>
      </c>
      <c r="F24" s="929">
        <v>0.59024181711568491</v>
      </c>
      <c r="G24" s="307">
        <v>2044862.7409999999</v>
      </c>
      <c r="H24" s="930"/>
    </row>
    <row r="25" spans="1:9" s="23" customFormat="1" ht="20.100000000000001" customHeight="1">
      <c r="A25" s="262" t="s">
        <v>44</v>
      </c>
      <c r="B25" s="929">
        <v>99.863846078621933</v>
      </c>
      <c r="C25" s="929" t="s">
        <v>134</v>
      </c>
      <c r="D25" s="929" t="s">
        <v>134</v>
      </c>
      <c r="E25" s="929" t="s">
        <v>134</v>
      </c>
      <c r="F25" s="929">
        <v>0.1361539213780619</v>
      </c>
      <c r="G25" s="307">
        <v>688986.39900000009</v>
      </c>
      <c r="H25" s="930"/>
    </row>
    <row r="26" spans="1:9" s="23" customFormat="1" ht="20.100000000000001" customHeight="1">
      <c r="A26" s="262" t="s">
        <v>45</v>
      </c>
      <c r="B26" s="929">
        <v>98.930270769076245</v>
      </c>
      <c r="C26" s="929">
        <v>0.51418109039750659</v>
      </c>
      <c r="D26" s="929" t="s">
        <v>134</v>
      </c>
      <c r="E26" s="929" t="s">
        <v>134</v>
      </c>
      <c r="F26" s="929">
        <v>0.55554806944999402</v>
      </c>
      <c r="G26" s="307">
        <v>2813879.6370000001</v>
      </c>
      <c r="H26" s="930"/>
    </row>
    <row r="27" spans="1:9" s="23" customFormat="1" ht="20.100000000000001" customHeight="1">
      <c r="A27" s="262" t="s">
        <v>46</v>
      </c>
      <c r="B27" s="929">
        <v>92.956334620246679</v>
      </c>
      <c r="C27" s="929">
        <v>1.8661034837562207</v>
      </c>
      <c r="D27" s="929">
        <v>1.146745962258692</v>
      </c>
      <c r="E27" s="929">
        <v>1.671496345653668</v>
      </c>
      <c r="F27" s="929">
        <v>2.3593194598615965</v>
      </c>
      <c r="G27" s="307">
        <v>4679342.7460000003</v>
      </c>
      <c r="H27" s="930"/>
    </row>
    <row r="28" spans="1:9" s="23" customFormat="1" ht="20.100000000000001" customHeight="1">
      <c r="A28" s="262" t="s">
        <v>47</v>
      </c>
      <c r="B28" s="929">
        <v>86.392671326009847</v>
      </c>
      <c r="C28" s="929">
        <v>2.8503022195868661</v>
      </c>
      <c r="D28" s="929">
        <v>2.7671949321297542</v>
      </c>
      <c r="E28" s="929">
        <v>4.3842175323665922</v>
      </c>
      <c r="F28" s="929">
        <v>3.6056135307287343</v>
      </c>
      <c r="G28" s="307">
        <v>2395584.1430000002</v>
      </c>
      <c r="H28" s="930"/>
    </row>
    <row r="29" spans="1:9" s="68" customFormat="1" ht="23.25" customHeight="1" thickBot="1">
      <c r="A29" s="317" t="s">
        <v>48</v>
      </c>
      <c r="B29" s="933">
        <v>92.379726581134221</v>
      </c>
      <c r="C29" s="933">
        <v>2.4805788024120745</v>
      </c>
      <c r="D29" s="933">
        <v>1.0899360724756684</v>
      </c>
      <c r="E29" s="933">
        <v>1.3772613760767665</v>
      </c>
      <c r="F29" s="933">
        <v>2.6724971267422086</v>
      </c>
      <c r="G29" s="311">
        <v>413031809.63400006</v>
      </c>
      <c r="H29" s="934"/>
      <c r="I29" s="935"/>
    </row>
    <row r="30" spans="1:9" s="312" customFormat="1" ht="15.75" customHeight="1">
      <c r="A30" s="183" t="s">
        <v>1040</v>
      </c>
      <c r="B30" s="68"/>
      <c r="C30" s="68"/>
      <c r="D30" s="68"/>
      <c r="E30" s="68"/>
      <c r="F30" s="68"/>
      <c r="G30" s="68"/>
    </row>
    <row r="31" spans="1:9" s="312" customFormat="1" ht="19.95" customHeight="1">
      <c r="A31" s="1328" t="s">
        <v>1041</v>
      </c>
      <c r="B31" s="1328"/>
      <c r="C31" s="1328"/>
      <c r="D31" s="1328"/>
      <c r="E31" s="1328"/>
      <c r="F31" s="1328"/>
      <c r="G31" s="1328"/>
    </row>
    <row r="32" spans="1:9" s="60" customFormat="1">
      <c r="A32" s="924"/>
      <c r="B32" s="17"/>
      <c r="C32" s="17"/>
      <c r="D32" s="17"/>
      <c r="E32" s="17"/>
      <c r="F32" s="17"/>
      <c r="G32" s="17"/>
      <c r="H32" s="17"/>
      <c r="I32" s="17"/>
    </row>
    <row r="33" spans="1:9" s="60" customFormat="1">
      <c r="A33" s="924"/>
      <c r="B33" s="510"/>
      <c r="C33" s="510"/>
      <c r="D33" s="500"/>
      <c r="E33" s="510"/>
      <c r="F33" s="510"/>
      <c r="G33" s="510"/>
      <c r="H33" s="500"/>
      <c r="I33" s="510"/>
    </row>
    <row r="34" spans="1:9" s="60" customFormat="1">
      <c r="A34" s="924"/>
    </row>
    <row r="35" spans="1:9" s="60" customFormat="1">
      <c r="A35" s="23"/>
    </row>
    <row r="36" spans="1:9" s="60" customFormat="1"/>
    <row r="37" spans="1:9" s="60" customFormat="1"/>
    <row r="38" spans="1:9" s="60" customFormat="1"/>
    <row r="39" spans="1:9" s="60" customFormat="1"/>
    <row r="40" spans="1:9" s="60" customFormat="1"/>
    <row r="41" spans="1:9" s="60" customFormat="1"/>
    <row r="42" spans="1:9" s="60" customFormat="1"/>
    <row r="43" spans="1:9" s="60" customFormat="1"/>
    <row r="44" spans="1:9" s="60" customFormat="1"/>
    <row r="45" spans="1:9" s="60" customFormat="1"/>
    <row r="46" spans="1:9" s="60" customFormat="1"/>
    <row r="47" spans="1:9" s="60" customFormat="1"/>
    <row r="48" spans="1:9" s="60" customFormat="1"/>
    <row r="49" spans="2:7" s="60" customFormat="1"/>
    <row r="50" spans="2:7" s="60" customFormat="1"/>
    <row r="51" spans="2:7" s="60" customFormat="1"/>
    <row r="52" spans="2:7" s="60" customFormat="1"/>
    <row r="53" spans="2:7" s="60" customFormat="1"/>
    <row r="54" spans="2:7" s="60" customFormat="1"/>
    <row r="56" spans="2:7">
      <c r="B56" s="569"/>
      <c r="C56" s="569"/>
      <c r="D56" s="569"/>
      <c r="E56" s="569"/>
      <c r="F56" s="569"/>
      <c r="G56" s="569"/>
    </row>
    <row r="57" spans="2:7">
      <c r="B57" s="569"/>
      <c r="C57" s="569"/>
      <c r="D57" s="569"/>
      <c r="E57" s="569"/>
      <c r="F57" s="569"/>
      <c r="G57" s="569"/>
    </row>
    <row r="58" spans="2:7">
      <c r="B58" s="569"/>
      <c r="C58" s="569"/>
      <c r="D58" s="569"/>
      <c r="E58" s="569"/>
      <c r="F58" s="569"/>
      <c r="G58" s="569"/>
    </row>
    <row r="59" spans="2:7">
      <c r="B59" s="569"/>
      <c r="C59" s="569"/>
      <c r="D59" s="569"/>
      <c r="E59" s="569"/>
      <c r="F59" s="569"/>
      <c r="G59" s="569"/>
    </row>
    <row r="60" spans="2:7">
      <c r="B60" s="569"/>
      <c r="C60" s="569"/>
      <c r="D60" s="569"/>
      <c r="E60" s="569"/>
      <c r="F60" s="569"/>
      <c r="G60" s="569"/>
    </row>
    <row r="61" spans="2:7">
      <c r="B61" s="569"/>
      <c r="C61" s="569"/>
      <c r="D61" s="569"/>
      <c r="E61" s="569"/>
      <c r="F61" s="569"/>
      <c r="G61" s="569"/>
    </row>
    <row r="62" spans="2:7">
      <c r="B62" s="569"/>
      <c r="C62" s="569"/>
      <c r="D62" s="569"/>
      <c r="E62" s="569"/>
      <c r="F62" s="569"/>
      <c r="G62" s="569"/>
    </row>
    <row r="63" spans="2:7">
      <c r="B63" s="569"/>
      <c r="C63" s="569"/>
      <c r="D63" s="569"/>
      <c r="E63" s="569"/>
      <c r="F63" s="569"/>
      <c r="G63" s="569"/>
    </row>
    <row r="64" spans="2:7">
      <c r="B64" s="569"/>
      <c r="C64" s="569"/>
      <c r="D64" s="569"/>
      <c r="E64" s="569"/>
      <c r="F64" s="569"/>
      <c r="G64" s="569"/>
    </row>
    <row r="65" spans="2:7">
      <c r="B65" s="569"/>
      <c r="C65" s="569"/>
      <c r="D65" s="569"/>
      <c r="E65" s="569"/>
      <c r="F65" s="569"/>
      <c r="G65" s="569"/>
    </row>
    <row r="66" spans="2:7">
      <c r="B66" s="569"/>
      <c r="C66" s="569"/>
      <c r="D66" s="569"/>
      <c r="E66" s="569"/>
      <c r="F66" s="569"/>
      <c r="G66" s="569"/>
    </row>
    <row r="67" spans="2:7">
      <c r="B67" s="569"/>
      <c r="C67" s="569"/>
      <c r="D67" s="569"/>
      <c r="E67" s="569"/>
      <c r="F67" s="569"/>
      <c r="G67" s="569"/>
    </row>
    <row r="68" spans="2:7">
      <c r="B68" s="569"/>
      <c r="C68" s="569"/>
      <c r="D68" s="569"/>
      <c r="E68" s="569"/>
      <c r="F68" s="569"/>
      <c r="G68" s="569"/>
    </row>
    <row r="69" spans="2:7">
      <c r="B69" s="569"/>
      <c r="C69" s="569"/>
      <c r="D69" s="569"/>
      <c r="E69" s="569"/>
      <c r="F69" s="569"/>
      <c r="G69" s="569"/>
    </row>
    <row r="70" spans="2:7">
      <c r="B70" s="569"/>
      <c r="C70" s="569"/>
      <c r="D70" s="569"/>
      <c r="E70" s="569"/>
      <c r="F70" s="569"/>
      <c r="G70" s="569"/>
    </row>
    <row r="71" spans="2:7">
      <c r="B71" s="569"/>
      <c r="C71" s="569"/>
      <c r="D71" s="569"/>
      <c r="E71" s="569"/>
      <c r="F71" s="569"/>
      <c r="G71" s="569"/>
    </row>
    <row r="72" spans="2:7">
      <c r="B72" s="569"/>
      <c r="C72" s="569"/>
      <c r="D72" s="569"/>
      <c r="E72" s="569"/>
      <c r="F72" s="569"/>
      <c r="G72" s="569"/>
    </row>
    <row r="73" spans="2:7">
      <c r="B73" s="569"/>
      <c r="C73" s="569"/>
      <c r="D73" s="569"/>
      <c r="E73" s="569"/>
      <c r="F73" s="569"/>
      <c r="G73" s="569"/>
    </row>
    <row r="74" spans="2:7">
      <c r="B74" s="569"/>
      <c r="C74" s="569"/>
      <c r="D74" s="569"/>
      <c r="E74" s="569"/>
      <c r="F74" s="569"/>
      <c r="G74" s="569"/>
    </row>
  </sheetData>
  <mergeCells count="12">
    <mergeCell ref="G7:G8"/>
    <mergeCell ref="A31:G31"/>
    <mergeCell ref="A2:G2"/>
    <mergeCell ref="A3:G3"/>
    <mergeCell ref="A4:G4"/>
    <mergeCell ref="A5:G5"/>
    <mergeCell ref="A7:A8"/>
    <mergeCell ref="B7:B8"/>
    <mergeCell ref="C7:C8"/>
    <mergeCell ref="D7:D8"/>
    <mergeCell ref="E7:E8"/>
    <mergeCell ref="F7:F8"/>
  </mergeCells>
  <hyperlinks>
    <hyperlink ref="A1" location="Índice!A1" display="Volver al Índice" xr:uid="{7CFA3E27-3DDF-4E98-AF42-E79BE6F2F79A}"/>
  </hyperlinks>
  <printOptions horizontalCentered="1" verticalCentered="1"/>
  <pageMargins left="1.1811023622047245" right="1.1811023622047245" top="0.98425196850393704" bottom="0.98425196850393704" header="0.43307086614173229" footer="0.43307086614173229"/>
  <pageSetup paperSize="9" scale="76"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8E69B-3172-431A-942B-BE8190E660AB}">
  <dimension ref="A1:AQ35"/>
  <sheetViews>
    <sheetView showGridLines="0" zoomScale="69" zoomScaleNormal="100" workbookViewId="0"/>
  </sheetViews>
  <sheetFormatPr baseColWidth="10" defaultRowHeight="13.2"/>
  <cols>
    <col min="1" max="1" width="28.109375" style="6" customWidth="1"/>
    <col min="2" max="2" width="7.109375" style="6" customWidth="1"/>
    <col min="3" max="6" width="5.44140625" style="6" customWidth="1"/>
    <col min="7" max="7" width="1.44140625" style="6" customWidth="1"/>
    <col min="8" max="8" width="7.44140625" style="6" customWidth="1"/>
    <col min="9" max="12" width="5.44140625" style="6" customWidth="1"/>
    <col min="13" max="13" width="1.44140625" style="6" customWidth="1"/>
    <col min="14" max="14" width="6.44140625" style="6" customWidth="1"/>
    <col min="15" max="18" width="5.44140625" style="6" customWidth="1"/>
    <col min="19" max="19" width="1.44140625" style="6" customWidth="1"/>
    <col min="20" max="20" width="7.44140625" style="6" customWidth="1"/>
    <col min="21" max="22" width="5.44140625" style="6" customWidth="1"/>
    <col min="23" max="23" width="6.33203125" style="6" bestFit="1" customWidth="1"/>
    <col min="24" max="24" width="5.44140625" style="6" customWidth="1"/>
    <col min="25" max="25" width="1" style="6" customWidth="1"/>
    <col min="26" max="26" width="7.44140625" style="6" customWidth="1"/>
    <col min="27" max="29" width="5.44140625" style="6" customWidth="1"/>
    <col min="30" max="30" width="6.44140625" style="6" bestFit="1" customWidth="1"/>
    <col min="31" max="31" width="1.44140625" style="6" customWidth="1"/>
    <col min="32" max="32" width="7.44140625" style="6" customWidth="1"/>
    <col min="33" max="36" width="5.44140625" style="6" customWidth="1"/>
    <col min="37" max="37" width="1.44140625" style="6" customWidth="1"/>
    <col min="38" max="38" width="7.44140625" style="6" customWidth="1"/>
    <col min="39" max="42" width="5.44140625" style="6" customWidth="1"/>
    <col min="43" max="43" width="1.44140625" style="6" customWidth="1"/>
    <col min="44" max="256" width="11.5546875" style="6"/>
    <col min="257" max="257" width="28.109375" style="6" customWidth="1"/>
    <col min="258" max="258" width="7.109375" style="6" customWidth="1"/>
    <col min="259" max="262" width="5.44140625" style="6" customWidth="1"/>
    <col min="263" max="263" width="1.44140625" style="6" customWidth="1"/>
    <col min="264" max="264" width="7.44140625" style="6" customWidth="1"/>
    <col min="265" max="268" width="5.44140625" style="6" customWidth="1"/>
    <col min="269" max="269" width="1.44140625" style="6" customWidth="1"/>
    <col min="270" max="270" width="6.44140625" style="6" customWidth="1"/>
    <col min="271" max="274" width="5.44140625" style="6" customWidth="1"/>
    <col min="275" max="275" width="1.44140625" style="6" customWidth="1"/>
    <col min="276" max="276" width="7.44140625" style="6" customWidth="1"/>
    <col min="277" max="278" width="5.44140625" style="6" customWidth="1"/>
    <col min="279" max="279" width="6.33203125" style="6" bestFit="1" customWidth="1"/>
    <col min="280" max="280" width="5.44140625" style="6" customWidth="1"/>
    <col min="281" max="281" width="1" style="6" customWidth="1"/>
    <col min="282" max="282" width="7.44140625" style="6" customWidth="1"/>
    <col min="283" max="285" width="5.44140625" style="6" customWidth="1"/>
    <col min="286" max="286" width="6.44140625" style="6" bestFit="1" customWidth="1"/>
    <col min="287" max="287" width="1.44140625" style="6" customWidth="1"/>
    <col min="288" max="288" width="7.44140625" style="6" customWidth="1"/>
    <col min="289" max="292" width="5.44140625" style="6" customWidth="1"/>
    <col min="293" max="293" width="1.44140625" style="6" customWidth="1"/>
    <col min="294" max="294" width="7.44140625" style="6" customWidth="1"/>
    <col min="295" max="298" width="5.44140625" style="6" customWidth="1"/>
    <col min="299" max="299" width="1.44140625" style="6" customWidth="1"/>
    <col min="300" max="512" width="11.5546875" style="6"/>
    <col min="513" max="513" width="28.109375" style="6" customWidth="1"/>
    <col min="514" max="514" width="7.109375" style="6" customWidth="1"/>
    <col min="515" max="518" width="5.44140625" style="6" customWidth="1"/>
    <col min="519" max="519" width="1.44140625" style="6" customWidth="1"/>
    <col min="520" max="520" width="7.44140625" style="6" customWidth="1"/>
    <col min="521" max="524" width="5.44140625" style="6" customWidth="1"/>
    <col min="525" max="525" width="1.44140625" style="6" customWidth="1"/>
    <col min="526" max="526" width="6.44140625" style="6" customWidth="1"/>
    <col min="527" max="530" width="5.44140625" style="6" customWidth="1"/>
    <col min="531" max="531" width="1.44140625" style="6" customWidth="1"/>
    <col min="532" max="532" width="7.44140625" style="6" customWidth="1"/>
    <col min="533" max="534" width="5.44140625" style="6" customWidth="1"/>
    <col min="535" max="535" width="6.33203125" style="6" bestFit="1" customWidth="1"/>
    <col min="536" max="536" width="5.44140625" style="6" customWidth="1"/>
    <col min="537" max="537" width="1" style="6" customWidth="1"/>
    <col min="538" max="538" width="7.44140625" style="6" customWidth="1"/>
    <col min="539" max="541" width="5.44140625" style="6" customWidth="1"/>
    <col min="542" max="542" width="6.44140625" style="6" bestFit="1" customWidth="1"/>
    <col min="543" max="543" width="1.44140625" style="6" customWidth="1"/>
    <col min="544" max="544" width="7.44140625" style="6" customWidth="1"/>
    <col min="545" max="548" width="5.44140625" style="6" customWidth="1"/>
    <col min="549" max="549" width="1.44140625" style="6" customWidth="1"/>
    <col min="550" max="550" width="7.44140625" style="6" customWidth="1"/>
    <col min="551" max="554" width="5.44140625" style="6" customWidth="1"/>
    <col min="555" max="555" width="1.44140625" style="6" customWidth="1"/>
    <col min="556" max="768" width="11.5546875" style="6"/>
    <col min="769" max="769" width="28.109375" style="6" customWidth="1"/>
    <col min="770" max="770" width="7.109375" style="6" customWidth="1"/>
    <col min="771" max="774" width="5.44140625" style="6" customWidth="1"/>
    <col min="775" max="775" width="1.44140625" style="6" customWidth="1"/>
    <col min="776" max="776" width="7.44140625" style="6" customWidth="1"/>
    <col min="777" max="780" width="5.44140625" style="6" customWidth="1"/>
    <col min="781" max="781" width="1.44140625" style="6" customWidth="1"/>
    <col min="782" max="782" width="6.44140625" style="6" customWidth="1"/>
    <col min="783" max="786" width="5.44140625" style="6" customWidth="1"/>
    <col min="787" max="787" width="1.44140625" style="6" customWidth="1"/>
    <col min="788" max="788" width="7.44140625" style="6" customWidth="1"/>
    <col min="789" max="790" width="5.44140625" style="6" customWidth="1"/>
    <col min="791" max="791" width="6.33203125" style="6" bestFit="1" customWidth="1"/>
    <col min="792" max="792" width="5.44140625" style="6" customWidth="1"/>
    <col min="793" max="793" width="1" style="6" customWidth="1"/>
    <col min="794" max="794" width="7.44140625" style="6" customWidth="1"/>
    <col min="795" max="797" width="5.44140625" style="6" customWidth="1"/>
    <col min="798" max="798" width="6.44140625" style="6" bestFit="1" customWidth="1"/>
    <col min="799" max="799" width="1.44140625" style="6" customWidth="1"/>
    <col min="800" max="800" width="7.44140625" style="6" customWidth="1"/>
    <col min="801" max="804" width="5.44140625" style="6" customWidth="1"/>
    <col min="805" max="805" width="1.44140625" style="6" customWidth="1"/>
    <col min="806" max="806" width="7.44140625" style="6" customWidth="1"/>
    <col min="807" max="810" width="5.44140625" style="6" customWidth="1"/>
    <col min="811" max="811" width="1.44140625" style="6" customWidth="1"/>
    <col min="812" max="1024" width="11.5546875" style="6"/>
    <col min="1025" max="1025" width="28.109375" style="6" customWidth="1"/>
    <col min="1026" max="1026" width="7.109375" style="6" customWidth="1"/>
    <col min="1027" max="1030" width="5.44140625" style="6" customWidth="1"/>
    <col min="1031" max="1031" width="1.44140625" style="6" customWidth="1"/>
    <col min="1032" max="1032" width="7.44140625" style="6" customWidth="1"/>
    <col min="1033" max="1036" width="5.44140625" style="6" customWidth="1"/>
    <col min="1037" max="1037" width="1.44140625" style="6" customWidth="1"/>
    <col min="1038" max="1038" width="6.44140625" style="6" customWidth="1"/>
    <col min="1039" max="1042" width="5.44140625" style="6" customWidth="1"/>
    <col min="1043" max="1043" width="1.44140625" style="6" customWidth="1"/>
    <col min="1044" max="1044" width="7.44140625" style="6" customWidth="1"/>
    <col min="1045" max="1046" width="5.44140625" style="6" customWidth="1"/>
    <col min="1047" max="1047" width="6.33203125" style="6" bestFit="1" customWidth="1"/>
    <col min="1048" max="1048" width="5.44140625" style="6" customWidth="1"/>
    <col min="1049" max="1049" width="1" style="6" customWidth="1"/>
    <col min="1050" max="1050" width="7.44140625" style="6" customWidth="1"/>
    <col min="1051" max="1053" width="5.44140625" style="6" customWidth="1"/>
    <col min="1054" max="1054" width="6.44140625" style="6" bestFit="1" customWidth="1"/>
    <col min="1055" max="1055" width="1.44140625" style="6" customWidth="1"/>
    <col min="1056" max="1056" width="7.44140625" style="6" customWidth="1"/>
    <col min="1057" max="1060" width="5.44140625" style="6" customWidth="1"/>
    <col min="1061" max="1061" width="1.44140625" style="6" customWidth="1"/>
    <col min="1062" max="1062" width="7.44140625" style="6" customWidth="1"/>
    <col min="1063" max="1066" width="5.44140625" style="6" customWidth="1"/>
    <col min="1067" max="1067" width="1.44140625" style="6" customWidth="1"/>
    <col min="1068" max="1280" width="11.5546875" style="6"/>
    <col min="1281" max="1281" width="28.109375" style="6" customWidth="1"/>
    <col min="1282" max="1282" width="7.109375" style="6" customWidth="1"/>
    <col min="1283" max="1286" width="5.44140625" style="6" customWidth="1"/>
    <col min="1287" max="1287" width="1.44140625" style="6" customWidth="1"/>
    <col min="1288" max="1288" width="7.44140625" style="6" customWidth="1"/>
    <col min="1289" max="1292" width="5.44140625" style="6" customWidth="1"/>
    <col min="1293" max="1293" width="1.44140625" style="6" customWidth="1"/>
    <col min="1294" max="1294" width="6.44140625" style="6" customWidth="1"/>
    <col min="1295" max="1298" width="5.44140625" style="6" customWidth="1"/>
    <col min="1299" max="1299" width="1.44140625" style="6" customWidth="1"/>
    <col min="1300" max="1300" width="7.44140625" style="6" customWidth="1"/>
    <col min="1301" max="1302" width="5.44140625" style="6" customWidth="1"/>
    <col min="1303" max="1303" width="6.33203125" style="6" bestFit="1" customWidth="1"/>
    <col min="1304" max="1304" width="5.44140625" style="6" customWidth="1"/>
    <col min="1305" max="1305" width="1" style="6" customWidth="1"/>
    <col min="1306" max="1306" width="7.44140625" style="6" customWidth="1"/>
    <col min="1307" max="1309" width="5.44140625" style="6" customWidth="1"/>
    <col min="1310" max="1310" width="6.44140625" style="6" bestFit="1" customWidth="1"/>
    <col min="1311" max="1311" width="1.44140625" style="6" customWidth="1"/>
    <col min="1312" max="1312" width="7.44140625" style="6" customWidth="1"/>
    <col min="1313" max="1316" width="5.44140625" style="6" customWidth="1"/>
    <col min="1317" max="1317" width="1.44140625" style="6" customWidth="1"/>
    <col min="1318" max="1318" width="7.44140625" style="6" customWidth="1"/>
    <col min="1319" max="1322" width="5.44140625" style="6" customWidth="1"/>
    <col min="1323" max="1323" width="1.44140625" style="6" customWidth="1"/>
    <col min="1324" max="1536" width="11.5546875" style="6"/>
    <col min="1537" max="1537" width="28.109375" style="6" customWidth="1"/>
    <col min="1538" max="1538" width="7.109375" style="6" customWidth="1"/>
    <col min="1539" max="1542" width="5.44140625" style="6" customWidth="1"/>
    <col min="1543" max="1543" width="1.44140625" style="6" customWidth="1"/>
    <col min="1544" max="1544" width="7.44140625" style="6" customWidth="1"/>
    <col min="1545" max="1548" width="5.44140625" style="6" customWidth="1"/>
    <col min="1549" max="1549" width="1.44140625" style="6" customWidth="1"/>
    <col min="1550" max="1550" width="6.44140625" style="6" customWidth="1"/>
    <col min="1551" max="1554" width="5.44140625" style="6" customWidth="1"/>
    <col min="1555" max="1555" width="1.44140625" style="6" customWidth="1"/>
    <col min="1556" max="1556" width="7.44140625" style="6" customWidth="1"/>
    <col min="1557" max="1558" width="5.44140625" style="6" customWidth="1"/>
    <col min="1559" max="1559" width="6.33203125" style="6" bestFit="1" customWidth="1"/>
    <col min="1560" max="1560" width="5.44140625" style="6" customWidth="1"/>
    <col min="1561" max="1561" width="1" style="6" customWidth="1"/>
    <col min="1562" max="1562" width="7.44140625" style="6" customWidth="1"/>
    <col min="1563" max="1565" width="5.44140625" style="6" customWidth="1"/>
    <col min="1566" max="1566" width="6.44140625" style="6" bestFit="1" customWidth="1"/>
    <col min="1567" max="1567" width="1.44140625" style="6" customWidth="1"/>
    <col min="1568" max="1568" width="7.44140625" style="6" customWidth="1"/>
    <col min="1569" max="1572" width="5.44140625" style="6" customWidth="1"/>
    <col min="1573" max="1573" width="1.44140625" style="6" customWidth="1"/>
    <col min="1574" max="1574" width="7.44140625" style="6" customWidth="1"/>
    <col min="1575" max="1578" width="5.44140625" style="6" customWidth="1"/>
    <col min="1579" max="1579" width="1.44140625" style="6" customWidth="1"/>
    <col min="1580" max="1792" width="11.5546875" style="6"/>
    <col min="1793" max="1793" width="28.109375" style="6" customWidth="1"/>
    <col min="1794" max="1794" width="7.109375" style="6" customWidth="1"/>
    <col min="1795" max="1798" width="5.44140625" style="6" customWidth="1"/>
    <col min="1799" max="1799" width="1.44140625" style="6" customWidth="1"/>
    <col min="1800" max="1800" width="7.44140625" style="6" customWidth="1"/>
    <col min="1801" max="1804" width="5.44140625" style="6" customWidth="1"/>
    <col min="1805" max="1805" width="1.44140625" style="6" customWidth="1"/>
    <col min="1806" max="1806" width="6.44140625" style="6" customWidth="1"/>
    <col min="1807" max="1810" width="5.44140625" style="6" customWidth="1"/>
    <col min="1811" max="1811" width="1.44140625" style="6" customWidth="1"/>
    <col min="1812" max="1812" width="7.44140625" style="6" customWidth="1"/>
    <col min="1813" max="1814" width="5.44140625" style="6" customWidth="1"/>
    <col min="1815" max="1815" width="6.33203125" style="6" bestFit="1" customWidth="1"/>
    <col min="1816" max="1816" width="5.44140625" style="6" customWidth="1"/>
    <col min="1817" max="1817" width="1" style="6" customWidth="1"/>
    <col min="1818" max="1818" width="7.44140625" style="6" customWidth="1"/>
    <col min="1819" max="1821" width="5.44140625" style="6" customWidth="1"/>
    <col min="1822" max="1822" width="6.44140625" style="6" bestFit="1" customWidth="1"/>
    <col min="1823" max="1823" width="1.44140625" style="6" customWidth="1"/>
    <col min="1824" max="1824" width="7.44140625" style="6" customWidth="1"/>
    <col min="1825" max="1828" width="5.44140625" style="6" customWidth="1"/>
    <col min="1829" max="1829" width="1.44140625" style="6" customWidth="1"/>
    <col min="1830" max="1830" width="7.44140625" style="6" customWidth="1"/>
    <col min="1831" max="1834" width="5.44140625" style="6" customWidth="1"/>
    <col min="1835" max="1835" width="1.44140625" style="6" customWidth="1"/>
    <col min="1836" max="2048" width="11.5546875" style="6"/>
    <col min="2049" max="2049" width="28.109375" style="6" customWidth="1"/>
    <col min="2050" max="2050" width="7.109375" style="6" customWidth="1"/>
    <col min="2051" max="2054" width="5.44140625" style="6" customWidth="1"/>
    <col min="2055" max="2055" width="1.44140625" style="6" customWidth="1"/>
    <col min="2056" max="2056" width="7.44140625" style="6" customWidth="1"/>
    <col min="2057" max="2060" width="5.44140625" style="6" customWidth="1"/>
    <col min="2061" max="2061" width="1.44140625" style="6" customWidth="1"/>
    <col min="2062" max="2062" width="6.44140625" style="6" customWidth="1"/>
    <col min="2063" max="2066" width="5.44140625" style="6" customWidth="1"/>
    <col min="2067" max="2067" width="1.44140625" style="6" customWidth="1"/>
    <col min="2068" max="2068" width="7.44140625" style="6" customWidth="1"/>
    <col min="2069" max="2070" width="5.44140625" style="6" customWidth="1"/>
    <col min="2071" max="2071" width="6.33203125" style="6" bestFit="1" customWidth="1"/>
    <col min="2072" max="2072" width="5.44140625" style="6" customWidth="1"/>
    <col min="2073" max="2073" width="1" style="6" customWidth="1"/>
    <col min="2074" max="2074" width="7.44140625" style="6" customWidth="1"/>
    <col min="2075" max="2077" width="5.44140625" style="6" customWidth="1"/>
    <col min="2078" max="2078" width="6.44140625" style="6" bestFit="1" customWidth="1"/>
    <col min="2079" max="2079" width="1.44140625" style="6" customWidth="1"/>
    <col min="2080" max="2080" width="7.44140625" style="6" customWidth="1"/>
    <col min="2081" max="2084" width="5.44140625" style="6" customWidth="1"/>
    <col min="2085" max="2085" width="1.44140625" style="6" customWidth="1"/>
    <col min="2086" max="2086" width="7.44140625" style="6" customWidth="1"/>
    <col min="2087" max="2090" width="5.44140625" style="6" customWidth="1"/>
    <col min="2091" max="2091" width="1.44140625" style="6" customWidth="1"/>
    <col min="2092" max="2304" width="11.5546875" style="6"/>
    <col min="2305" max="2305" width="28.109375" style="6" customWidth="1"/>
    <col min="2306" max="2306" width="7.109375" style="6" customWidth="1"/>
    <col min="2307" max="2310" width="5.44140625" style="6" customWidth="1"/>
    <col min="2311" max="2311" width="1.44140625" style="6" customWidth="1"/>
    <col min="2312" max="2312" width="7.44140625" style="6" customWidth="1"/>
    <col min="2313" max="2316" width="5.44140625" style="6" customWidth="1"/>
    <col min="2317" max="2317" width="1.44140625" style="6" customWidth="1"/>
    <col min="2318" max="2318" width="6.44140625" style="6" customWidth="1"/>
    <col min="2319" max="2322" width="5.44140625" style="6" customWidth="1"/>
    <col min="2323" max="2323" width="1.44140625" style="6" customWidth="1"/>
    <col min="2324" max="2324" width="7.44140625" style="6" customWidth="1"/>
    <col min="2325" max="2326" width="5.44140625" style="6" customWidth="1"/>
    <col min="2327" max="2327" width="6.33203125" style="6" bestFit="1" customWidth="1"/>
    <col min="2328" max="2328" width="5.44140625" style="6" customWidth="1"/>
    <col min="2329" max="2329" width="1" style="6" customWidth="1"/>
    <col min="2330" max="2330" width="7.44140625" style="6" customWidth="1"/>
    <col min="2331" max="2333" width="5.44140625" style="6" customWidth="1"/>
    <col min="2334" max="2334" width="6.44140625" style="6" bestFit="1" customWidth="1"/>
    <col min="2335" max="2335" width="1.44140625" style="6" customWidth="1"/>
    <col min="2336" max="2336" width="7.44140625" style="6" customWidth="1"/>
    <col min="2337" max="2340" width="5.44140625" style="6" customWidth="1"/>
    <col min="2341" max="2341" width="1.44140625" style="6" customWidth="1"/>
    <col min="2342" max="2342" width="7.44140625" style="6" customWidth="1"/>
    <col min="2343" max="2346" width="5.44140625" style="6" customWidth="1"/>
    <col min="2347" max="2347" width="1.44140625" style="6" customWidth="1"/>
    <col min="2348" max="2560" width="11.5546875" style="6"/>
    <col min="2561" max="2561" width="28.109375" style="6" customWidth="1"/>
    <col min="2562" max="2562" width="7.109375" style="6" customWidth="1"/>
    <col min="2563" max="2566" width="5.44140625" style="6" customWidth="1"/>
    <col min="2567" max="2567" width="1.44140625" style="6" customWidth="1"/>
    <col min="2568" max="2568" width="7.44140625" style="6" customWidth="1"/>
    <col min="2569" max="2572" width="5.44140625" style="6" customWidth="1"/>
    <col min="2573" max="2573" width="1.44140625" style="6" customWidth="1"/>
    <col min="2574" max="2574" width="6.44140625" style="6" customWidth="1"/>
    <col min="2575" max="2578" width="5.44140625" style="6" customWidth="1"/>
    <col min="2579" max="2579" width="1.44140625" style="6" customWidth="1"/>
    <col min="2580" max="2580" width="7.44140625" style="6" customWidth="1"/>
    <col min="2581" max="2582" width="5.44140625" style="6" customWidth="1"/>
    <col min="2583" max="2583" width="6.33203125" style="6" bestFit="1" customWidth="1"/>
    <col min="2584" max="2584" width="5.44140625" style="6" customWidth="1"/>
    <col min="2585" max="2585" width="1" style="6" customWidth="1"/>
    <col min="2586" max="2586" width="7.44140625" style="6" customWidth="1"/>
    <col min="2587" max="2589" width="5.44140625" style="6" customWidth="1"/>
    <col min="2590" max="2590" width="6.44140625" style="6" bestFit="1" customWidth="1"/>
    <col min="2591" max="2591" width="1.44140625" style="6" customWidth="1"/>
    <col min="2592" max="2592" width="7.44140625" style="6" customWidth="1"/>
    <col min="2593" max="2596" width="5.44140625" style="6" customWidth="1"/>
    <col min="2597" max="2597" width="1.44140625" style="6" customWidth="1"/>
    <col min="2598" max="2598" width="7.44140625" style="6" customWidth="1"/>
    <col min="2599" max="2602" width="5.44140625" style="6" customWidth="1"/>
    <col min="2603" max="2603" width="1.44140625" style="6" customWidth="1"/>
    <col min="2604" max="2816" width="11.5546875" style="6"/>
    <col min="2817" max="2817" width="28.109375" style="6" customWidth="1"/>
    <col min="2818" max="2818" width="7.109375" style="6" customWidth="1"/>
    <col min="2819" max="2822" width="5.44140625" style="6" customWidth="1"/>
    <col min="2823" max="2823" width="1.44140625" style="6" customWidth="1"/>
    <col min="2824" max="2824" width="7.44140625" style="6" customWidth="1"/>
    <col min="2825" max="2828" width="5.44140625" style="6" customWidth="1"/>
    <col min="2829" max="2829" width="1.44140625" style="6" customWidth="1"/>
    <col min="2830" max="2830" width="6.44140625" style="6" customWidth="1"/>
    <col min="2831" max="2834" width="5.44140625" style="6" customWidth="1"/>
    <col min="2835" max="2835" width="1.44140625" style="6" customWidth="1"/>
    <col min="2836" max="2836" width="7.44140625" style="6" customWidth="1"/>
    <col min="2837" max="2838" width="5.44140625" style="6" customWidth="1"/>
    <col min="2839" max="2839" width="6.33203125" style="6" bestFit="1" customWidth="1"/>
    <col min="2840" max="2840" width="5.44140625" style="6" customWidth="1"/>
    <col min="2841" max="2841" width="1" style="6" customWidth="1"/>
    <col min="2842" max="2842" width="7.44140625" style="6" customWidth="1"/>
    <col min="2843" max="2845" width="5.44140625" style="6" customWidth="1"/>
    <col min="2846" max="2846" width="6.44140625" style="6" bestFit="1" customWidth="1"/>
    <col min="2847" max="2847" width="1.44140625" style="6" customWidth="1"/>
    <col min="2848" max="2848" width="7.44140625" style="6" customWidth="1"/>
    <col min="2849" max="2852" width="5.44140625" style="6" customWidth="1"/>
    <col min="2853" max="2853" width="1.44140625" style="6" customWidth="1"/>
    <col min="2854" max="2854" width="7.44140625" style="6" customWidth="1"/>
    <col min="2855" max="2858" width="5.44140625" style="6" customWidth="1"/>
    <col min="2859" max="2859" width="1.44140625" style="6" customWidth="1"/>
    <col min="2860" max="3072" width="11.5546875" style="6"/>
    <col min="3073" max="3073" width="28.109375" style="6" customWidth="1"/>
    <col min="3074" max="3074" width="7.109375" style="6" customWidth="1"/>
    <col min="3075" max="3078" width="5.44140625" style="6" customWidth="1"/>
    <col min="3079" max="3079" width="1.44140625" style="6" customWidth="1"/>
    <col min="3080" max="3080" width="7.44140625" style="6" customWidth="1"/>
    <col min="3081" max="3084" width="5.44140625" style="6" customWidth="1"/>
    <col min="3085" max="3085" width="1.44140625" style="6" customWidth="1"/>
    <col min="3086" max="3086" width="6.44140625" style="6" customWidth="1"/>
    <col min="3087" max="3090" width="5.44140625" style="6" customWidth="1"/>
    <col min="3091" max="3091" width="1.44140625" style="6" customWidth="1"/>
    <col min="3092" max="3092" width="7.44140625" style="6" customWidth="1"/>
    <col min="3093" max="3094" width="5.44140625" style="6" customWidth="1"/>
    <col min="3095" max="3095" width="6.33203125" style="6" bestFit="1" customWidth="1"/>
    <col min="3096" max="3096" width="5.44140625" style="6" customWidth="1"/>
    <col min="3097" max="3097" width="1" style="6" customWidth="1"/>
    <col min="3098" max="3098" width="7.44140625" style="6" customWidth="1"/>
    <col min="3099" max="3101" width="5.44140625" style="6" customWidth="1"/>
    <col min="3102" max="3102" width="6.44140625" style="6" bestFit="1" customWidth="1"/>
    <col min="3103" max="3103" width="1.44140625" style="6" customWidth="1"/>
    <col min="3104" max="3104" width="7.44140625" style="6" customWidth="1"/>
    <col min="3105" max="3108" width="5.44140625" style="6" customWidth="1"/>
    <col min="3109" max="3109" width="1.44140625" style="6" customWidth="1"/>
    <col min="3110" max="3110" width="7.44140625" style="6" customWidth="1"/>
    <col min="3111" max="3114" width="5.44140625" style="6" customWidth="1"/>
    <col min="3115" max="3115" width="1.44140625" style="6" customWidth="1"/>
    <col min="3116" max="3328" width="11.5546875" style="6"/>
    <col min="3329" max="3329" width="28.109375" style="6" customWidth="1"/>
    <col min="3330" max="3330" width="7.109375" style="6" customWidth="1"/>
    <col min="3331" max="3334" width="5.44140625" style="6" customWidth="1"/>
    <col min="3335" max="3335" width="1.44140625" style="6" customWidth="1"/>
    <col min="3336" max="3336" width="7.44140625" style="6" customWidth="1"/>
    <col min="3337" max="3340" width="5.44140625" style="6" customWidth="1"/>
    <col min="3341" max="3341" width="1.44140625" style="6" customWidth="1"/>
    <col min="3342" max="3342" width="6.44140625" style="6" customWidth="1"/>
    <col min="3343" max="3346" width="5.44140625" style="6" customWidth="1"/>
    <col min="3347" max="3347" width="1.44140625" style="6" customWidth="1"/>
    <col min="3348" max="3348" width="7.44140625" style="6" customWidth="1"/>
    <col min="3349" max="3350" width="5.44140625" style="6" customWidth="1"/>
    <col min="3351" max="3351" width="6.33203125" style="6" bestFit="1" customWidth="1"/>
    <col min="3352" max="3352" width="5.44140625" style="6" customWidth="1"/>
    <col min="3353" max="3353" width="1" style="6" customWidth="1"/>
    <col min="3354" max="3354" width="7.44140625" style="6" customWidth="1"/>
    <col min="3355" max="3357" width="5.44140625" style="6" customWidth="1"/>
    <col min="3358" max="3358" width="6.44140625" style="6" bestFit="1" customWidth="1"/>
    <col min="3359" max="3359" width="1.44140625" style="6" customWidth="1"/>
    <col min="3360" max="3360" width="7.44140625" style="6" customWidth="1"/>
    <col min="3361" max="3364" width="5.44140625" style="6" customWidth="1"/>
    <col min="3365" max="3365" width="1.44140625" style="6" customWidth="1"/>
    <col min="3366" max="3366" width="7.44140625" style="6" customWidth="1"/>
    <col min="3367" max="3370" width="5.44140625" style="6" customWidth="1"/>
    <col min="3371" max="3371" width="1.44140625" style="6" customWidth="1"/>
    <col min="3372" max="3584" width="11.5546875" style="6"/>
    <col min="3585" max="3585" width="28.109375" style="6" customWidth="1"/>
    <col min="3586" max="3586" width="7.109375" style="6" customWidth="1"/>
    <col min="3587" max="3590" width="5.44140625" style="6" customWidth="1"/>
    <col min="3591" max="3591" width="1.44140625" style="6" customWidth="1"/>
    <col min="3592" max="3592" width="7.44140625" style="6" customWidth="1"/>
    <col min="3593" max="3596" width="5.44140625" style="6" customWidth="1"/>
    <col min="3597" max="3597" width="1.44140625" style="6" customWidth="1"/>
    <col min="3598" max="3598" width="6.44140625" style="6" customWidth="1"/>
    <col min="3599" max="3602" width="5.44140625" style="6" customWidth="1"/>
    <col min="3603" max="3603" width="1.44140625" style="6" customWidth="1"/>
    <col min="3604" max="3604" width="7.44140625" style="6" customWidth="1"/>
    <col min="3605" max="3606" width="5.44140625" style="6" customWidth="1"/>
    <col min="3607" max="3607" width="6.33203125" style="6" bestFit="1" customWidth="1"/>
    <col min="3608" max="3608" width="5.44140625" style="6" customWidth="1"/>
    <col min="3609" max="3609" width="1" style="6" customWidth="1"/>
    <col min="3610" max="3610" width="7.44140625" style="6" customWidth="1"/>
    <col min="3611" max="3613" width="5.44140625" style="6" customWidth="1"/>
    <col min="3614" max="3614" width="6.44140625" style="6" bestFit="1" customWidth="1"/>
    <col min="3615" max="3615" width="1.44140625" style="6" customWidth="1"/>
    <col min="3616" max="3616" width="7.44140625" style="6" customWidth="1"/>
    <col min="3617" max="3620" width="5.44140625" style="6" customWidth="1"/>
    <col min="3621" max="3621" width="1.44140625" style="6" customWidth="1"/>
    <col min="3622" max="3622" width="7.44140625" style="6" customWidth="1"/>
    <col min="3623" max="3626" width="5.44140625" style="6" customWidth="1"/>
    <col min="3627" max="3627" width="1.44140625" style="6" customWidth="1"/>
    <col min="3628" max="3840" width="11.5546875" style="6"/>
    <col min="3841" max="3841" width="28.109375" style="6" customWidth="1"/>
    <col min="3842" max="3842" width="7.109375" style="6" customWidth="1"/>
    <col min="3843" max="3846" width="5.44140625" style="6" customWidth="1"/>
    <col min="3847" max="3847" width="1.44140625" style="6" customWidth="1"/>
    <col min="3848" max="3848" width="7.44140625" style="6" customWidth="1"/>
    <col min="3849" max="3852" width="5.44140625" style="6" customWidth="1"/>
    <col min="3853" max="3853" width="1.44140625" style="6" customWidth="1"/>
    <col min="3854" max="3854" width="6.44140625" style="6" customWidth="1"/>
    <col min="3855" max="3858" width="5.44140625" style="6" customWidth="1"/>
    <col min="3859" max="3859" width="1.44140625" style="6" customWidth="1"/>
    <col min="3860" max="3860" width="7.44140625" style="6" customWidth="1"/>
    <col min="3861" max="3862" width="5.44140625" style="6" customWidth="1"/>
    <col min="3863" max="3863" width="6.33203125" style="6" bestFit="1" customWidth="1"/>
    <col min="3864" max="3864" width="5.44140625" style="6" customWidth="1"/>
    <col min="3865" max="3865" width="1" style="6" customWidth="1"/>
    <col min="3866" max="3866" width="7.44140625" style="6" customWidth="1"/>
    <col min="3867" max="3869" width="5.44140625" style="6" customWidth="1"/>
    <col min="3870" max="3870" width="6.44140625" style="6" bestFit="1" customWidth="1"/>
    <col min="3871" max="3871" width="1.44140625" style="6" customWidth="1"/>
    <col min="3872" max="3872" width="7.44140625" style="6" customWidth="1"/>
    <col min="3873" max="3876" width="5.44140625" style="6" customWidth="1"/>
    <col min="3877" max="3877" width="1.44140625" style="6" customWidth="1"/>
    <col min="3878" max="3878" width="7.44140625" style="6" customWidth="1"/>
    <col min="3879" max="3882" width="5.44140625" style="6" customWidth="1"/>
    <col min="3883" max="3883" width="1.44140625" style="6" customWidth="1"/>
    <col min="3884" max="4096" width="11.5546875" style="6"/>
    <col min="4097" max="4097" width="28.109375" style="6" customWidth="1"/>
    <col min="4098" max="4098" width="7.109375" style="6" customWidth="1"/>
    <col min="4099" max="4102" width="5.44140625" style="6" customWidth="1"/>
    <col min="4103" max="4103" width="1.44140625" style="6" customWidth="1"/>
    <col min="4104" max="4104" width="7.44140625" style="6" customWidth="1"/>
    <col min="4105" max="4108" width="5.44140625" style="6" customWidth="1"/>
    <col min="4109" max="4109" width="1.44140625" style="6" customWidth="1"/>
    <col min="4110" max="4110" width="6.44140625" style="6" customWidth="1"/>
    <col min="4111" max="4114" width="5.44140625" style="6" customWidth="1"/>
    <col min="4115" max="4115" width="1.44140625" style="6" customWidth="1"/>
    <col min="4116" max="4116" width="7.44140625" style="6" customWidth="1"/>
    <col min="4117" max="4118" width="5.44140625" style="6" customWidth="1"/>
    <col min="4119" max="4119" width="6.33203125" style="6" bestFit="1" customWidth="1"/>
    <col min="4120" max="4120" width="5.44140625" style="6" customWidth="1"/>
    <col min="4121" max="4121" width="1" style="6" customWidth="1"/>
    <col min="4122" max="4122" width="7.44140625" style="6" customWidth="1"/>
    <col min="4123" max="4125" width="5.44140625" style="6" customWidth="1"/>
    <col min="4126" max="4126" width="6.44140625" style="6" bestFit="1" customWidth="1"/>
    <col min="4127" max="4127" width="1.44140625" style="6" customWidth="1"/>
    <col min="4128" max="4128" width="7.44140625" style="6" customWidth="1"/>
    <col min="4129" max="4132" width="5.44140625" style="6" customWidth="1"/>
    <col min="4133" max="4133" width="1.44140625" style="6" customWidth="1"/>
    <col min="4134" max="4134" width="7.44140625" style="6" customWidth="1"/>
    <col min="4135" max="4138" width="5.44140625" style="6" customWidth="1"/>
    <col min="4139" max="4139" width="1.44140625" style="6" customWidth="1"/>
    <col min="4140" max="4352" width="11.5546875" style="6"/>
    <col min="4353" max="4353" width="28.109375" style="6" customWidth="1"/>
    <col min="4354" max="4354" width="7.109375" style="6" customWidth="1"/>
    <col min="4355" max="4358" width="5.44140625" style="6" customWidth="1"/>
    <col min="4359" max="4359" width="1.44140625" style="6" customWidth="1"/>
    <col min="4360" max="4360" width="7.44140625" style="6" customWidth="1"/>
    <col min="4361" max="4364" width="5.44140625" style="6" customWidth="1"/>
    <col min="4365" max="4365" width="1.44140625" style="6" customWidth="1"/>
    <col min="4366" max="4366" width="6.44140625" style="6" customWidth="1"/>
    <col min="4367" max="4370" width="5.44140625" style="6" customWidth="1"/>
    <col min="4371" max="4371" width="1.44140625" style="6" customWidth="1"/>
    <col min="4372" max="4372" width="7.44140625" style="6" customWidth="1"/>
    <col min="4373" max="4374" width="5.44140625" style="6" customWidth="1"/>
    <col min="4375" max="4375" width="6.33203125" style="6" bestFit="1" customWidth="1"/>
    <col min="4376" max="4376" width="5.44140625" style="6" customWidth="1"/>
    <col min="4377" max="4377" width="1" style="6" customWidth="1"/>
    <col min="4378" max="4378" width="7.44140625" style="6" customWidth="1"/>
    <col min="4379" max="4381" width="5.44140625" style="6" customWidth="1"/>
    <col min="4382" max="4382" width="6.44140625" style="6" bestFit="1" customWidth="1"/>
    <col min="4383" max="4383" width="1.44140625" style="6" customWidth="1"/>
    <col min="4384" max="4384" width="7.44140625" style="6" customWidth="1"/>
    <col min="4385" max="4388" width="5.44140625" style="6" customWidth="1"/>
    <col min="4389" max="4389" width="1.44140625" style="6" customWidth="1"/>
    <col min="4390" max="4390" width="7.44140625" style="6" customWidth="1"/>
    <col min="4391" max="4394" width="5.44140625" style="6" customWidth="1"/>
    <col min="4395" max="4395" width="1.44140625" style="6" customWidth="1"/>
    <col min="4396" max="4608" width="11.5546875" style="6"/>
    <col min="4609" max="4609" width="28.109375" style="6" customWidth="1"/>
    <col min="4610" max="4610" width="7.109375" style="6" customWidth="1"/>
    <col min="4611" max="4614" width="5.44140625" style="6" customWidth="1"/>
    <col min="4615" max="4615" width="1.44140625" style="6" customWidth="1"/>
    <col min="4616" max="4616" width="7.44140625" style="6" customWidth="1"/>
    <col min="4617" max="4620" width="5.44140625" style="6" customWidth="1"/>
    <col min="4621" max="4621" width="1.44140625" style="6" customWidth="1"/>
    <col min="4622" max="4622" width="6.44140625" style="6" customWidth="1"/>
    <col min="4623" max="4626" width="5.44140625" style="6" customWidth="1"/>
    <col min="4627" max="4627" width="1.44140625" style="6" customWidth="1"/>
    <col min="4628" max="4628" width="7.44140625" style="6" customWidth="1"/>
    <col min="4629" max="4630" width="5.44140625" style="6" customWidth="1"/>
    <col min="4631" max="4631" width="6.33203125" style="6" bestFit="1" customWidth="1"/>
    <col min="4632" max="4632" width="5.44140625" style="6" customWidth="1"/>
    <col min="4633" max="4633" width="1" style="6" customWidth="1"/>
    <col min="4634" max="4634" width="7.44140625" style="6" customWidth="1"/>
    <col min="4635" max="4637" width="5.44140625" style="6" customWidth="1"/>
    <col min="4638" max="4638" width="6.44140625" style="6" bestFit="1" customWidth="1"/>
    <col min="4639" max="4639" width="1.44140625" style="6" customWidth="1"/>
    <col min="4640" max="4640" width="7.44140625" style="6" customWidth="1"/>
    <col min="4641" max="4644" width="5.44140625" style="6" customWidth="1"/>
    <col min="4645" max="4645" width="1.44140625" style="6" customWidth="1"/>
    <col min="4646" max="4646" width="7.44140625" style="6" customWidth="1"/>
    <col min="4647" max="4650" width="5.44140625" style="6" customWidth="1"/>
    <col min="4651" max="4651" width="1.44140625" style="6" customWidth="1"/>
    <col min="4652" max="4864" width="11.5546875" style="6"/>
    <col min="4865" max="4865" width="28.109375" style="6" customWidth="1"/>
    <col min="4866" max="4866" width="7.109375" style="6" customWidth="1"/>
    <col min="4867" max="4870" width="5.44140625" style="6" customWidth="1"/>
    <col min="4871" max="4871" width="1.44140625" style="6" customWidth="1"/>
    <col min="4872" max="4872" width="7.44140625" style="6" customWidth="1"/>
    <col min="4873" max="4876" width="5.44140625" style="6" customWidth="1"/>
    <col min="4877" max="4877" width="1.44140625" style="6" customWidth="1"/>
    <col min="4878" max="4878" width="6.44140625" style="6" customWidth="1"/>
    <col min="4879" max="4882" width="5.44140625" style="6" customWidth="1"/>
    <col min="4883" max="4883" width="1.44140625" style="6" customWidth="1"/>
    <col min="4884" max="4884" width="7.44140625" style="6" customWidth="1"/>
    <col min="4885" max="4886" width="5.44140625" style="6" customWidth="1"/>
    <col min="4887" max="4887" width="6.33203125" style="6" bestFit="1" customWidth="1"/>
    <col min="4888" max="4888" width="5.44140625" style="6" customWidth="1"/>
    <col min="4889" max="4889" width="1" style="6" customWidth="1"/>
    <col min="4890" max="4890" width="7.44140625" style="6" customWidth="1"/>
    <col min="4891" max="4893" width="5.44140625" style="6" customWidth="1"/>
    <col min="4894" max="4894" width="6.44140625" style="6" bestFit="1" customWidth="1"/>
    <col min="4895" max="4895" width="1.44140625" style="6" customWidth="1"/>
    <col min="4896" max="4896" width="7.44140625" style="6" customWidth="1"/>
    <col min="4897" max="4900" width="5.44140625" style="6" customWidth="1"/>
    <col min="4901" max="4901" width="1.44140625" style="6" customWidth="1"/>
    <col min="4902" max="4902" width="7.44140625" style="6" customWidth="1"/>
    <col min="4903" max="4906" width="5.44140625" style="6" customWidth="1"/>
    <col min="4907" max="4907" width="1.44140625" style="6" customWidth="1"/>
    <col min="4908" max="5120" width="11.5546875" style="6"/>
    <col min="5121" max="5121" width="28.109375" style="6" customWidth="1"/>
    <col min="5122" max="5122" width="7.109375" style="6" customWidth="1"/>
    <col min="5123" max="5126" width="5.44140625" style="6" customWidth="1"/>
    <col min="5127" max="5127" width="1.44140625" style="6" customWidth="1"/>
    <col min="5128" max="5128" width="7.44140625" style="6" customWidth="1"/>
    <col min="5129" max="5132" width="5.44140625" style="6" customWidth="1"/>
    <col min="5133" max="5133" width="1.44140625" style="6" customWidth="1"/>
    <col min="5134" max="5134" width="6.44140625" style="6" customWidth="1"/>
    <col min="5135" max="5138" width="5.44140625" style="6" customWidth="1"/>
    <col min="5139" max="5139" width="1.44140625" style="6" customWidth="1"/>
    <col min="5140" max="5140" width="7.44140625" style="6" customWidth="1"/>
    <col min="5141" max="5142" width="5.44140625" style="6" customWidth="1"/>
    <col min="5143" max="5143" width="6.33203125" style="6" bestFit="1" customWidth="1"/>
    <col min="5144" max="5144" width="5.44140625" style="6" customWidth="1"/>
    <col min="5145" max="5145" width="1" style="6" customWidth="1"/>
    <col min="5146" max="5146" width="7.44140625" style="6" customWidth="1"/>
    <col min="5147" max="5149" width="5.44140625" style="6" customWidth="1"/>
    <col min="5150" max="5150" width="6.44140625" style="6" bestFit="1" customWidth="1"/>
    <col min="5151" max="5151" width="1.44140625" style="6" customWidth="1"/>
    <col min="5152" max="5152" width="7.44140625" style="6" customWidth="1"/>
    <col min="5153" max="5156" width="5.44140625" style="6" customWidth="1"/>
    <col min="5157" max="5157" width="1.44140625" style="6" customWidth="1"/>
    <col min="5158" max="5158" width="7.44140625" style="6" customWidth="1"/>
    <col min="5159" max="5162" width="5.44140625" style="6" customWidth="1"/>
    <col min="5163" max="5163" width="1.44140625" style="6" customWidth="1"/>
    <col min="5164" max="5376" width="11.5546875" style="6"/>
    <col min="5377" max="5377" width="28.109375" style="6" customWidth="1"/>
    <col min="5378" max="5378" width="7.109375" style="6" customWidth="1"/>
    <col min="5379" max="5382" width="5.44140625" style="6" customWidth="1"/>
    <col min="5383" max="5383" width="1.44140625" style="6" customWidth="1"/>
    <col min="5384" max="5384" width="7.44140625" style="6" customWidth="1"/>
    <col min="5385" max="5388" width="5.44140625" style="6" customWidth="1"/>
    <col min="5389" max="5389" width="1.44140625" style="6" customWidth="1"/>
    <col min="5390" max="5390" width="6.44140625" style="6" customWidth="1"/>
    <col min="5391" max="5394" width="5.44140625" style="6" customWidth="1"/>
    <col min="5395" max="5395" width="1.44140625" style="6" customWidth="1"/>
    <col min="5396" max="5396" width="7.44140625" style="6" customWidth="1"/>
    <col min="5397" max="5398" width="5.44140625" style="6" customWidth="1"/>
    <col min="5399" max="5399" width="6.33203125" style="6" bestFit="1" customWidth="1"/>
    <col min="5400" max="5400" width="5.44140625" style="6" customWidth="1"/>
    <col min="5401" max="5401" width="1" style="6" customWidth="1"/>
    <col min="5402" max="5402" width="7.44140625" style="6" customWidth="1"/>
    <col min="5403" max="5405" width="5.44140625" style="6" customWidth="1"/>
    <col min="5406" max="5406" width="6.44140625" style="6" bestFit="1" customWidth="1"/>
    <col min="5407" max="5407" width="1.44140625" style="6" customWidth="1"/>
    <col min="5408" max="5408" width="7.44140625" style="6" customWidth="1"/>
    <col min="5409" max="5412" width="5.44140625" style="6" customWidth="1"/>
    <col min="5413" max="5413" width="1.44140625" style="6" customWidth="1"/>
    <col min="5414" max="5414" width="7.44140625" style="6" customWidth="1"/>
    <col min="5415" max="5418" width="5.44140625" style="6" customWidth="1"/>
    <col min="5419" max="5419" width="1.44140625" style="6" customWidth="1"/>
    <col min="5420" max="5632" width="11.5546875" style="6"/>
    <col min="5633" max="5633" width="28.109375" style="6" customWidth="1"/>
    <col min="5634" max="5634" width="7.109375" style="6" customWidth="1"/>
    <col min="5635" max="5638" width="5.44140625" style="6" customWidth="1"/>
    <col min="5639" max="5639" width="1.44140625" style="6" customWidth="1"/>
    <col min="5640" max="5640" width="7.44140625" style="6" customWidth="1"/>
    <col min="5641" max="5644" width="5.44140625" style="6" customWidth="1"/>
    <col min="5645" max="5645" width="1.44140625" style="6" customWidth="1"/>
    <col min="5646" max="5646" width="6.44140625" style="6" customWidth="1"/>
    <col min="5647" max="5650" width="5.44140625" style="6" customWidth="1"/>
    <col min="5651" max="5651" width="1.44140625" style="6" customWidth="1"/>
    <col min="5652" max="5652" width="7.44140625" style="6" customWidth="1"/>
    <col min="5653" max="5654" width="5.44140625" style="6" customWidth="1"/>
    <col min="5655" max="5655" width="6.33203125" style="6" bestFit="1" customWidth="1"/>
    <col min="5656" max="5656" width="5.44140625" style="6" customWidth="1"/>
    <col min="5657" max="5657" width="1" style="6" customWidth="1"/>
    <col min="5658" max="5658" width="7.44140625" style="6" customWidth="1"/>
    <col min="5659" max="5661" width="5.44140625" style="6" customWidth="1"/>
    <col min="5662" max="5662" width="6.44140625" style="6" bestFit="1" customWidth="1"/>
    <col min="5663" max="5663" width="1.44140625" style="6" customWidth="1"/>
    <col min="5664" max="5664" width="7.44140625" style="6" customWidth="1"/>
    <col min="5665" max="5668" width="5.44140625" style="6" customWidth="1"/>
    <col min="5669" max="5669" width="1.44140625" style="6" customWidth="1"/>
    <col min="5670" max="5670" width="7.44140625" style="6" customWidth="1"/>
    <col min="5671" max="5674" width="5.44140625" style="6" customWidth="1"/>
    <col min="5675" max="5675" width="1.44140625" style="6" customWidth="1"/>
    <col min="5676" max="5888" width="11.5546875" style="6"/>
    <col min="5889" max="5889" width="28.109375" style="6" customWidth="1"/>
    <col min="5890" max="5890" width="7.109375" style="6" customWidth="1"/>
    <col min="5891" max="5894" width="5.44140625" style="6" customWidth="1"/>
    <col min="5895" max="5895" width="1.44140625" style="6" customWidth="1"/>
    <col min="5896" max="5896" width="7.44140625" style="6" customWidth="1"/>
    <col min="5897" max="5900" width="5.44140625" style="6" customWidth="1"/>
    <col min="5901" max="5901" width="1.44140625" style="6" customWidth="1"/>
    <col min="5902" max="5902" width="6.44140625" style="6" customWidth="1"/>
    <col min="5903" max="5906" width="5.44140625" style="6" customWidth="1"/>
    <col min="5907" max="5907" width="1.44140625" style="6" customWidth="1"/>
    <col min="5908" max="5908" width="7.44140625" style="6" customWidth="1"/>
    <col min="5909" max="5910" width="5.44140625" style="6" customWidth="1"/>
    <col min="5911" max="5911" width="6.33203125" style="6" bestFit="1" customWidth="1"/>
    <col min="5912" max="5912" width="5.44140625" style="6" customWidth="1"/>
    <col min="5913" max="5913" width="1" style="6" customWidth="1"/>
    <col min="5914" max="5914" width="7.44140625" style="6" customWidth="1"/>
    <col min="5915" max="5917" width="5.44140625" style="6" customWidth="1"/>
    <col min="5918" max="5918" width="6.44140625" style="6" bestFit="1" customWidth="1"/>
    <col min="5919" max="5919" width="1.44140625" style="6" customWidth="1"/>
    <col min="5920" max="5920" width="7.44140625" style="6" customWidth="1"/>
    <col min="5921" max="5924" width="5.44140625" style="6" customWidth="1"/>
    <col min="5925" max="5925" width="1.44140625" style="6" customWidth="1"/>
    <col min="5926" max="5926" width="7.44140625" style="6" customWidth="1"/>
    <col min="5927" max="5930" width="5.44140625" style="6" customWidth="1"/>
    <col min="5931" max="5931" width="1.44140625" style="6" customWidth="1"/>
    <col min="5932" max="6144" width="11.5546875" style="6"/>
    <col min="6145" max="6145" width="28.109375" style="6" customWidth="1"/>
    <col min="6146" max="6146" width="7.109375" style="6" customWidth="1"/>
    <col min="6147" max="6150" width="5.44140625" style="6" customWidth="1"/>
    <col min="6151" max="6151" width="1.44140625" style="6" customWidth="1"/>
    <col min="6152" max="6152" width="7.44140625" style="6" customWidth="1"/>
    <col min="6153" max="6156" width="5.44140625" style="6" customWidth="1"/>
    <col min="6157" max="6157" width="1.44140625" style="6" customWidth="1"/>
    <col min="6158" max="6158" width="6.44140625" style="6" customWidth="1"/>
    <col min="6159" max="6162" width="5.44140625" style="6" customWidth="1"/>
    <col min="6163" max="6163" width="1.44140625" style="6" customWidth="1"/>
    <col min="6164" max="6164" width="7.44140625" style="6" customWidth="1"/>
    <col min="6165" max="6166" width="5.44140625" style="6" customWidth="1"/>
    <col min="6167" max="6167" width="6.33203125" style="6" bestFit="1" customWidth="1"/>
    <col min="6168" max="6168" width="5.44140625" style="6" customWidth="1"/>
    <col min="6169" max="6169" width="1" style="6" customWidth="1"/>
    <col min="6170" max="6170" width="7.44140625" style="6" customWidth="1"/>
    <col min="6171" max="6173" width="5.44140625" style="6" customWidth="1"/>
    <col min="6174" max="6174" width="6.44140625" style="6" bestFit="1" customWidth="1"/>
    <col min="6175" max="6175" width="1.44140625" style="6" customWidth="1"/>
    <col min="6176" max="6176" width="7.44140625" style="6" customWidth="1"/>
    <col min="6177" max="6180" width="5.44140625" style="6" customWidth="1"/>
    <col min="6181" max="6181" width="1.44140625" style="6" customWidth="1"/>
    <col min="6182" max="6182" width="7.44140625" style="6" customWidth="1"/>
    <col min="6183" max="6186" width="5.44140625" style="6" customWidth="1"/>
    <col min="6187" max="6187" width="1.44140625" style="6" customWidth="1"/>
    <col min="6188" max="6400" width="11.5546875" style="6"/>
    <col min="6401" max="6401" width="28.109375" style="6" customWidth="1"/>
    <col min="6402" max="6402" width="7.109375" style="6" customWidth="1"/>
    <col min="6403" max="6406" width="5.44140625" style="6" customWidth="1"/>
    <col min="6407" max="6407" width="1.44140625" style="6" customWidth="1"/>
    <col min="6408" max="6408" width="7.44140625" style="6" customWidth="1"/>
    <col min="6409" max="6412" width="5.44140625" style="6" customWidth="1"/>
    <col min="6413" max="6413" width="1.44140625" style="6" customWidth="1"/>
    <col min="6414" max="6414" width="6.44140625" style="6" customWidth="1"/>
    <col min="6415" max="6418" width="5.44140625" style="6" customWidth="1"/>
    <col min="6419" max="6419" width="1.44140625" style="6" customWidth="1"/>
    <col min="6420" max="6420" width="7.44140625" style="6" customWidth="1"/>
    <col min="6421" max="6422" width="5.44140625" style="6" customWidth="1"/>
    <col min="6423" max="6423" width="6.33203125" style="6" bestFit="1" customWidth="1"/>
    <col min="6424" max="6424" width="5.44140625" style="6" customWidth="1"/>
    <col min="6425" max="6425" width="1" style="6" customWidth="1"/>
    <col min="6426" max="6426" width="7.44140625" style="6" customWidth="1"/>
    <col min="6427" max="6429" width="5.44140625" style="6" customWidth="1"/>
    <col min="6430" max="6430" width="6.44140625" style="6" bestFit="1" customWidth="1"/>
    <col min="6431" max="6431" width="1.44140625" style="6" customWidth="1"/>
    <col min="6432" max="6432" width="7.44140625" style="6" customWidth="1"/>
    <col min="6433" max="6436" width="5.44140625" style="6" customWidth="1"/>
    <col min="6437" max="6437" width="1.44140625" style="6" customWidth="1"/>
    <col min="6438" max="6438" width="7.44140625" style="6" customWidth="1"/>
    <col min="6439" max="6442" width="5.44140625" style="6" customWidth="1"/>
    <col min="6443" max="6443" width="1.44140625" style="6" customWidth="1"/>
    <col min="6444" max="6656" width="11.5546875" style="6"/>
    <col min="6657" max="6657" width="28.109375" style="6" customWidth="1"/>
    <col min="6658" max="6658" width="7.109375" style="6" customWidth="1"/>
    <col min="6659" max="6662" width="5.44140625" style="6" customWidth="1"/>
    <col min="6663" max="6663" width="1.44140625" style="6" customWidth="1"/>
    <col min="6664" max="6664" width="7.44140625" style="6" customWidth="1"/>
    <col min="6665" max="6668" width="5.44140625" style="6" customWidth="1"/>
    <col min="6669" max="6669" width="1.44140625" style="6" customWidth="1"/>
    <col min="6670" max="6670" width="6.44140625" style="6" customWidth="1"/>
    <col min="6671" max="6674" width="5.44140625" style="6" customWidth="1"/>
    <col min="6675" max="6675" width="1.44140625" style="6" customWidth="1"/>
    <col min="6676" max="6676" width="7.44140625" style="6" customWidth="1"/>
    <col min="6677" max="6678" width="5.44140625" style="6" customWidth="1"/>
    <col min="6679" max="6679" width="6.33203125" style="6" bestFit="1" customWidth="1"/>
    <col min="6680" max="6680" width="5.44140625" style="6" customWidth="1"/>
    <col min="6681" max="6681" width="1" style="6" customWidth="1"/>
    <col min="6682" max="6682" width="7.44140625" style="6" customWidth="1"/>
    <col min="6683" max="6685" width="5.44140625" style="6" customWidth="1"/>
    <col min="6686" max="6686" width="6.44140625" style="6" bestFit="1" customWidth="1"/>
    <col min="6687" max="6687" width="1.44140625" style="6" customWidth="1"/>
    <col min="6688" max="6688" width="7.44140625" style="6" customWidth="1"/>
    <col min="6689" max="6692" width="5.44140625" style="6" customWidth="1"/>
    <col min="6693" max="6693" width="1.44140625" style="6" customWidth="1"/>
    <col min="6694" max="6694" width="7.44140625" style="6" customWidth="1"/>
    <col min="6695" max="6698" width="5.44140625" style="6" customWidth="1"/>
    <col min="6699" max="6699" width="1.44140625" style="6" customWidth="1"/>
    <col min="6700" max="6912" width="11.5546875" style="6"/>
    <col min="6913" max="6913" width="28.109375" style="6" customWidth="1"/>
    <col min="6914" max="6914" width="7.109375" style="6" customWidth="1"/>
    <col min="6915" max="6918" width="5.44140625" style="6" customWidth="1"/>
    <col min="6919" max="6919" width="1.44140625" style="6" customWidth="1"/>
    <col min="6920" max="6920" width="7.44140625" style="6" customWidth="1"/>
    <col min="6921" max="6924" width="5.44140625" style="6" customWidth="1"/>
    <col min="6925" max="6925" width="1.44140625" style="6" customWidth="1"/>
    <col min="6926" max="6926" width="6.44140625" style="6" customWidth="1"/>
    <col min="6927" max="6930" width="5.44140625" style="6" customWidth="1"/>
    <col min="6931" max="6931" width="1.44140625" style="6" customWidth="1"/>
    <col min="6932" max="6932" width="7.44140625" style="6" customWidth="1"/>
    <col min="6933" max="6934" width="5.44140625" style="6" customWidth="1"/>
    <col min="6935" max="6935" width="6.33203125" style="6" bestFit="1" customWidth="1"/>
    <col min="6936" max="6936" width="5.44140625" style="6" customWidth="1"/>
    <col min="6937" max="6937" width="1" style="6" customWidth="1"/>
    <col min="6938" max="6938" width="7.44140625" style="6" customWidth="1"/>
    <col min="6939" max="6941" width="5.44140625" style="6" customWidth="1"/>
    <col min="6942" max="6942" width="6.44140625" style="6" bestFit="1" customWidth="1"/>
    <col min="6943" max="6943" width="1.44140625" style="6" customWidth="1"/>
    <col min="6944" max="6944" width="7.44140625" style="6" customWidth="1"/>
    <col min="6945" max="6948" width="5.44140625" style="6" customWidth="1"/>
    <col min="6949" max="6949" width="1.44140625" style="6" customWidth="1"/>
    <col min="6950" max="6950" width="7.44140625" style="6" customWidth="1"/>
    <col min="6951" max="6954" width="5.44140625" style="6" customWidth="1"/>
    <col min="6955" max="6955" width="1.44140625" style="6" customWidth="1"/>
    <col min="6956" max="7168" width="11.5546875" style="6"/>
    <col min="7169" max="7169" width="28.109375" style="6" customWidth="1"/>
    <col min="7170" max="7170" width="7.109375" style="6" customWidth="1"/>
    <col min="7171" max="7174" width="5.44140625" style="6" customWidth="1"/>
    <col min="7175" max="7175" width="1.44140625" style="6" customWidth="1"/>
    <col min="7176" max="7176" width="7.44140625" style="6" customWidth="1"/>
    <col min="7177" max="7180" width="5.44140625" style="6" customWidth="1"/>
    <col min="7181" max="7181" width="1.44140625" style="6" customWidth="1"/>
    <col min="7182" max="7182" width="6.44140625" style="6" customWidth="1"/>
    <col min="7183" max="7186" width="5.44140625" style="6" customWidth="1"/>
    <col min="7187" max="7187" width="1.44140625" style="6" customWidth="1"/>
    <col min="7188" max="7188" width="7.44140625" style="6" customWidth="1"/>
    <col min="7189" max="7190" width="5.44140625" style="6" customWidth="1"/>
    <col min="7191" max="7191" width="6.33203125" style="6" bestFit="1" customWidth="1"/>
    <col min="7192" max="7192" width="5.44140625" style="6" customWidth="1"/>
    <col min="7193" max="7193" width="1" style="6" customWidth="1"/>
    <col min="7194" max="7194" width="7.44140625" style="6" customWidth="1"/>
    <col min="7195" max="7197" width="5.44140625" style="6" customWidth="1"/>
    <col min="7198" max="7198" width="6.44140625" style="6" bestFit="1" customWidth="1"/>
    <col min="7199" max="7199" width="1.44140625" style="6" customWidth="1"/>
    <col min="7200" max="7200" width="7.44140625" style="6" customWidth="1"/>
    <col min="7201" max="7204" width="5.44140625" style="6" customWidth="1"/>
    <col min="7205" max="7205" width="1.44140625" style="6" customWidth="1"/>
    <col min="7206" max="7206" width="7.44140625" style="6" customWidth="1"/>
    <col min="7207" max="7210" width="5.44140625" style="6" customWidth="1"/>
    <col min="7211" max="7211" width="1.44140625" style="6" customWidth="1"/>
    <col min="7212" max="7424" width="11.5546875" style="6"/>
    <col min="7425" max="7425" width="28.109375" style="6" customWidth="1"/>
    <col min="7426" max="7426" width="7.109375" style="6" customWidth="1"/>
    <col min="7427" max="7430" width="5.44140625" style="6" customWidth="1"/>
    <col min="7431" max="7431" width="1.44140625" style="6" customWidth="1"/>
    <col min="7432" max="7432" width="7.44140625" style="6" customWidth="1"/>
    <col min="7433" max="7436" width="5.44140625" style="6" customWidth="1"/>
    <col min="7437" max="7437" width="1.44140625" style="6" customWidth="1"/>
    <col min="7438" max="7438" width="6.44140625" style="6" customWidth="1"/>
    <col min="7439" max="7442" width="5.44140625" style="6" customWidth="1"/>
    <col min="7443" max="7443" width="1.44140625" style="6" customWidth="1"/>
    <col min="7444" max="7444" width="7.44140625" style="6" customWidth="1"/>
    <col min="7445" max="7446" width="5.44140625" style="6" customWidth="1"/>
    <col min="7447" max="7447" width="6.33203125" style="6" bestFit="1" customWidth="1"/>
    <col min="7448" max="7448" width="5.44140625" style="6" customWidth="1"/>
    <col min="7449" max="7449" width="1" style="6" customWidth="1"/>
    <col min="7450" max="7450" width="7.44140625" style="6" customWidth="1"/>
    <col min="7451" max="7453" width="5.44140625" style="6" customWidth="1"/>
    <col min="7454" max="7454" width="6.44140625" style="6" bestFit="1" customWidth="1"/>
    <col min="7455" max="7455" width="1.44140625" style="6" customWidth="1"/>
    <col min="7456" max="7456" width="7.44140625" style="6" customWidth="1"/>
    <col min="7457" max="7460" width="5.44140625" style="6" customWidth="1"/>
    <col min="7461" max="7461" width="1.44140625" style="6" customWidth="1"/>
    <col min="7462" max="7462" width="7.44140625" style="6" customWidth="1"/>
    <col min="7463" max="7466" width="5.44140625" style="6" customWidth="1"/>
    <col min="7467" max="7467" width="1.44140625" style="6" customWidth="1"/>
    <col min="7468" max="7680" width="11.5546875" style="6"/>
    <col min="7681" max="7681" width="28.109375" style="6" customWidth="1"/>
    <col min="7682" max="7682" width="7.109375" style="6" customWidth="1"/>
    <col min="7683" max="7686" width="5.44140625" style="6" customWidth="1"/>
    <col min="7687" max="7687" width="1.44140625" style="6" customWidth="1"/>
    <col min="7688" max="7688" width="7.44140625" style="6" customWidth="1"/>
    <col min="7689" max="7692" width="5.44140625" style="6" customWidth="1"/>
    <col min="7693" max="7693" width="1.44140625" style="6" customWidth="1"/>
    <col min="7694" max="7694" width="6.44140625" style="6" customWidth="1"/>
    <col min="7695" max="7698" width="5.44140625" style="6" customWidth="1"/>
    <col min="7699" max="7699" width="1.44140625" style="6" customWidth="1"/>
    <col min="7700" max="7700" width="7.44140625" style="6" customWidth="1"/>
    <col min="7701" max="7702" width="5.44140625" style="6" customWidth="1"/>
    <col min="7703" max="7703" width="6.33203125" style="6" bestFit="1" customWidth="1"/>
    <col min="7704" max="7704" width="5.44140625" style="6" customWidth="1"/>
    <col min="7705" max="7705" width="1" style="6" customWidth="1"/>
    <col min="7706" max="7706" width="7.44140625" style="6" customWidth="1"/>
    <col min="7707" max="7709" width="5.44140625" style="6" customWidth="1"/>
    <col min="7710" max="7710" width="6.44140625" style="6" bestFit="1" customWidth="1"/>
    <col min="7711" max="7711" width="1.44140625" style="6" customWidth="1"/>
    <col min="7712" max="7712" width="7.44140625" style="6" customWidth="1"/>
    <col min="7713" max="7716" width="5.44140625" style="6" customWidth="1"/>
    <col min="7717" max="7717" width="1.44140625" style="6" customWidth="1"/>
    <col min="7718" max="7718" width="7.44140625" style="6" customWidth="1"/>
    <col min="7719" max="7722" width="5.44140625" style="6" customWidth="1"/>
    <col min="7723" max="7723" width="1.44140625" style="6" customWidth="1"/>
    <col min="7724" max="7936" width="11.5546875" style="6"/>
    <col min="7937" max="7937" width="28.109375" style="6" customWidth="1"/>
    <col min="7938" max="7938" width="7.109375" style="6" customWidth="1"/>
    <col min="7939" max="7942" width="5.44140625" style="6" customWidth="1"/>
    <col min="7943" max="7943" width="1.44140625" style="6" customWidth="1"/>
    <col min="7944" max="7944" width="7.44140625" style="6" customWidth="1"/>
    <col min="7945" max="7948" width="5.44140625" style="6" customWidth="1"/>
    <col min="7949" max="7949" width="1.44140625" style="6" customWidth="1"/>
    <col min="7950" max="7950" width="6.44140625" style="6" customWidth="1"/>
    <col min="7951" max="7954" width="5.44140625" style="6" customWidth="1"/>
    <col min="7955" max="7955" width="1.44140625" style="6" customWidth="1"/>
    <col min="7956" max="7956" width="7.44140625" style="6" customWidth="1"/>
    <col min="7957" max="7958" width="5.44140625" style="6" customWidth="1"/>
    <col min="7959" max="7959" width="6.33203125" style="6" bestFit="1" customWidth="1"/>
    <col min="7960" max="7960" width="5.44140625" style="6" customWidth="1"/>
    <col min="7961" max="7961" width="1" style="6" customWidth="1"/>
    <col min="7962" max="7962" width="7.44140625" style="6" customWidth="1"/>
    <col min="7963" max="7965" width="5.44140625" style="6" customWidth="1"/>
    <col min="7966" max="7966" width="6.44140625" style="6" bestFit="1" customWidth="1"/>
    <col min="7967" max="7967" width="1.44140625" style="6" customWidth="1"/>
    <col min="7968" max="7968" width="7.44140625" style="6" customWidth="1"/>
    <col min="7969" max="7972" width="5.44140625" style="6" customWidth="1"/>
    <col min="7973" max="7973" width="1.44140625" style="6" customWidth="1"/>
    <col min="7974" max="7974" width="7.44140625" style="6" customWidth="1"/>
    <col min="7975" max="7978" width="5.44140625" style="6" customWidth="1"/>
    <col min="7979" max="7979" width="1.44140625" style="6" customWidth="1"/>
    <col min="7980" max="8192" width="11.5546875" style="6"/>
    <col min="8193" max="8193" width="28.109375" style="6" customWidth="1"/>
    <col min="8194" max="8194" width="7.109375" style="6" customWidth="1"/>
    <col min="8195" max="8198" width="5.44140625" style="6" customWidth="1"/>
    <col min="8199" max="8199" width="1.44140625" style="6" customWidth="1"/>
    <col min="8200" max="8200" width="7.44140625" style="6" customWidth="1"/>
    <col min="8201" max="8204" width="5.44140625" style="6" customWidth="1"/>
    <col min="8205" max="8205" width="1.44140625" style="6" customWidth="1"/>
    <col min="8206" max="8206" width="6.44140625" style="6" customWidth="1"/>
    <col min="8207" max="8210" width="5.44140625" style="6" customWidth="1"/>
    <col min="8211" max="8211" width="1.44140625" style="6" customWidth="1"/>
    <col min="8212" max="8212" width="7.44140625" style="6" customWidth="1"/>
    <col min="8213" max="8214" width="5.44140625" style="6" customWidth="1"/>
    <col min="8215" max="8215" width="6.33203125" style="6" bestFit="1" customWidth="1"/>
    <col min="8216" max="8216" width="5.44140625" style="6" customWidth="1"/>
    <col min="8217" max="8217" width="1" style="6" customWidth="1"/>
    <col min="8218" max="8218" width="7.44140625" style="6" customWidth="1"/>
    <col min="8219" max="8221" width="5.44140625" style="6" customWidth="1"/>
    <col min="8222" max="8222" width="6.44140625" style="6" bestFit="1" customWidth="1"/>
    <col min="8223" max="8223" width="1.44140625" style="6" customWidth="1"/>
    <col min="8224" max="8224" width="7.44140625" style="6" customWidth="1"/>
    <col min="8225" max="8228" width="5.44140625" style="6" customWidth="1"/>
    <col min="8229" max="8229" width="1.44140625" style="6" customWidth="1"/>
    <col min="8230" max="8230" width="7.44140625" style="6" customWidth="1"/>
    <col min="8231" max="8234" width="5.44140625" style="6" customWidth="1"/>
    <col min="8235" max="8235" width="1.44140625" style="6" customWidth="1"/>
    <col min="8236" max="8448" width="11.5546875" style="6"/>
    <col min="8449" max="8449" width="28.109375" style="6" customWidth="1"/>
    <col min="8450" max="8450" width="7.109375" style="6" customWidth="1"/>
    <col min="8451" max="8454" width="5.44140625" style="6" customWidth="1"/>
    <col min="8455" max="8455" width="1.44140625" style="6" customWidth="1"/>
    <col min="8456" max="8456" width="7.44140625" style="6" customWidth="1"/>
    <col min="8457" max="8460" width="5.44140625" style="6" customWidth="1"/>
    <col min="8461" max="8461" width="1.44140625" style="6" customWidth="1"/>
    <col min="8462" max="8462" width="6.44140625" style="6" customWidth="1"/>
    <col min="8463" max="8466" width="5.44140625" style="6" customWidth="1"/>
    <col min="8467" max="8467" width="1.44140625" style="6" customWidth="1"/>
    <col min="8468" max="8468" width="7.44140625" style="6" customWidth="1"/>
    <col min="8469" max="8470" width="5.44140625" style="6" customWidth="1"/>
    <col min="8471" max="8471" width="6.33203125" style="6" bestFit="1" customWidth="1"/>
    <col min="8472" max="8472" width="5.44140625" style="6" customWidth="1"/>
    <col min="8473" max="8473" width="1" style="6" customWidth="1"/>
    <col min="8474" max="8474" width="7.44140625" style="6" customWidth="1"/>
    <col min="8475" max="8477" width="5.44140625" style="6" customWidth="1"/>
    <col min="8478" max="8478" width="6.44140625" style="6" bestFit="1" customWidth="1"/>
    <col min="8479" max="8479" width="1.44140625" style="6" customWidth="1"/>
    <col min="8480" max="8480" width="7.44140625" style="6" customWidth="1"/>
    <col min="8481" max="8484" width="5.44140625" style="6" customWidth="1"/>
    <col min="8485" max="8485" width="1.44140625" style="6" customWidth="1"/>
    <col min="8486" max="8486" width="7.44140625" style="6" customWidth="1"/>
    <col min="8487" max="8490" width="5.44140625" style="6" customWidth="1"/>
    <col min="8491" max="8491" width="1.44140625" style="6" customWidth="1"/>
    <col min="8492" max="8704" width="11.5546875" style="6"/>
    <col min="8705" max="8705" width="28.109375" style="6" customWidth="1"/>
    <col min="8706" max="8706" width="7.109375" style="6" customWidth="1"/>
    <col min="8707" max="8710" width="5.44140625" style="6" customWidth="1"/>
    <col min="8711" max="8711" width="1.44140625" style="6" customWidth="1"/>
    <col min="8712" max="8712" width="7.44140625" style="6" customWidth="1"/>
    <col min="8713" max="8716" width="5.44140625" style="6" customWidth="1"/>
    <col min="8717" max="8717" width="1.44140625" style="6" customWidth="1"/>
    <col min="8718" max="8718" width="6.44140625" style="6" customWidth="1"/>
    <col min="8719" max="8722" width="5.44140625" style="6" customWidth="1"/>
    <col min="8723" max="8723" width="1.44140625" style="6" customWidth="1"/>
    <col min="8724" max="8724" width="7.44140625" style="6" customWidth="1"/>
    <col min="8725" max="8726" width="5.44140625" style="6" customWidth="1"/>
    <col min="8727" max="8727" width="6.33203125" style="6" bestFit="1" customWidth="1"/>
    <col min="8728" max="8728" width="5.44140625" style="6" customWidth="1"/>
    <col min="8729" max="8729" width="1" style="6" customWidth="1"/>
    <col min="8730" max="8730" width="7.44140625" style="6" customWidth="1"/>
    <col min="8731" max="8733" width="5.44140625" style="6" customWidth="1"/>
    <col min="8734" max="8734" width="6.44140625" style="6" bestFit="1" customWidth="1"/>
    <col min="8735" max="8735" width="1.44140625" style="6" customWidth="1"/>
    <col min="8736" max="8736" width="7.44140625" style="6" customWidth="1"/>
    <col min="8737" max="8740" width="5.44140625" style="6" customWidth="1"/>
    <col min="8741" max="8741" width="1.44140625" style="6" customWidth="1"/>
    <col min="8742" max="8742" width="7.44140625" style="6" customWidth="1"/>
    <col min="8743" max="8746" width="5.44140625" style="6" customWidth="1"/>
    <col min="8747" max="8747" width="1.44140625" style="6" customWidth="1"/>
    <col min="8748" max="8960" width="11.5546875" style="6"/>
    <col min="8961" max="8961" width="28.109375" style="6" customWidth="1"/>
    <col min="8962" max="8962" width="7.109375" style="6" customWidth="1"/>
    <col min="8963" max="8966" width="5.44140625" style="6" customWidth="1"/>
    <col min="8967" max="8967" width="1.44140625" style="6" customWidth="1"/>
    <col min="8968" max="8968" width="7.44140625" style="6" customWidth="1"/>
    <col min="8969" max="8972" width="5.44140625" style="6" customWidth="1"/>
    <col min="8973" max="8973" width="1.44140625" style="6" customWidth="1"/>
    <col min="8974" max="8974" width="6.44140625" style="6" customWidth="1"/>
    <col min="8975" max="8978" width="5.44140625" style="6" customWidth="1"/>
    <col min="8979" max="8979" width="1.44140625" style="6" customWidth="1"/>
    <col min="8980" max="8980" width="7.44140625" style="6" customWidth="1"/>
    <col min="8981" max="8982" width="5.44140625" style="6" customWidth="1"/>
    <col min="8983" max="8983" width="6.33203125" style="6" bestFit="1" customWidth="1"/>
    <col min="8984" max="8984" width="5.44140625" style="6" customWidth="1"/>
    <col min="8985" max="8985" width="1" style="6" customWidth="1"/>
    <col min="8986" max="8986" width="7.44140625" style="6" customWidth="1"/>
    <col min="8987" max="8989" width="5.44140625" style="6" customWidth="1"/>
    <col min="8990" max="8990" width="6.44140625" style="6" bestFit="1" customWidth="1"/>
    <col min="8991" max="8991" width="1.44140625" style="6" customWidth="1"/>
    <col min="8992" max="8992" width="7.44140625" style="6" customWidth="1"/>
    <col min="8993" max="8996" width="5.44140625" style="6" customWidth="1"/>
    <col min="8997" max="8997" width="1.44140625" style="6" customWidth="1"/>
    <col min="8998" max="8998" width="7.44140625" style="6" customWidth="1"/>
    <col min="8999" max="9002" width="5.44140625" style="6" customWidth="1"/>
    <col min="9003" max="9003" width="1.44140625" style="6" customWidth="1"/>
    <col min="9004" max="9216" width="11.5546875" style="6"/>
    <col min="9217" max="9217" width="28.109375" style="6" customWidth="1"/>
    <col min="9218" max="9218" width="7.109375" style="6" customWidth="1"/>
    <col min="9219" max="9222" width="5.44140625" style="6" customWidth="1"/>
    <col min="9223" max="9223" width="1.44140625" style="6" customWidth="1"/>
    <col min="9224" max="9224" width="7.44140625" style="6" customWidth="1"/>
    <col min="9225" max="9228" width="5.44140625" style="6" customWidth="1"/>
    <col min="9229" max="9229" width="1.44140625" style="6" customWidth="1"/>
    <col min="9230" max="9230" width="6.44140625" style="6" customWidth="1"/>
    <col min="9231" max="9234" width="5.44140625" style="6" customWidth="1"/>
    <col min="9235" max="9235" width="1.44140625" style="6" customWidth="1"/>
    <col min="9236" max="9236" width="7.44140625" style="6" customWidth="1"/>
    <col min="9237" max="9238" width="5.44140625" style="6" customWidth="1"/>
    <col min="9239" max="9239" width="6.33203125" style="6" bestFit="1" customWidth="1"/>
    <col min="9240" max="9240" width="5.44140625" style="6" customWidth="1"/>
    <col min="9241" max="9241" width="1" style="6" customWidth="1"/>
    <col min="9242" max="9242" width="7.44140625" style="6" customWidth="1"/>
    <col min="9243" max="9245" width="5.44140625" style="6" customWidth="1"/>
    <col min="9246" max="9246" width="6.44140625" style="6" bestFit="1" customWidth="1"/>
    <col min="9247" max="9247" width="1.44140625" style="6" customWidth="1"/>
    <col min="9248" max="9248" width="7.44140625" style="6" customWidth="1"/>
    <col min="9249" max="9252" width="5.44140625" style="6" customWidth="1"/>
    <col min="9253" max="9253" width="1.44140625" style="6" customWidth="1"/>
    <col min="9254" max="9254" width="7.44140625" style="6" customWidth="1"/>
    <col min="9255" max="9258" width="5.44140625" style="6" customWidth="1"/>
    <col min="9259" max="9259" width="1.44140625" style="6" customWidth="1"/>
    <col min="9260" max="9472" width="11.5546875" style="6"/>
    <col min="9473" max="9473" width="28.109375" style="6" customWidth="1"/>
    <col min="9474" max="9474" width="7.109375" style="6" customWidth="1"/>
    <col min="9475" max="9478" width="5.44140625" style="6" customWidth="1"/>
    <col min="9479" max="9479" width="1.44140625" style="6" customWidth="1"/>
    <col min="9480" max="9480" width="7.44140625" style="6" customWidth="1"/>
    <col min="9481" max="9484" width="5.44140625" style="6" customWidth="1"/>
    <col min="9485" max="9485" width="1.44140625" style="6" customWidth="1"/>
    <col min="9486" max="9486" width="6.44140625" style="6" customWidth="1"/>
    <col min="9487" max="9490" width="5.44140625" style="6" customWidth="1"/>
    <col min="9491" max="9491" width="1.44140625" style="6" customWidth="1"/>
    <col min="9492" max="9492" width="7.44140625" style="6" customWidth="1"/>
    <col min="9493" max="9494" width="5.44140625" style="6" customWidth="1"/>
    <col min="9495" max="9495" width="6.33203125" style="6" bestFit="1" customWidth="1"/>
    <col min="9496" max="9496" width="5.44140625" style="6" customWidth="1"/>
    <col min="9497" max="9497" width="1" style="6" customWidth="1"/>
    <col min="9498" max="9498" width="7.44140625" style="6" customWidth="1"/>
    <col min="9499" max="9501" width="5.44140625" style="6" customWidth="1"/>
    <col min="9502" max="9502" width="6.44140625" style="6" bestFit="1" customWidth="1"/>
    <col min="9503" max="9503" width="1.44140625" style="6" customWidth="1"/>
    <col min="9504" max="9504" width="7.44140625" style="6" customWidth="1"/>
    <col min="9505" max="9508" width="5.44140625" style="6" customWidth="1"/>
    <col min="9509" max="9509" width="1.44140625" style="6" customWidth="1"/>
    <col min="9510" max="9510" width="7.44140625" style="6" customWidth="1"/>
    <col min="9511" max="9514" width="5.44140625" style="6" customWidth="1"/>
    <col min="9515" max="9515" width="1.44140625" style="6" customWidth="1"/>
    <col min="9516" max="9728" width="11.5546875" style="6"/>
    <col min="9729" max="9729" width="28.109375" style="6" customWidth="1"/>
    <col min="9730" max="9730" width="7.109375" style="6" customWidth="1"/>
    <col min="9731" max="9734" width="5.44140625" style="6" customWidth="1"/>
    <col min="9735" max="9735" width="1.44140625" style="6" customWidth="1"/>
    <col min="9736" max="9736" width="7.44140625" style="6" customWidth="1"/>
    <col min="9737" max="9740" width="5.44140625" style="6" customWidth="1"/>
    <col min="9741" max="9741" width="1.44140625" style="6" customWidth="1"/>
    <col min="9742" max="9742" width="6.44140625" style="6" customWidth="1"/>
    <col min="9743" max="9746" width="5.44140625" style="6" customWidth="1"/>
    <col min="9747" max="9747" width="1.44140625" style="6" customWidth="1"/>
    <col min="9748" max="9748" width="7.44140625" style="6" customWidth="1"/>
    <col min="9749" max="9750" width="5.44140625" style="6" customWidth="1"/>
    <col min="9751" max="9751" width="6.33203125" style="6" bestFit="1" customWidth="1"/>
    <col min="9752" max="9752" width="5.44140625" style="6" customWidth="1"/>
    <col min="9753" max="9753" width="1" style="6" customWidth="1"/>
    <col min="9754" max="9754" width="7.44140625" style="6" customWidth="1"/>
    <col min="9755" max="9757" width="5.44140625" style="6" customWidth="1"/>
    <col min="9758" max="9758" width="6.44140625" style="6" bestFit="1" customWidth="1"/>
    <col min="9759" max="9759" width="1.44140625" style="6" customWidth="1"/>
    <col min="9760" max="9760" width="7.44140625" style="6" customWidth="1"/>
    <col min="9761" max="9764" width="5.44140625" style="6" customWidth="1"/>
    <col min="9765" max="9765" width="1.44140625" style="6" customWidth="1"/>
    <col min="9766" max="9766" width="7.44140625" style="6" customWidth="1"/>
    <col min="9767" max="9770" width="5.44140625" style="6" customWidth="1"/>
    <col min="9771" max="9771" width="1.44140625" style="6" customWidth="1"/>
    <col min="9772" max="9984" width="11.5546875" style="6"/>
    <col min="9985" max="9985" width="28.109375" style="6" customWidth="1"/>
    <col min="9986" max="9986" width="7.109375" style="6" customWidth="1"/>
    <col min="9987" max="9990" width="5.44140625" style="6" customWidth="1"/>
    <col min="9991" max="9991" width="1.44140625" style="6" customWidth="1"/>
    <col min="9992" max="9992" width="7.44140625" style="6" customWidth="1"/>
    <col min="9993" max="9996" width="5.44140625" style="6" customWidth="1"/>
    <col min="9997" max="9997" width="1.44140625" style="6" customWidth="1"/>
    <col min="9998" max="9998" width="6.44140625" style="6" customWidth="1"/>
    <col min="9999" max="10002" width="5.44140625" style="6" customWidth="1"/>
    <col min="10003" max="10003" width="1.44140625" style="6" customWidth="1"/>
    <col min="10004" max="10004" width="7.44140625" style="6" customWidth="1"/>
    <col min="10005" max="10006" width="5.44140625" style="6" customWidth="1"/>
    <col min="10007" max="10007" width="6.33203125" style="6" bestFit="1" customWidth="1"/>
    <col min="10008" max="10008" width="5.44140625" style="6" customWidth="1"/>
    <col min="10009" max="10009" width="1" style="6" customWidth="1"/>
    <col min="10010" max="10010" width="7.44140625" style="6" customWidth="1"/>
    <col min="10011" max="10013" width="5.44140625" style="6" customWidth="1"/>
    <col min="10014" max="10014" width="6.44140625" style="6" bestFit="1" customWidth="1"/>
    <col min="10015" max="10015" width="1.44140625" style="6" customWidth="1"/>
    <col min="10016" max="10016" width="7.44140625" style="6" customWidth="1"/>
    <col min="10017" max="10020" width="5.44140625" style="6" customWidth="1"/>
    <col min="10021" max="10021" width="1.44140625" style="6" customWidth="1"/>
    <col min="10022" max="10022" width="7.44140625" style="6" customWidth="1"/>
    <col min="10023" max="10026" width="5.44140625" style="6" customWidth="1"/>
    <col min="10027" max="10027" width="1.44140625" style="6" customWidth="1"/>
    <col min="10028" max="10240" width="11.5546875" style="6"/>
    <col min="10241" max="10241" width="28.109375" style="6" customWidth="1"/>
    <col min="10242" max="10242" width="7.109375" style="6" customWidth="1"/>
    <col min="10243" max="10246" width="5.44140625" style="6" customWidth="1"/>
    <col min="10247" max="10247" width="1.44140625" style="6" customWidth="1"/>
    <col min="10248" max="10248" width="7.44140625" style="6" customWidth="1"/>
    <col min="10249" max="10252" width="5.44140625" style="6" customWidth="1"/>
    <col min="10253" max="10253" width="1.44140625" style="6" customWidth="1"/>
    <col min="10254" max="10254" width="6.44140625" style="6" customWidth="1"/>
    <col min="10255" max="10258" width="5.44140625" style="6" customWidth="1"/>
    <col min="10259" max="10259" width="1.44140625" style="6" customWidth="1"/>
    <col min="10260" max="10260" width="7.44140625" style="6" customWidth="1"/>
    <col min="10261" max="10262" width="5.44140625" style="6" customWidth="1"/>
    <col min="10263" max="10263" width="6.33203125" style="6" bestFit="1" customWidth="1"/>
    <col min="10264" max="10264" width="5.44140625" style="6" customWidth="1"/>
    <col min="10265" max="10265" width="1" style="6" customWidth="1"/>
    <col min="10266" max="10266" width="7.44140625" style="6" customWidth="1"/>
    <col min="10267" max="10269" width="5.44140625" style="6" customWidth="1"/>
    <col min="10270" max="10270" width="6.44140625" style="6" bestFit="1" customWidth="1"/>
    <col min="10271" max="10271" width="1.44140625" style="6" customWidth="1"/>
    <col min="10272" max="10272" width="7.44140625" style="6" customWidth="1"/>
    <col min="10273" max="10276" width="5.44140625" style="6" customWidth="1"/>
    <col min="10277" max="10277" width="1.44140625" style="6" customWidth="1"/>
    <col min="10278" max="10278" width="7.44140625" style="6" customWidth="1"/>
    <col min="10279" max="10282" width="5.44140625" style="6" customWidth="1"/>
    <col min="10283" max="10283" width="1.44140625" style="6" customWidth="1"/>
    <col min="10284" max="10496" width="11.5546875" style="6"/>
    <col min="10497" max="10497" width="28.109375" style="6" customWidth="1"/>
    <col min="10498" max="10498" width="7.109375" style="6" customWidth="1"/>
    <col min="10499" max="10502" width="5.44140625" style="6" customWidth="1"/>
    <col min="10503" max="10503" width="1.44140625" style="6" customWidth="1"/>
    <col min="10504" max="10504" width="7.44140625" style="6" customWidth="1"/>
    <col min="10505" max="10508" width="5.44140625" style="6" customWidth="1"/>
    <col min="10509" max="10509" width="1.44140625" style="6" customWidth="1"/>
    <col min="10510" max="10510" width="6.44140625" style="6" customWidth="1"/>
    <col min="10511" max="10514" width="5.44140625" style="6" customWidth="1"/>
    <col min="10515" max="10515" width="1.44140625" style="6" customWidth="1"/>
    <col min="10516" max="10516" width="7.44140625" style="6" customWidth="1"/>
    <col min="10517" max="10518" width="5.44140625" style="6" customWidth="1"/>
    <col min="10519" max="10519" width="6.33203125" style="6" bestFit="1" customWidth="1"/>
    <col min="10520" max="10520" width="5.44140625" style="6" customWidth="1"/>
    <col min="10521" max="10521" width="1" style="6" customWidth="1"/>
    <col min="10522" max="10522" width="7.44140625" style="6" customWidth="1"/>
    <col min="10523" max="10525" width="5.44140625" style="6" customWidth="1"/>
    <col min="10526" max="10526" width="6.44140625" style="6" bestFit="1" customWidth="1"/>
    <col min="10527" max="10527" width="1.44140625" style="6" customWidth="1"/>
    <col min="10528" max="10528" width="7.44140625" style="6" customWidth="1"/>
    <col min="10529" max="10532" width="5.44140625" style="6" customWidth="1"/>
    <col min="10533" max="10533" width="1.44140625" style="6" customWidth="1"/>
    <col min="10534" max="10534" width="7.44140625" style="6" customWidth="1"/>
    <col min="10535" max="10538" width="5.44140625" style="6" customWidth="1"/>
    <col min="10539" max="10539" width="1.44140625" style="6" customWidth="1"/>
    <col min="10540" max="10752" width="11.5546875" style="6"/>
    <col min="10753" max="10753" width="28.109375" style="6" customWidth="1"/>
    <col min="10754" max="10754" width="7.109375" style="6" customWidth="1"/>
    <col min="10755" max="10758" width="5.44140625" style="6" customWidth="1"/>
    <col min="10759" max="10759" width="1.44140625" style="6" customWidth="1"/>
    <col min="10760" max="10760" width="7.44140625" style="6" customWidth="1"/>
    <col min="10761" max="10764" width="5.44140625" style="6" customWidth="1"/>
    <col min="10765" max="10765" width="1.44140625" style="6" customWidth="1"/>
    <col min="10766" max="10766" width="6.44140625" style="6" customWidth="1"/>
    <col min="10767" max="10770" width="5.44140625" style="6" customWidth="1"/>
    <col min="10771" max="10771" width="1.44140625" style="6" customWidth="1"/>
    <col min="10772" max="10772" width="7.44140625" style="6" customWidth="1"/>
    <col min="10773" max="10774" width="5.44140625" style="6" customWidth="1"/>
    <col min="10775" max="10775" width="6.33203125" style="6" bestFit="1" customWidth="1"/>
    <col min="10776" max="10776" width="5.44140625" style="6" customWidth="1"/>
    <col min="10777" max="10777" width="1" style="6" customWidth="1"/>
    <col min="10778" max="10778" width="7.44140625" style="6" customWidth="1"/>
    <col min="10779" max="10781" width="5.44140625" style="6" customWidth="1"/>
    <col min="10782" max="10782" width="6.44140625" style="6" bestFit="1" customWidth="1"/>
    <col min="10783" max="10783" width="1.44140625" style="6" customWidth="1"/>
    <col min="10784" max="10784" width="7.44140625" style="6" customWidth="1"/>
    <col min="10785" max="10788" width="5.44140625" style="6" customWidth="1"/>
    <col min="10789" max="10789" width="1.44140625" style="6" customWidth="1"/>
    <col min="10790" max="10790" width="7.44140625" style="6" customWidth="1"/>
    <col min="10791" max="10794" width="5.44140625" style="6" customWidth="1"/>
    <col min="10795" max="10795" width="1.44140625" style="6" customWidth="1"/>
    <col min="10796" max="11008" width="11.5546875" style="6"/>
    <col min="11009" max="11009" width="28.109375" style="6" customWidth="1"/>
    <col min="11010" max="11010" width="7.109375" style="6" customWidth="1"/>
    <col min="11011" max="11014" width="5.44140625" style="6" customWidth="1"/>
    <col min="11015" max="11015" width="1.44140625" style="6" customWidth="1"/>
    <col min="11016" max="11016" width="7.44140625" style="6" customWidth="1"/>
    <col min="11017" max="11020" width="5.44140625" style="6" customWidth="1"/>
    <col min="11021" max="11021" width="1.44140625" style="6" customWidth="1"/>
    <col min="11022" max="11022" width="6.44140625" style="6" customWidth="1"/>
    <col min="11023" max="11026" width="5.44140625" style="6" customWidth="1"/>
    <col min="11027" max="11027" width="1.44140625" style="6" customWidth="1"/>
    <col min="11028" max="11028" width="7.44140625" style="6" customWidth="1"/>
    <col min="11029" max="11030" width="5.44140625" style="6" customWidth="1"/>
    <col min="11031" max="11031" width="6.33203125" style="6" bestFit="1" customWidth="1"/>
    <col min="11032" max="11032" width="5.44140625" style="6" customWidth="1"/>
    <col min="11033" max="11033" width="1" style="6" customWidth="1"/>
    <col min="11034" max="11034" width="7.44140625" style="6" customWidth="1"/>
    <col min="11035" max="11037" width="5.44140625" style="6" customWidth="1"/>
    <col min="11038" max="11038" width="6.44140625" style="6" bestFit="1" customWidth="1"/>
    <col min="11039" max="11039" width="1.44140625" style="6" customWidth="1"/>
    <col min="11040" max="11040" width="7.44140625" style="6" customWidth="1"/>
    <col min="11041" max="11044" width="5.44140625" style="6" customWidth="1"/>
    <col min="11045" max="11045" width="1.44140625" style="6" customWidth="1"/>
    <col min="11046" max="11046" width="7.44140625" style="6" customWidth="1"/>
    <col min="11047" max="11050" width="5.44140625" style="6" customWidth="1"/>
    <col min="11051" max="11051" width="1.44140625" style="6" customWidth="1"/>
    <col min="11052" max="11264" width="11.5546875" style="6"/>
    <col min="11265" max="11265" width="28.109375" style="6" customWidth="1"/>
    <col min="11266" max="11266" width="7.109375" style="6" customWidth="1"/>
    <col min="11267" max="11270" width="5.44140625" style="6" customWidth="1"/>
    <col min="11271" max="11271" width="1.44140625" style="6" customWidth="1"/>
    <col min="11272" max="11272" width="7.44140625" style="6" customWidth="1"/>
    <col min="11273" max="11276" width="5.44140625" style="6" customWidth="1"/>
    <col min="11277" max="11277" width="1.44140625" style="6" customWidth="1"/>
    <col min="11278" max="11278" width="6.44140625" style="6" customWidth="1"/>
    <col min="11279" max="11282" width="5.44140625" style="6" customWidth="1"/>
    <col min="11283" max="11283" width="1.44140625" style="6" customWidth="1"/>
    <col min="11284" max="11284" width="7.44140625" style="6" customWidth="1"/>
    <col min="11285" max="11286" width="5.44140625" style="6" customWidth="1"/>
    <col min="11287" max="11287" width="6.33203125" style="6" bestFit="1" customWidth="1"/>
    <col min="11288" max="11288" width="5.44140625" style="6" customWidth="1"/>
    <col min="11289" max="11289" width="1" style="6" customWidth="1"/>
    <col min="11290" max="11290" width="7.44140625" style="6" customWidth="1"/>
    <col min="11291" max="11293" width="5.44140625" style="6" customWidth="1"/>
    <col min="11294" max="11294" width="6.44140625" style="6" bestFit="1" customWidth="1"/>
    <col min="11295" max="11295" width="1.44140625" style="6" customWidth="1"/>
    <col min="11296" max="11296" width="7.44140625" style="6" customWidth="1"/>
    <col min="11297" max="11300" width="5.44140625" style="6" customWidth="1"/>
    <col min="11301" max="11301" width="1.44140625" style="6" customWidth="1"/>
    <col min="11302" max="11302" width="7.44140625" style="6" customWidth="1"/>
    <col min="11303" max="11306" width="5.44140625" style="6" customWidth="1"/>
    <col min="11307" max="11307" width="1.44140625" style="6" customWidth="1"/>
    <col min="11308" max="11520" width="11.5546875" style="6"/>
    <col min="11521" max="11521" width="28.109375" style="6" customWidth="1"/>
    <col min="11522" max="11522" width="7.109375" style="6" customWidth="1"/>
    <col min="11523" max="11526" width="5.44140625" style="6" customWidth="1"/>
    <col min="11527" max="11527" width="1.44140625" style="6" customWidth="1"/>
    <col min="11528" max="11528" width="7.44140625" style="6" customWidth="1"/>
    <col min="11529" max="11532" width="5.44140625" style="6" customWidth="1"/>
    <col min="11533" max="11533" width="1.44140625" style="6" customWidth="1"/>
    <col min="11534" max="11534" width="6.44140625" style="6" customWidth="1"/>
    <col min="11535" max="11538" width="5.44140625" style="6" customWidth="1"/>
    <col min="11539" max="11539" width="1.44140625" style="6" customWidth="1"/>
    <col min="11540" max="11540" width="7.44140625" style="6" customWidth="1"/>
    <col min="11541" max="11542" width="5.44140625" style="6" customWidth="1"/>
    <col min="11543" max="11543" width="6.33203125" style="6" bestFit="1" customWidth="1"/>
    <col min="11544" max="11544" width="5.44140625" style="6" customWidth="1"/>
    <col min="11545" max="11545" width="1" style="6" customWidth="1"/>
    <col min="11546" max="11546" width="7.44140625" style="6" customWidth="1"/>
    <col min="11547" max="11549" width="5.44140625" style="6" customWidth="1"/>
    <col min="11550" max="11550" width="6.44140625" style="6" bestFit="1" customWidth="1"/>
    <col min="11551" max="11551" width="1.44140625" style="6" customWidth="1"/>
    <col min="11552" max="11552" width="7.44140625" style="6" customWidth="1"/>
    <col min="11553" max="11556" width="5.44140625" style="6" customWidth="1"/>
    <col min="11557" max="11557" width="1.44140625" style="6" customWidth="1"/>
    <col min="11558" max="11558" width="7.44140625" style="6" customWidth="1"/>
    <col min="11559" max="11562" width="5.44140625" style="6" customWidth="1"/>
    <col min="11563" max="11563" width="1.44140625" style="6" customWidth="1"/>
    <col min="11564" max="11776" width="11.5546875" style="6"/>
    <col min="11777" max="11777" width="28.109375" style="6" customWidth="1"/>
    <col min="11778" max="11778" width="7.109375" style="6" customWidth="1"/>
    <col min="11779" max="11782" width="5.44140625" style="6" customWidth="1"/>
    <col min="11783" max="11783" width="1.44140625" style="6" customWidth="1"/>
    <col min="11784" max="11784" width="7.44140625" style="6" customWidth="1"/>
    <col min="11785" max="11788" width="5.44140625" style="6" customWidth="1"/>
    <col min="11789" max="11789" width="1.44140625" style="6" customWidth="1"/>
    <col min="11790" max="11790" width="6.44140625" style="6" customWidth="1"/>
    <col min="11791" max="11794" width="5.44140625" style="6" customWidth="1"/>
    <col min="11795" max="11795" width="1.44140625" style="6" customWidth="1"/>
    <col min="11796" max="11796" width="7.44140625" style="6" customWidth="1"/>
    <col min="11797" max="11798" width="5.44140625" style="6" customWidth="1"/>
    <col min="11799" max="11799" width="6.33203125" style="6" bestFit="1" customWidth="1"/>
    <col min="11800" max="11800" width="5.44140625" style="6" customWidth="1"/>
    <col min="11801" max="11801" width="1" style="6" customWidth="1"/>
    <col min="11802" max="11802" width="7.44140625" style="6" customWidth="1"/>
    <col min="11803" max="11805" width="5.44140625" style="6" customWidth="1"/>
    <col min="11806" max="11806" width="6.44140625" style="6" bestFit="1" customWidth="1"/>
    <col min="11807" max="11807" width="1.44140625" style="6" customWidth="1"/>
    <col min="11808" max="11808" width="7.44140625" style="6" customWidth="1"/>
    <col min="11809" max="11812" width="5.44140625" style="6" customWidth="1"/>
    <col min="11813" max="11813" width="1.44140625" style="6" customWidth="1"/>
    <col min="11814" max="11814" width="7.44140625" style="6" customWidth="1"/>
    <col min="11815" max="11818" width="5.44140625" style="6" customWidth="1"/>
    <col min="11819" max="11819" width="1.44140625" style="6" customWidth="1"/>
    <col min="11820" max="12032" width="11.5546875" style="6"/>
    <col min="12033" max="12033" width="28.109375" style="6" customWidth="1"/>
    <col min="12034" max="12034" width="7.109375" style="6" customWidth="1"/>
    <col min="12035" max="12038" width="5.44140625" style="6" customWidth="1"/>
    <col min="12039" max="12039" width="1.44140625" style="6" customWidth="1"/>
    <col min="12040" max="12040" width="7.44140625" style="6" customWidth="1"/>
    <col min="12041" max="12044" width="5.44140625" style="6" customWidth="1"/>
    <col min="12045" max="12045" width="1.44140625" style="6" customWidth="1"/>
    <col min="12046" max="12046" width="6.44140625" style="6" customWidth="1"/>
    <col min="12047" max="12050" width="5.44140625" style="6" customWidth="1"/>
    <col min="12051" max="12051" width="1.44140625" style="6" customWidth="1"/>
    <col min="12052" max="12052" width="7.44140625" style="6" customWidth="1"/>
    <col min="12053" max="12054" width="5.44140625" style="6" customWidth="1"/>
    <col min="12055" max="12055" width="6.33203125" style="6" bestFit="1" customWidth="1"/>
    <col min="12056" max="12056" width="5.44140625" style="6" customWidth="1"/>
    <col min="12057" max="12057" width="1" style="6" customWidth="1"/>
    <col min="12058" max="12058" width="7.44140625" style="6" customWidth="1"/>
    <col min="12059" max="12061" width="5.44140625" style="6" customWidth="1"/>
    <col min="12062" max="12062" width="6.44140625" style="6" bestFit="1" customWidth="1"/>
    <col min="12063" max="12063" width="1.44140625" style="6" customWidth="1"/>
    <col min="12064" max="12064" width="7.44140625" style="6" customWidth="1"/>
    <col min="12065" max="12068" width="5.44140625" style="6" customWidth="1"/>
    <col min="12069" max="12069" width="1.44140625" style="6" customWidth="1"/>
    <col min="12070" max="12070" width="7.44140625" style="6" customWidth="1"/>
    <col min="12071" max="12074" width="5.44140625" style="6" customWidth="1"/>
    <col min="12075" max="12075" width="1.44140625" style="6" customWidth="1"/>
    <col min="12076" max="12288" width="11.5546875" style="6"/>
    <col min="12289" max="12289" width="28.109375" style="6" customWidth="1"/>
    <col min="12290" max="12290" width="7.109375" style="6" customWidth="1"/>
    <col min="12291" max="12294" width="5.44140625" style="6" customWidth="1"/>
    <col min="12295" max="12295" width="1.44140625" style="6" customWidth="1"/>
    <col min="12296" max="12296" width="7.44140625" style="6" customWidth="1"/>
    <col min="12297" max="12300" width="5.44140625" style="6" customWidth="1"/>
    <col min="12301" max="12301" width="1.44140625" style="6" customWidth="1"/>
    <col min="12302" max="12302" width="6.44140625" style="6" customWidth="1"/>
    <col min="12303" max="12306" width="5.44140625" style="6" customWidth="1"/>
    <col min="12307" max="12307" width="1.44140625" style="6" customWidth="1"/>
    <col min="12308" max="12308" width="7.44140625" style="6" customWidth="1"/>
    <col min="12309" max="12310" width="5.44140625" style="6" customWidth="1"/>
    <col min="12311" max="12311" width="6.33203125" style="6" bestFit="1" customWidth="1"/>
    <col min="12312" max="12312" width="5.44140625" style="6" customWidth="1"/>
    <col min="12313" max="12313" width="1" style="6" customWidth="1"/>
    <col min="12314" max="12314" width="7.44140625" style="6" customWidth="1"/>
    <col min="12315" max="12317" width="5.44140625" style="6" customWidth="1"/>
    <col min="12318" max="12318" width="6.44140625" style="6" bestFit="1" customWidth="1"/>
    <col min="12319" max="12319" width="1.44140625" style="6" customWidth="1"/>
    <col min="12320" max="12320" width="7.44140625" style="6" customWidth="1"/>
    <col min="12321" max="12324" width="5.44140625" style="6" customWidth="1"/>
    <col min="12325" max="12325" width="1.44140625" style="6" customWidth="1"/>
    <col min="12326" max="12326" width="7.44140625" style="6" customWidth="1"/>
    <col min="12327" max="12330" width="5.44140625" style="6" customWidth="1"/>
    <col min="12331" max="12331" width="1.44140625" style="6" customWidth="1"/>
    <col min="12332" max="12544" width="11.5546875" style="6"/>
    <col min="12545" max="12545" width="28.109375" style="6" customWidth="1"/>
    <col min="12546" max="12546" width="7.109375" style="6" customWidth="1"/>
    <col min="12547" max="12550" width="5.44140625" style="6" customWidth="1"/>
    <col min="12551" max="12551" width="1.44140625" style="6" customWidth="1"/>
    <col min="12552" max="12552" width="7.44140625" style="6" customWidth="1"/>
    <col min="12553" max="12556" width="5.44140625" style="6" customWidth="1"/>
    <col min="12557" max="12557" width="1.44140625" style="6" customWidth="1"/>
    <col min="12558" max="12558" width="6.44140625" style="6" customWidth="1"/>
    <col min="12559" max="12562" width="5.44140625" style="6" customWidth="1"/>
    <col min="12563" max="12563" width="1.44140625" style="6" customWidth="1"/>
    <col min="12564" max="12564" width="7.44140625" style="6" customWidth="1"/>
    <col min="12565" max="12566" width="5.44140625" style="6" customWidth="1"/>
    <col min="12567" max="12567" width="6.33203125" style="6" bestFit="1" customWidth="1"/>
    <col min="12568" max="12568" width="5.44140625" style="6" customWidth="1"/>
    <col min="12569" max="12569" width="1" style="6" customWidth="1"/>
    <col min="12570" max="12570" width="7.44140625" style="6" customWidth="1"/>
    <col min="12571" max="12573" width="5.44140625" style="6" customWidth="1"/>
    <col min="12574" max="12574" width="6.44140625" style="6" bestFit="1" customWidth="1"/>
    <col min="12575" max="12575" width="1.44140625" style="6" customWidth="1"/>
    <col min="12576" max="12576" width="7.44140625" style="6" customWidth="1"/>
    <col min="12577" max="12580" width="5.44140625" style="6" customWidth="1"/>
    <col min="12581" max="12581" width="1.44140625" style="6" customWidth="1"/>
    <col min="12582" max="12582" width="7.44140625" style="6" customWidth="1"/>
    <col min="12583" max="12586" width="5.44140625" style="6" customWidth="1"/>
    <col min="12587" max="12587" width="1.44140625" style="6" customWidth="1"/>
    <col min="12588" max="12800" width="11.5546875" style="6"/>
    <col min="12801" max="12801" width="28.109375" style="6" customWidth="1"/>
    <col min="12802" max="12802" width="7.109375" style="6" customWidth="1"/>
    <col min="12803" max="12806" width="5.44140625" style="6" customWidth="1"/>
    <col min="12807" max="12807" width="1.44140625" style="6" customWidth="1"/>
    <col min="12808" max="12808" width="7.44140625" style="6" customWidth="1"/>
    <col min="12809" max="12812" width="5.44140625" style="6" customWidth="1"/>
    <col min="12813" max="12813" width="1.44140625" style="6" customWidth="1"/>
    <col min="12814" max="12814" width="6.44140625" style="6" customWidth="1"/>
    <col min="12815" max="12818" width="5.44140625" style="6" customWidth="1"/>
    <col min="12819" max="12819" width="1.44140625" style="6" customWidth="1"/>
    <col min="12820" max="12820" width="7.44140625" style="6" customWidth="1"/>
    <col min="12821" max="12822" width="5.44140625" style="6" customWidth="1"/>
    <col min="12823" max="12823" width="6.33203125" style="6" bestFit="1" customWidth="1"/>
    <col min="12824" max="12824" width="5.44140625" style="6" customWidth="1"/>
    <col min="12825" max="12825" width="1" style="6" customWidth="1"/>
    <col min="12826" max="12826" width="7.44140625" style="6" customWidth="1"/>
    <col min="12827" max="12829" width="5.44140625" style="6" customWidth="1"/>
    <col min="12830" max="12830" width="6.44140625" style="6" bestFit="1" customWidth="1"/>
    <col min="12831" max="12831" width="1.44140625" style="6" customWidth="1"/>
    <col min="12832" max="12832" width="7.44140625" style="6" customWidth="1"/>
    <col min="12833" max="12836" width="5.44140625" style="6" customWidth="1"/>
    <col min="12837" max="12837" width="1.44140625" style="6" customWidth="1"/>
    <col min="12838" max="12838" width="7.44140625" style="6" customWidth="1"/>
    <col min="12839" max="12842" width="5.44140625" style="6" customWidth="1"/>
    <col min="12843" max="12843" width="1.44140625" style="6" customWidth="1"/>
    <col min="12844" max="13056" width="11.5546875" style="6"/>
    <col min="13057" max="13057" width="28.109375" style="6" customWidth="1"/>
    <col min="13058" max="13058" width="7.109375" style="6" customWidth="1"/>
    <col min="13059" max="13062" width="5.44140625" style="6" customWidth="1"/>
    <col min="13063" max="13063" width="1.44140625" style="6" customWidth="1"/>
    <col min="13064" max="13064" width="7.44140625" style="6" customWidth="1"/>
    <col min="13065" max="13068" width="5.44140625" style="6" customWidth="1"/>
    <col min="13069" max="13069" width="1.44140625" style="6" customWidth="1"/>
    <col min="13070" max="13070" width="6.44140625" style="6" customWidth="1"/>
    <col min="13071" max="13074" width="5.44140625" style="6" customWidth="1"/>
    <col min="13075" max="13075" width="1.44140625" style="6" customWidth="1"/>
    <col min="13076" max="13076" width="7.44140625" style="6" customWidth="1"/>
    <col min="13077" max="13078" width="5.44140625" style="6" customWidth="1"/>
    <col min="13079" max="13079" width="6.33203125" style="6" bestFit="1" customWidth="1"/>
    <col min="13080" max="13080" width="5.44140625" style="6" customWidth="1"/>
    <col min="13081" max="13081" width="1" style="6" customWidth="1"/>
    <col min="13082" max="13082" width="7.44140625" style="6" customWidth="1"/>
    <col min="13083" max="13085" width="5.44140625" style="6" customWidth="1"/>
    <col min="13086" max="13086" width="6.44140625" style="6" bestFit="1" customWidth="1"/>
    <col min="13087" max="13087" width="1.44140625" style="6" customWidth="1"/>
    <col min="13088" max="13088" width="7.44140625" style="6" customWidth="1"/>
    <col min="13089" max="13092" width="5.44140625" style="6" customWidth="1"/>
    <col min="13093" max="13093" width="1.44140625" style="6" customWidth="1"/>
    <col min="13094" max="13094" width="7.44140625" style="6" customWidth="1"/>
    <col min="13095" max="13098" width="5.44140625" style="6" customWidth="1"/>
    <col min="13099" max="13099" width="1.44140625" style="6" customWidth="1"/>
    <col min="13100" max="13312" width="11.5546875" style="6"/>
    <col min="13313" max="13313" width="28.109375" style="6" customWidth="1"/>
    <col min="13314" max="13314" width="7.109375" style="6" customWidth="1"/>
    <col min="13315" max="13318" width="5.44140625" style="6" customWidth="1"/>
    <col min="13319" max="13319" width="1.44140625" style="6" customWidth="1"/>
    <col min="13320" max="13320" width="7.44140625" style="6" customWidth="1"/>
    <col min="13321" max="13324" width="5.44140625" style="6" customWidth="1"/>
    <col min="13325" max="13325" width="1.44140625" style="6" customWidth="1"/>
    <col min="13326" max="13326" width="6.44140625" style="6" customWidth="1"/>
    <col min="13327" max="13330" width="5.44140625" style="6" customWidth="1"/>
    <col min="13331" max="13331" width="1.44140625" style="6" customWidth="1"/>
    <col min="13332" max="13332" width="7.44140625" style="6" customWidth="1"/>
    <col min="13333" max="13334" width="5.44140625" style="6" customWidth="1"/>
    <col min="13335" max="13335" width="6.33203125" style="6" bestFit="1" customWidth="1"/>
    <col min="13336" max="13336" width="5.44140625" style="6" customWidth="1"/>
    <col min="13337" max="13337" width="1" style="6" customWidth="1"/>
    <col min="13338" max="13338" width="7.44140625" style="6" customWidth="1"/>
    <col min="13339" max="13341" width="5.44140625" style="6" customWidth="1"/>
    <col min="13342" max="13342" width="6.44140625" style="6" bestFit="1" customWidth="1"/>
    <col min="13343" max="13343" width="1.44140625" style="6" customWidth="1"/>
    <col min="13344" max="13344" width="7.44140625" style="6" customWidth="1"/>
    <col min="13345" max="13348" width="5.44140625" style="6" customWidth="1"/>
    <col min="13349" max="13349" width="1.44140625" style="6" customWidth="1"/>
    <col min="13350" max="13350" width="7.44140625" style="6" customWidth="1"/>
    <col min="13351" max="13354" width="5.44140625" style="6" customWidth="1"/>
    <col min="13355" max="13355" width="1.44140625" style="6" customWidth="1"/>
    <col min="13356" max="13568" width="11.5546875" style="6"/>
    <col min="13569" max="13569" width="28.109375" style="6" customWidth="1"/>
    <col min="13570" max="13570" width="7.109375" style="6" customWidth="1"/>
    <col min="13571" max="13574" width="5.44140625" style="6" customWidth="1"/>
    <col min="13575" max="13575" width="1.44140625" style="6" customWidth="1"/>
    <col min="13576" max="13576" width="7.44140625" style="6" customWidth="1"/>
    <col min="13577" max="13580" width="5.44140625" style="6" customWidth="1"/>
    <col min="13581" max="13581" width="1.44140625" style="6" customWidth="1"/>
    <col min="13582" max="13582" width="6.44140625" style="6" customWidth="1"/>
    <col min="13583" max="13586" width="5.44140625" style="6" customWidth="1"/>
    <col min="13587" max="13587" width="1.44140625" style="6" customWidth="1"/>
    <col min="13588" max="13588" width="7.44140625" style="6" customWidth="1"/>
    <col min="13589" max="13590" width="5.44140625" style="6" customWidth="1"/>
    <col min="13591" max="13591" width="6.33203125" style="6" bestFit="1" customWidth="1"/>
    <col min="13592" max="13592" width="5.44140625" style="6" customWidth="1"/>
    <col min="13593" max="13593" width="1" style="6" customWidth="1"/>
    <col min="13594" max="13594" width="7.44140625" style="6" customWidth="1"/>
    <col min="13595" max="13597" width="5.44140625" style="6" customWidth="1"/>
    <col min="13598" max="13598" width="6.44140625" style="6" bestFit="1" customWidth="1"/>
    <col min="13599" max="13599" width="1.44140625" style="6" customWidth="1"/>
    <col min="13600" max="13600" width="7.44140625" style="6" customWidth="1"/>
    <col min="13601" max="13604" width="5.44140625" style="6" customWidth="1"/>
    <col min="13605" max="13605" width="1.44140625" style="6" customWidth="1"/>
    <col min="13606" max="13606" width="7.44140625" style="6" customWidth="1"/>
    <col min="13607" max="13610" width="5.44140625" style="6" customWidth="1"/>
    <col min="13611" max="13611" width="1.44140625" style="6" customWidth="1"/>
    <col min="13612" max="13824" width="11.5546875" style="6"/>
    <col min="13825" max="13825" width="28.109375" style="6" customWidth="1"/>
    <col min="13826" max="13826" width="7.109375" style="6" customWidth="1"/>
    <col min="13827" max="13830" width="5.44140625" style="6" customWidth="1"/>
    <col min="13831" max="13831" width="1.44140625" style="6" customWidth="1"/>
    <col min="13832" max="13832" width="7.44140625" style="6" customWidth="1"/>
    <col min="13833" max="13836" width="5.44140625" style="6" customWidth="1"/>
    <col min="13837" max="13837" width="1.44140625" style="6" customWidth="1"/>
    <col min="13838" max="13838" width="6.44140625" style="6" customWidth="1"/>
    <col min="13839" max="13842" width="5.44140625" style="6" customWidth="1"/>
    <col min="13843" max="13843" width="1.44140625" style="6" customWidth="1"/>
    <col min="13844" max="13844" width="7.44140625" style="6" customWidth="1"/>
    <col min="13845" max="13846" width="5.44140625" style="6" customWidth="1"/>
    <col min="13847" max="13847" width="6.33203125" style="6" bestFit="1" customWidth="1"/>
    <col min="13848" max="13848" width="5.44140625" style="6" customWidth="1"/>
    <col min="13849" max="13849" width="1" style="6" customWidth="1"/>
    <col min="13850" max="13850" width="7.44140625" style="6" customWidth="1"/>
    <col min="13851" max="13853" width="5.44140625" style="6" customWidth="1"/>
    <col min="13854" max="13854" width="6.44140625" style="6" bestFit="1" customWidth="1"/>
    <col min="13855" max="13855" width="1.44140625" style="6" customWidth="1"/>
    <col min="13856" max="13856" width="7.44140625" style="6" customWidth="1"/>
    <col min="13857" max="13860" width="5.44140625" style="6" customWidth="1"/>
    <col min="13861" max="13861" width="1.44140625" style="6" customWidth="1"/>
    <col min="13862" max="13862" width="7.44140625" style="6" customWidth="1"/>
    <col min="13863" max="13866" width="5.44140625" style="6" customWidth="1"/>
    <col min="13867" max="13867" width="1.44140625" style="6" customWidth="1"/>
    <col min="13868" max="14080" width="11.5546875" style="6"/>
    <col min="14081" max="14081" width="28.109375" style="6" customWidth="1"/>
    <col min="14082" max="14082" width="7.109375" style="6" customWidth="1"/>
    <col min="14083" max="14086" width="5.44140625" style="6" customWidth="1"/>
    <col min="14087" max="14087" width="1.44140625" style="6" customWidth="1"/>
    <col min="14088" max="14088" width="7.44140625" style="6" customWidth="1"/>
    <col min="14089" max="14092" width="5.44140625" style="6" customWidth="1"/>
    <col min="14093" max="14093" width="1.44140625" style="6" customWidth="1"/>
    <col min="14094" max="14094" width="6.44140625" style="6" customWidth="1"/>
    <col min="14095" max="14098" width="5.44140625" style="6" customWidth="1"/>
    <col min="14099" max="14099" width="1.44140625" style="6" customWidth="1"/>
    <col min="14100" max="14100" width="7.44140625" style="6" customWidth="1"/>
    <col min="14101" max="14102" width="5.44140625" style="6" customWidth="1"/>
    <col min="14103" max="14103" width="6.33203125" style="6" bestFit="1" customWidth="1"/>
    <col min="14104" max="14104" width="5.44140625" style="6" customWidth="1"/>
    <col min="14105" max="14105" width="1" style="6" customWidth="1"/>
    <col min="14106" max="14106" width="7.44140625" style="6" customWidth="1"/>
    <col min="14107" max="14109" width="5.44140625" style="6" customWidth="1"/>
    <col min="14110" max="14110" width="6.44140625" style="6" bestFit="1" customWidth="1"/>
    <col min="14111" max="14111" width="1.44140625" style="6" customWidth="1"/>
    <col min="14112" max="14112" width="7.44140625" style="6" customWidth="1"/>
    <col min="14113" max="14116" width="5.44140625" style="6" customWidth="1"/>
    <col min="14117" max="14117" width="1.44140625" style="6" customWidth="1"/>
    <col min="14118" max="14118" width="7.44140625" style="6" customWidth="1"/>
    <col min="14119" max="14122" width="5.44140625" style="6" customWidth="1"/>
    <col min="14123" max="14123" width="1.44140625" style="6" customWidth="1"/>
    <col min="14124" max="14336" width="11.5546875" style="6"/>
    <col min="14337" max="14337" width="28.109375" style="6" customWidth="1"/>
    <col min="14338" max="14338" width="7.109375" style="6" customWidth="1"/>
    <col min="14339" max="14342" width="5.44140625" style="6" customWidth="1"/>
    <col min="14343" max="14343" width="1.44140625" style="6" customWidth="1"/>
    <col min="14344" max="14344" width="7.44140625" style="6" customWidth="1"/>
    <col min="14345" max="14348" width="5.44140625" style="6" customWidth="1"/>
    <col min="14349" max="14349" width="1.44140625" style="6" customWidth="1"/>
    <col min="14350" max="14350" width="6.44140625" style="6" customWidth="1"/>
    <col min="14351" max="14354" width="5.44140625" style="6" customWidth="1"/>
    <col min="14355" max="14355" width="1.44140625" style="6" customWidth="1"/>
    <col min="14356" max="14356" width="7.44140625" style="6" customWidth="1"/>
    <col min="14357" max="14358" width="5.44140625" style="6" customWidth="1"/>
    <col min="14359" max="14359" width="6.33203125" style="6" bestFit="1" customWidth="1"/>
    <col min="14360" max="14360" width="5.44140625" style="6" customWidth="1"/>
    <col min="14361" max="14361" width="1" style="6" customWidth="1"/>
    <col min="14362" max="14362" width="7.44140625" style="6" customWidth="1"/>
    <col min="14363" max="14365" width="5.44140625" style="6" customWidth="1"/>
    <col min="14366" max="14366" width="6.44140625" style="6" bestFit="1" customWidth="1"/>
    <col min="14367" max="14367" width="1.44140625" style="6" customWidth="1"/>
    <col min="14368" max="14368" width="7.44140625" style="6" customWidth="1"/>
    <col min="14369" max="14372" width="5.44140625" style="6" customWidth="1"/>
    <col min="14373" max="14373" width="1.44140625" style="6" customWidth="1"/>
    <col min="14374" max="14374" width="7.44140625" style="6" customWidth="1"/>
    <col min="14375" max="14378" width="5.44140625" style="6" customWidth="1"/>
    <col min="14379" max="14379" width="1.44140625" style="6" customWidth="1"/>
    <col min="14380" max="14592" width="11.5546875" style="6"/>
    <col min="14593" max="14593" width="28.109375" style="6" customWidth="1"/>
    <col min="14594" max="14594" width="7.109375" style="6" customWidth="1"/>
    <col min="14595" max="14598" width="5.44140625" style="6" customWidth="1"/>
    <col min="14599" max="14599" width="1.44140625" style="6" customWidth="1"/>
    <col min="14600" max="14600" width="7.44140625" style="6" customWidth="1"/>
    <col min="14601" max="14604" width="5.44140625" style="6" customWidth="1"/>
    <col min="14605" max="14605" width="1.44140625" style="6" customWidth="1"/>
    <col min="14606" max="14606" width="6.44140625" style="6" customWidth="1"/>
    <col min="14607" max="14610" width="5.44140625" style="6" customWidth="1"/>
    <col min="14611" max="14611" width="1.44140625" style="6" customWidth="1"/>
    <col min="14612" max="14612" width="7.44140625" style="6" customWidth="1"/>
    <col min="14613" max="14614" width="5.44140625" style="6" customWidth="1"/>
    <col min="14615" max="14615" width="6.33203125" style="6" bestFit="1" customWidth="1"/>
    <col min="14616" max="14616" width="5.44140625" style="6" customWidth="1"/>
    <col min="14617" max="14617" width="1" style="6" customWidth="1"/>
    <col min="14618" max="14618" width="7.44140625" style="6" customWidth="1"/>
    <col min="14619" max="14621" width="5.44140625" style="6" customWidth="1"/>
    <col min="14622" max="14622" width="6.44140625" style="6" bestFit="1" customWidth="1"/>
    <col min="14623" max="14623" width="1.44140625" style="6" customWidth="1"/>
    <col min="14624" max="14624" width="7.44140625" style="6" customWidth="1"/>
    <col min="14625" max="14628" width="5.44140625" style="6" customWidth="1"/>
    <col min="14629" max="14629" width="1.44140625" style="6" customWidth="1"/>
    <col min="14630" max="14630" width="7.44140625" style="6" customWidth="1"/>
    <col min="14631" max="14634" width="5.44140625" style="6" customWidth="1"/>
    <col min="14635" max="14635" width="1.44140625" style="6" customWidth="1"/>
    <col min="14636" max="14848" width="11.5546875" style="6"/>
    <col min="14849" max="14849" width="28.109375" style="6" customWidth="1"/>
    <col min="14850" max="14850" width="7.109375" style="6" customWidth="1"/>
    <col min="14851" max="14854" width="5.44140625" style="6" customWidth="1"/>
    <col min="14855" max="14855" width="1.44140625" style="6" customWidth="1"/>
    <col min="14856" max="14856" width="7.44140625" style="6" customWidth="1"/>
    <col min="14857" max="14860" width="5.44140625" style="6" customWidth="1"/>
    <col min="14861" max="14861" width="1.44140625" style="6" customWidth="1"/>
    <col min="14862" max="14862" width="6.44140625" style="6" customWidth="1"/>
    <col min="14863" max="14866" width="5.44140625" style="6" customWidth="1"/>
    <col min="14867" max="14867" width="1.44140625" style="6" customWidth="1"/>
    <col min="14868" max="14868" width="7.44140625" style="6" customWidth="1"/>
    <col min="14869" max="14870" width="5.44140625" style="6" customWidth="1"/>
    <col min="14871" max="14871" width="6.33203125" style="6" bestFit="1" customWidth="1"/>
    <col min="14872" max="14872" width="5.44140625" style="6" customWidth="1"/>
    <col min="14873" max="14873" width="1" style="6" customWidth="1"/>
    <col min="14874" max="14874" width="7.44140625" style="6" customWidth="1"/>
    <col min="14875" max="14877" width="5.44140625" style="6" customWidth="1"/>
    <col min="14878" max="14878" width="6.44140625" style="6" bestFit="1" customWidth="1"/>
    <col min="14879" max="14879" width="1.44140625" style="6" customWidth="1"/>
    <col min="14880" max="14880" width="7.44140625" style="6" customWidth="1"/>
    <col min="14881" max="14884" width="5.44140625" style="6" customWidth="1"/>
    <col min="14885" max="14885" width="1.44140625" style="6" customWidth="1"/>
    <col min="14886" max="14886" width="7.44140625" style="6" customWidth="1"/>
    <col min="14887" max="14890" width="5.44140625" style="6" customWidth="1"/>
    <col min="14891" max="14891" width="1.44140625" style="6" customWidth="1"/>
    <col min="14892" max="15104" width="11.5546875" style="6"/>
    <col min="15105" max="15105" width="28.109375" style="6" customWidth="1"/>
    <col min="15106" max="15106" width="7.109375" style="6" customWidth="1"/>
    <col min="15107" max="15110" width="5.44140625" style="6" customWidth="1"/>
    <col min="15111" max="15111" width="1.44140625" style="6" customWidth="1"/>
    <col min="15112" max="15112" width="7.44140625" style="6" customWidth="1"/>
    <col min="15113" max="15116" width="5.44140625" style="6" customWidth="1"/>
    <col min="15117" max="15117" width="1.44140625" style="6" customWidth="1"/>
    <col min="15118" max="15118" width="6.44140625" style="6" customWidth="1"/>
    <col min="15119" max="15122" width="5.44140625" style="6" customWidth="1"/>
    <col min="15123" max="15123" width="1.44140625" style="6" customWidth="1"/>
    <col min="15124" max="15124" width="7.44140625" style="6" customWidth="1"/>
    <col min="15125" max="15126" width="5.44140625" style="6" customWidth="1"/>
    <col min="15127" max="15127" width="6.33203125" style="6" bestFit="1" customWidth="1"/>
    <col min="15128" max="15128" width="5.44140625" style="6" customWidth="1"/>
    <col min="15129" max="15129" width="1" style="6" customWidth="1"/>
    <col min="15130" max="15130" width="7.44140625" style="6" customWidth="1"/>
    <col min="15131" max="15133" width="5.44140625" style="6" customWidth="1"/>
    <col min="15134" max="15134" width="6.44140625" style="6" bestFit="1" customWidth="1"/>
    <col min="15135" max="15135" width="1.44140625" style="6" customWidth="1"/>
    <col min="15136" max="15136" width="7.44140625" style="6" customWidth="1"/>
    <col min="15137" max="15140" width="5.44140625" style="6" customWidth="1"/>
    <col min="15141" max="15141" width="1.44140625" style="6" customWidth="1"/>
    <col min="15142" max="15142" width="7.44140625" style="6" customWidth="1"/>
    <col min="15143" max="15146" width="5.44140625" style="6" customWidth="1"/>
    <col min="15147" max="15147" width="1.44140625" style="6" customWidth="1"/>
    <col min="15148" max="15360" width="11.5546875" style="6"/>
    <col min="15361" max="15361" width="28.109375" style="6" customWidth="1"/>
    <col min="15362" max="15362" width="7.109375" style="6" customWidth="1"/>
    <col min="15363" max="15366" width="5.44140625" style="6" customWidth="1"/>
    <col min="15367" max="15367" width="1.44140625" style="6" customWidth="1"/>
    <col min="15368" max="15368" width="7.44140625" style="6" customWidth="1"/>
    <col min="15369" max="15372" width="5.44140625" style="6" customWidth="1"/>
    <col min="15373" max="15373" width="1.44140625" style="6" customWidth="1"/>
    <col min="15374" max="15374" width="6.44140625" style="6" customWidth="1"/>
    <col min="15375" max="15378" width="5.44140625" style="6" customWidth="1"/>
    <col min="15379" max="15379" width="1.44140625" style="6" customWidth="1"/>
    <col min="15380" max="15380" width="7.44140625" style="6" customWidth="1"/>
    <col min="15381" max="15382" width="5.44140625" style="6" customWidth="1"/>
    <col min="15383" max="15383" width="6.33203125" style="6" bestFit="1" customWidth="1"/>
    <col min="15384" max="15384" width="5.44140625" style="6" customWidth="1"/>
    <col min="15385" max="15385" width="1" style="6" customWidth="1"/>
    <col min="15386" max="15386" width="7.44140625" style="6" customWidth="1"/>
    <col min="15387" max="15389" width="5.44140625" style="6" customWidth="1"/>
    <col min="15390" max="15390" width="6.44140625" style="6" bestFit="1" customWidth="1"/>
    <col min="15391" max="15391" width="1.44140625" style="6" customWidth="1"/>
    <col min="15392" max="15392" width="7.44140625" style="6" customWidth="1"/>
    <col min="15393" max="15396" width="5.44140625" style="6" customWidth="1"/>
    <col min="15397" max="15397" width="1.44140625" style="6" customWidth="1"/>
    <col min="15398" max="15398" width="7.44140625" style="6" customWidth="1"/>
    <col min="15399" max="15402" width="5.44140625" style="6" customWidth="1"/>
    <col min="15403" max="15403" width="1.44140625" style="6" customWidth="1"/>
    <col min="15404" max="15616" width="11.5546875" style="6"/>
    <col min="15617" max="15617" width="28.109375" style="6" customWidth="1"/>
    <col min="15618" max="15618" width="7.109375" style="6" customWidth="1"/>
    <col min="15619" max="15622" width="5.44140625" style="6" customWidth="1"/>
    <col min="15623" max="15623" width="1.44140625" style="6" customWidth="1"/>
    <col min="15624" max="15624" width="7.44140625" style="6" customWidth="1"/>
    <col min="15625" max="15628" width="5.44140625" style="6" customWidth="1"/>
    <col min="15629" max="15629" width="1.44140625" style="6" customWidth="1"/>
    <col min="15630" max="15630" width="6.44140625" style="6" customWidth="1"/>
    <col min="15631" max="15634" width="5.44140625" style="6" customWidth="1"/>
    <col min="15635" max="15635" width="1.44140625" style="6" customWidth="1"/>
    <col min="15636" max="15636" width="7.44140625" style="6" customWidth="1"/>
    <col min="15637" max="15638" width="5.44140625" style="6" customWidth="1"/>
    <col min="15639" max="15639" width="6.33203125" style="6" bestFit="1" customWidth="1"/>
    <col min="15640" max="15640" width="5.44140625" style="6" customWidth="1"/>
    <col min="15641" max="15641" width="1" style="6" customWidth="1"/>
    <col min="15642" max="15642" width="7.44140625" style="6" customWidth="1"/>
    <col min="15643" max="15645" width="5.44140625" style="6" customWidth="1"/>
    <col min="15646" max="15646" width="6.44140625" style="6" bestFit="1" customWidth="1"/>
    <col min="15647" max="15647" width="1.44140625" style="6" customWidth="1"/>
    <col min="15648" max="15648" width="7.44140625" style="6" customWidth="1"/>
    <col min="15649" max="15652" width="5.44140625" style="6" customWidth="1"/>
    <col min="15653" max="15653" width="1.44140625" style="6" customWidth="1"/>
    <col min="15654" max="15654" width="7.44140625" style="6" customWidth="1"/>
    <col min="15655" max="15658" width="5.44140625" style="6" customWidth="1"/>
    <col min="15659" max="15659" width="1.44140625" style="6" customWidth="1"/>
    <col min="15660" max="15872" width="11.5546875" style="6"/>
    <col min="15873" max="15873" width="28.109375" style="6" customWidth="1"/>
    <col min="15874" max="15874" width="7.109375" style="6" customWidth="1"/>
    <col min="15875" max="15878" width="5.44140625" style="6" customWidth="1"/>
    <col min="15879" max="15879" width="1.44140625" style="6" customWidth="1"/>
    <col min="15880" max="15880" width="7.44140625" style="6" customWidth="1"/>
    <col min="15881" max="15884" width="5.44140625" style="6" customWidth="1"/>
    <col min="15885" max="15885" width="1.44140625" style="6" customWidth="1"/>
    <col min="15886" max="15886" width="6.44140625" style="6" customWidth="1"/>
    <col min="15887" max="15890" width="5.44140625" style="6" customWidth="1"/>
    <col min="15891" max="15891" width="1.44140625" style="6" customWidth="1"/>
    <col min="15892" max="15892" width="7.44140625" style="6" customWidth="1"/>
    <col min="15893" max="15894" width="5.44140625" style="6" customWidth="1"/>
    <col min="15895" max="15895" width="6.33203125" style="6" bestFit="1" customWidth="1"/>
    <col min="15896" max="15896" width="5.44140625" style="6" customWidth="1"/>
    <col min="15897" max="15897" width="1" style="6" customWidth="1"/>
    <col min="15898" max="15898" width="7.44140625" style="6" customWidth="1"/>
    <col min="15899" max="15901" width="5.44140625" style="6" customWidth="1"/>
    <col min="15902" max="15902" width="6.44140625" style="6" bestFit="1" customWidth="1"/>
    <col min="15903" max="15903" width="1.44140625" style="6" customWidth="1"/>
    <col min="15904" max="15904" width="7.44140625" style="6" customWidth="1"/>
    <col min="15905" max="15908" width="5.44140625" style="6" customWidth="1"/>
    <col min="15909" max="15909" width="1.44140625" style="6" customWidth="1"/>
    <col min="15910" max="15910" width="7.44140625" style="6" customWidth="1"/>
    <col min="15911" max="15914" width="5.44140625" style="6" customWidth="1"/>
    <col min="15915" max="15915" width="1.44140625" style="6" customWidth="1"/>
    <col min="15916" max="16128" width="11.5546875" style="6"/>
    <col min="16129" max="16129" width="28.109375" style="6" customWidth="1"/>
    <col min="16130" max="16130" width="7.109375" style="6" customWidth="1"/>
    <col min="16131" max="16134" width="5.44140625" style="6" customWidth="1"/>
    <col min="16135" max="16135" width="1.44140625" style="6" customWidth="1"/>
    <col min="16136" max="16136" width="7.44140625" style="6" customWidth="1"/>
    <col min="16137" max="16140" width="5.44140625" style="6" customWidth="1"/>
    <col min="16141" max="16141" width="1.44140625" style="6" customWidth="1"/>
    <col min="16142" max="16142" width="6.44140625" style="6" customWidth="1"/>
    <col min="16143" max="16146" width="5.44140625" style="6" customWidth="1"/>
    <col min="16147" max="16147" width="1.44140625" style="6" customWidth="1"/>
    <col min="16148" max="16148" width="7.44140625" style="6" customWidth="1"/>
    <col min="16149" max="16150" width="5.44140625" style="6" customWidth="1"/>
    <col min="16151" max="16151" width="6.33203125" style="6" bestFit="1" customWidth="1"/>
    <col min="16152" max="16152" width="5.44140625" style="6" customWidth="1"/>
    <col min="16153" max="16153" width="1" style="6" customWidth="1"/>
    <col min="16154" max="16154" width="7.44140625" style="6" customWidth="1"/>
    <col min="16155" max="16157" width="5.44140625" style="6" customWidth="1"/>
    <col min="16158" max="16158" width="6.44140625" style="6" bestFit="1" customWidth="1"/>
    <col min="16159" max="16159" width="1.44140625" style="6" customWidth="1"/>
    <col min="16160" max="16160" width="7.44140625" style="6" customWidth="1"/>
    <col min="16161" max="16164" width="5.44140625" style="6" customWidth="1"/>
    <col min="16165" max="16165" width="1.44140625" style="6" customWidth="1"/>
    <col min="16166" max="16166" width="7.44140625" style="6" customWidth="1"/>
    <col min="16167" max="16170" width="5.44140625" style="6" customWidth="1"/>
    <col min="16171" max="16171" width="1.44140625" style="6" customWidth="1"/>
    <col min="16172" max="16384" width="11.5546875" style="6"/>
  </cols>
  <sheetData>
    <row r="1" spans="1:43" s="321" customFormat="1" ht="18" customHeight="1">
      <c r="A1" s="1173" t="s">
        <v>1212</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row>
    <row r="2" spans="1:43" s="918" customFormat="1" ht="32.25" customHeight="1">
      <c r="A2" s="1230" t="s">
        <v>1022</v>
      </c>
      <c r="B2" s="1230"/>
      <c r="C2" s="1230"/>
      <c r="D2" s="1230"/>
      <c r="E2" s="1230"/>
      <c r="F2" s="1230"/>
      <c r="G2" s="1230"/>
      <c r="H2" s="1230"/>
      <c r="I2" s="1230"/>
      <c r="J2" s="1230"/>
      <c r="K2" s="1230"/>
      <c r="L2" s="1230"/>
      <c r="M2" s="1230"/>
      <c r="N2" s="1230"/>
      <c r="O2" s="1230"/>
      <c r="P2" s="1230"/>
      <c r="Q2" s="1230"/>
      <c r="R2" s="1230"/>
      <c r="S2" s="1230"/>
      <c r="T2" s="1230"/>
      <c r="U2" s="1230"/>
      <c r="V2" s="1230"/>
      <c r="W2" s="1230"/>
      <c r="X2" s="1230"/>
      <c r="Y2" s="1230"/>
      <c r="Z2" s="1230"/>
      <c r="AA2" s="1230"/>
      <c r="AB2" s="1230"/>
      <c r="AC2" s="1230"/>
      <c r="AD2" s="1230"/>
      <c r="AE2" s="1230"/>
      <c r="AF2" s="1230"/>
      <c r="AG2" s="1230"/>
      <c r="AH2" s="1230"/>
      <c r="AI2" s="1230"/>
      <c r="AJ2" s="1230"/>
      <c r="AK2" s="1230"/>
      <c r="AL2" s="1230"/>
      <c r="AM2" s="1230"/>
      <c r="AN2" s="1230"/>
      <c r="AO2" s="1230"/>
      <c r="AP2" s="1230"/>
    </row>
    <row r="3" spans="1:43" s="321" customFormat="1" ht="20.25" customHeight="1">
      <c r="A3" s="1299">
        <v>46081</v>
      </c>
      <c r="B3" s="1299"/>
      <c r="C3" s="1299"/>
      <c r="D3" s="1299"/>
      <c r="E3" s="1299"/>
      <c r="F3" s="1299"/>
      <c r="G3" s="1299"/>
      <c r="H3" s="1299"/>
      <c r="I3" s="1299"/>
      <c r="J3" s="1299"/>
      <c r="K3" s="1299"/>
      <c r="L3" s="1299"/>
      <c r="M3" s="1299"/>
      <c r="N3" s="1299"/>
      <c r="O3" s="1299"/>
      <c r="P3" s="1299"/>
      <c r="Q3" s="1299"/>
      <c r="R3" s="1299"/>
      <c r="S3" s="1299"/>
      <c r="T3" s="1299"/>
      <c r="U3" s="1299"/>
      <c r="V3" s="1299"/>
      <c r="W3" s="1299"/>
      <c r="X3" s="1299"/>
      <c r="Y3" s="1299"/>
      <c r="Z3" s="1299"/>
      <c r="AA3" s="1299"/>
      <c r="AB3" s="1299"/>
      <c r="AC3" s="1299"/>
      <c r="AD3" s="1299"/>
      <c r="AE3" s="1299"/>
      <c r="AF3" s="1299"/>
      <c r="AG3" s="1299"/>
      <c r="AH3" s="1299"/>
      <c r="AI3" s="1299"/>
      <c r="AJ3" s="1299"/>
      <c r="AK3" s="1299"/>
      <c r="AL3" s="1299"/>
      <c r="AM3" s="1299"/>
      <c r="AN3" s="1299"/>
      <c r="AO3" s="1299"/>
      <c r="AP3" s="1299"/>
    </row>
    <row r="4" spans="1:43" s="321" customFormat="1" ht="16.5" customHeight="1">
      <c r="A4" s="1301" t="s">
        <v>176</v>
      </c>
      <c r="B4" s="1301"/>
      <c r="C4" s="1301"/>
      <c r="D4" s="1301"/>
      <c r="E4" s="1301"/>
      <c r="F4" s="1301"/>
      <c r="G4" s="1301"/>
      <c r="H4" s="1301"/>
      <c r="I4" s="1301"/>
      <c r="J4" s="1301"/>
      <c r="K4" s="1301"/>
      <c r="L4" s="1301"/>
      <c r="M4" s="1301"/>
      <c r="N4" s="1301"/>
      <c r="O4" s="1301"/>
      <c r="P4" s="1301"/>
      <c r="Q4" s="1301"/>
      <c r="R4" s="1301"/>
      <c r="S4" s="1301"/>
      <c r="T4" s="1301"/>
      <c r="U4" s="1301"/>
      <c r="V4" s="1301"/>
      <c r="W4" s="1301"/>
      <c r="X4" s="1301"/>
      <c r="Y4" s="1301"/>
      <c r="Z4" s="1301"/>
      <c r="AA4" s="1301"/>
      <c r="AB4" s="1301"/>
      <c r="AC4" s="1301"/>
      <c r="AD4" s="1301"/>
      <c r="AE4" s="1301"/>
      <c r="AF4" s="1301"/>
      <c r="AG4" s="1301"/>
      <c r="AH4" s="1301"/>
      <c r="AI4" s="1301"/>
      <c r="AJ4" s="1301"/>
      <c r="AK4" s="1301"/>
      <c r="AL4" s="1301"/>
      <c r="AM4" s="1301"/>
      <c r="AN4" s="1301"/>
      <c r="AO4" s="1301"/>
      <c r="AP4" s="1301"/>
    </row>
    <row r="5" spans="1:43" ht="13.8" thickBot="1">
      <c r="A5" s="323"/>
      <c r="B5" s="323"/>
      <c r="C5" s="323"/>
      <c r="D5" s="323"/>
      <c r="E5" s="323"/>
      <c r="F5" s="323"/>
      <c r="G5" s="323"/>
      <c r="H5" s="919"/>
      <c r="I5" s="323"/>
      <c r="J5" s="323"/>
      <c r="K5" s="323"/>
      <c r="L5" s="323"/>
      <c r="M5" s="323"/>
      <c r="N5" s="323"/>
      <c r="O5" s="323"/>
      <c r="P5" s="323"/>
      <c r="Q5" s="323"/>
      <c r="R5" s="323"/>
      <c r="S5" s="323"/>
      <c r="T5" s="323"/>
      <c r="U5" s="323"/>
      <c r="V5" s="323"/>
      <c r="W5" s="323"/>
      <c r="X5" s="323"/>
      <c r="Y5" s="323"/>
      <c r="Z5" s="323"/>
      <c r="AA5" s="323"/>
      <c r="AB5" s="323"/>
      <c r="AC5" s="323"/>
      <c r="AD5" s="323"/>
      <c r="AE5" s="323"/>
      <c r="AF5" s="323"/>
      <c r="AG5" s="323"/>
      <c r="AH5" s="323"/>
      <c r="AI5" s="323"/>
      <c r="AJ5" s="323"/>
      <c r="AK5" s="323"/>
      <c r="AL5" s="323"/>
      <c r="AM5" s="323"/>
      <c r="AN5" s="323"/>
      <c r="AO5" s="323"/>
      <c r="AP5" s="323"/>
      <c r="AQ5" s="323"/>
    </row>
    <row r="6" spans="1:43" s="12" customFormat="1" ht="29.25" customHeight="1">
      <c r="A6" s="1222" t="s">
        <v>1023</v>
      </c>
      <c r="B6" s="1332" t="s">
        <v>1024</v>
      </c>
      <c r="C6" s="1332"/>
      <c r="D6" s="1332"/>
      <c r="E6" s="1332"/>
      <c r="F6" s="1332"/>
      <c r="G6" s="8"/>
      <c r="H6" s="1332" t="s">
        <v>1025</v>
      </c>
      <c r="I6" s="1332"/>
      <c r="J6" s="1332"/>
      <c r="K6" s="1332"/>
      <c r="L6" s="1332"/>
      <c r="M6" s="8"/>
      <c r="N6" s="1332" t="s">
        <v>1026</v>
      </c>
      <c r="O6" s="1332"/>
      <c r="P6" s="1332"/>
      <c r="Q6" s="1332"/>
      <c r="R6" s="1332"/>
      <c r="S6" s="8"/>
      <c r="T6" s="1332" t="s">
        <v>1027</v>
      </c>
      <c r="U6" s="1332"/>
      <c r="V6" s="1332"/>
      <c r="W6" s="1332"/>
      <c r="X6" s="1332"/>
      <c r="Y6" s="8"/>
      <c r="Z6" s="1332" t="s">
        <v>105</v>
      </c>
      <c r="AA6" s="1332"/>
      <c r="AB6" s="1332"/>
      <c r="AC6" s="1332"/>
      <c r="AD6" s="1332"/>
      <c r="AE6" s="8"/>
      <c r="AF6" s="1332" t="s">
        <v>106</v>
      </c>
      <c r="AG6" s="1332"/>
      <c r="AH6" s="1332"/>
      <c r="AI6" s="1332"/>
      <c r="AJ6" s="1332"/>
      <c r="AK6" s="8"/>
      <c r="AL6" s="1332" t="s">
        <v>1028</v>
      </c>
      <c r="AM6" s="1332"/>
      <c r="AN6" s="1332"/>
      <c r="AO6" s="1332"/>
      <c r="AP6" s="1332"/>
      <c r="AQ6" s="8"/>
    </row>
    <row r="7" spans="1:43" s="12" customFormat="1" ht="16.5" customHeight="1">
      <c r="A7" s="1223"/>
      <c r="B7" s="920">
        <v>0</v>
      </c>
      <c r="C7" s="920">
        <v>1</v>
      </c>
      <c r="D7" s="920">
        <v>2</v>
      </c>
      <c r="E7" s="920">
        <v>3</v>
      </c>
      <c r="F7" s="920">
        <v>4</v>
      </c>
      <c r="G7" s="920"/>
      <c r="H7" s="920">
        <v>0</v>
      </c>
      <c r="I7" s="920">
        <v>1</v>
      </c>
      <c r="J7" s="920">
        <v>2</v>
      </c>
      <c r="K7" s="920">
        <v>3</v>
      </c>
      <c r="L7" s="920">
        <v>4</v>
      </c>
      <c r="M7" s="920"/>
      <c r="N7" s="920">
        <v>0</v>
      </c>
      <c r="O7" s="920">
        <v>1</v>
      </c>
      <c r="P7" s="920">
        <v>2</v>
      </c>
      <c r="Q7" s="920">
        <v>3</v>
      </c>
      <c r="R7" s="920">
        <v>4</v>
      </c>
      <c r="S7" s="920"/>
      <c r="T7" s="920">
        <v>0</v>
      </c>
      <c r="U7" s="920">
        <v>1</v>
      </c>
      <c r="V7" s="920">
        <v>2</v>
      </c>
      <c r="W7" s="920">
        <v>3</v>
      </c>
      <c r="X7" s="920">
        <v>4</v>
      </c>
      <c r="Y7" s="920"/>
      <c r="Z7" s="920">
        <v>0</v>
      </c>
      <c r="AA7" s="920">
        <v>1</v>
      </c>
      <c r="AB7" s="920">
        <v>2</v>
      </c>
      <c r="AC7" s="920">
        <v>3</v>
      </c>
      <c r="AD7" s="920">
        <v>4</v>
      </c>
      <c r="AE7" s="920"/>
      <c r="AF7" s="920">
        <v>0</v>
      </c>
      <c r="AG7" s="920">
        <v>1</v>
      </c>
      <c r="AH7" s="920">
        <v>2</v>
      </c>
      <c r="AI7" s="920">
        <v>3</v>
      </c>
      <c r="AJ7" s="920">
        <v>4</v>
      </c>
      <c r="AK7" s="920"/>
      <c r="AL7" s="920">
        <v>0</v>
      </c>
      <c r="AM7" s="920">
        <v>1</v>
      </c>
      <c r="AN7" s="920">
        <v>2</v>
      </c>
      <c r="AO7" s="920">
        <v>3</v>
      </c>
      <c r="AP7" s="920">
        <v>4</v>
      </c>
      <c r="AQ7" s="920"/>
    </row>
    <row r="8" spans="1:43" s="23" customFormat="1" ht="20.100000000000001" customHeight="1">
      <c r="A8" s="262" t="s">
        <v>29</v>
      </c>
      <c r="B8" s="921">
        <v>98.491848755707295</v>
      </c>
      <c r="C8" s="921">
        <v>1.3721841765430527</v>
      </c>
      <c r="D8" s="921">
        <v>6.182878998952538E-2</v>
      </c>
      <c r="E8" s="921">
        <v>2.1817962890267609E-2</v>
      </c>
      <c r="F8" s="921">
        <v>5.2320308366880418E-2</v>
      </c>
      <c r="G8" s="921"/>
      <c r="H8" s="921">
        <v>90.900708010567712</v>
      </c>
      <c r="I8" s="921">
        <v>3.6505747905481787</v>
      </c>
      <c r="J8" s="921">
        <v>1.4865987766153099</v>
      </c>
      <c r="K8" s="921">
        <v>1.3364770678138409</v>
      </c>
      <c r="L8" s="921">
        <v>2.6256413314647666</v>
      </c>
      <c r="M8" s="921"/>
      <c r="N8" s="921">
        <v>77.367694192282698</v>
      </c>
      <c r="O8" s="921">
        <v>4.7080200131893726</v>
      </c>
      <c r="P8" s="921">
        <v>1.6276449198670297</v>
      </c>
      <c r="Q8" s="921">
        <v>2.4738809684086029</v>
      </c>
      <c r="R8" s="921">
        <v>13.822759860199479</v>
      </c>
      <c r="S8" s="921"/>
      <c r="T8" s="921">
        <v>89.504315801267538</v>
      </c>
      <c r="U8" s="921">
        <v>2.0607063377480728</v>
      </c>
      <c r="V8" s="921">
        <v>2.1405586883680234</v>
      </c>
      <c r="W8" s="921">
        <v>1.9218771745056928</v>
      </c>
      <c r="X8" s="921">
        <v>4.3725419767261542</v>
      </c>
      <c r="Y8" s="921"/>
      <c r="Z8" s="921">
        <v>94.316353229185239</v>
      </c>
      <c r="AA8" s="921">
        <v>0.23644320308087516</v>
      </c>
      <c r="AB8" s="921">
        <v>0.18347097359810693</v>
      </c>
      <c r="AC8" s="921">
        <v>0.59210685552398734</v>
      </c>
      <c r="AD8" s="921">
        <v>4.6716228434006961</v>
      </c>
      <c r="AE8" s="921"/>
      <c r="AF8" s="921">
        <v>92.750269246464583</v>
      </c>
      <c r="AG8" s="921">
        <v>1.8185773274440102</v>
      </c>
      <c r="AH8" s="921">
        <v>1.1935545813345179</v>
      </c>
      <c r="AI8" s="921">
        <v>2.247092325460426</v>
      </c>
      <c r="AJ8" s="921">
        <v>1.9905065003747071</v>
      </c>
      <c r="AK8" s="921"/>
      <c r="AL8" s="921">
        <v>94.652418791102804</v>
      </c>
      <c r="AM8" s="921">
        <v>1.2294909822516882</v>
      </c>
      <c r="AN8" s="921">
        <v>0.91681878492805569</v>
      </c>
      <c r="AO8" s="921">
        <v>1.2009946064296051</v>
      </c>
      <c r="AP8" s="921">
        <v>2.0002768299582923</v>
      </c>
      <c r="AQ8" s="921"/>
    </row>
    <row r="9" spans="1:43" s="23" customFormat="1" ht="17.399999999999999" customHeight="1">
      <c r="A9" s="262" t="s">
        <v>30</v>
      </c>
      <c r="B9" s="921">
        <v>99.999935358124347</v>
      </c>
      <c r="C9" s="921" t="s">
        <v>134</v>
      </c>
      <c r="D9" s="921" t="s">
        <v>134</v>
      </c>
      <c r="E9" s="921" t="s">
        <v>134</v>
      </c>
      <c r="F9" s="921">
        <v>6.4641875665501258E-5</v>
      </c>
      <c r="G9" s="921"/>
      <c r="H9" s="921">
        <v>89.672872368552262</v>
      </c>
      <c r="I9" s="921" t="s">
        <v>134</v>
      </c>
      <c r="J9" s="921">
        <v>7.1931736738580891</v>
      </c>
      <c r="K9" s="921">
        <v>0.98369461513092937</v>
      </c>
      <c r="L9" s="921">
        <v>2.1502582611036831</v>
      </c>
      <c r="M9" s="921"/>
      <c r="N9" s="921">
        <v>93.102150562681743</v>
      </c>
      <c r="O9" s="921" t="s">
        <v>134</v>
      </c>
      <c r="P9" s="921">
        <v>0.26525824983080037</v>
      </c>
      <c r="Q9" s="921">
        <v>2.9328761604753404</v>
      </c>
      <c r="R9" s="921">
        <v>3.6997129746762898</v>
      </c>
      <c r="S9" s="921"/>
      <c r="T9" s="921">
        <v>63.021822677558234</v>
      </c>
      <c r="U9" s="921">
        <v>7.9779838071682567</v>
      </c>
      <c r="V9" s="921">
        <v>1.3400652957024823</v>
      </c>
      <c r="W9" s="921">
        <v>2.7106460597889837E-2</v>
      </c>
      <c r="X9" s="921">
        <v>27.633020267065994</v>
      </c>
      <c r="Y9" s="921"/>
      <c r="Z9" s="921">
        <v>82.369608909096897</v>
      </c>
      <c r="AA9" s="921" t="s">
        <v>134</v>
      </c>
      <c r="AB9" s="921" t="s">
        <v>134</v>
      </c>
      <c r="AC9" s="921" t="s">
        <v>134</v>
      </c>
      <c r="AD9" s="921">
        <v>17.630391090903103</v>
      </c>
      <c r="AE9" s="921"/>
      <c r="AF9" s="921">
        <v>89.22216749056166</v>
      </c>
      <c r="AG9" s="921">
        <v>1.4366584812063532</v>
      </c>
      <c r="AH9" s="921">
        <v>1.1817204520382356</v>
      </c>
      <c r="AI9" s="921">
        <v>4.3988387454033804</v>
      </c>
      <c r="AJ9" s="921">
        <v>3.7606146246427481</v>
      </c>
      <c r="AK9" s="921"/>
      <c r="AL9" s="921">
        <v>86.150683702917277</v>
      </c>
      <c r="AM9" s="921">
        <v>2.5221408252692257</v>
      </c>
      <c r="AN9" s="921">
        <v>0.90367256803628815</v>
      </c>
      <c r="AO9" s="921">
        <v>5.5401092380170978</v>
      </c>
      <c r="AP9" s="921">
        <v>4.883392692910145</v>
      </c>
      <c r="AQ9" s="921"/>
    </row>
    <row r="10" spans="1:43" s="23" customFormat="1" ht="20.399999999999999">
      <c r="A10" s="262" t="s">
        <v>31</v>
      </c>
      <c r="B10" s="921">
        <v>97.060100180202397</v>
      </c>
      <c r="C10" s="921">
        <v>2.1610922203138254</v>
      </c>
      <c r="D10" s="921">
        <v>0.73910007243483811</v>
      </c>
      <c r="E10" s="921">
        <v>2.1799079229263163E-2</v>
      </c>
      <c r="F10" s="921">
        <v>1.7908442024823387E-2</v>
      </c>
      <c r="G10" s="921"/>
      <c r="H10" s="921">
        <v>91.937786147142049</v>
      </c>
      <c r="I10" s="921">
        <v>6.0101305248590595</v>
      </c>
      <c r="J10" s="921">
        <v>0.9044955258108438</v>
      </c>
      <c r="K10" s="921">
        <v>0.4293792713820398</v>
      </c>
      <c r="L10" s="921">
        <v>0.71820851664573859</v>
      </c>
      <c r="M10" s="921"/>
      <c r="N10" s="921">
        <v>90.148650978700957</v>
      </c>
      <c r="O10" s="921">
        <v>4.9596549756943</v>
      </c>
      <c r="P10" s="921">
        <v>2.1431678228983504</v>
      </c>
      <c r="Q10" s="921">
        <v>1.3270462682883113</v>
      </c>
      <c r="R10" s="921">
        <v>1.4214799265726037</v>
      </c>
      <c r="S10" s="921"/>
      <c r="T10" s="921">
        <v>82.859181512890189</v>
      </c>
      <c r="U10" s="921">
        <v>3.1978766115286201</v>
      </c>
      <c r="V10" s="921">
        <v>1.4767114849005341</v>
      </c>
      <c r="W10" s="921">
        <v>2.048199234229684</v>
      </c>
      <c r="X10" s="921">
        <v>10.418031146393126</v>
      </c>
      <c r="Y10" s="921"/>
      <c r="Z10" s="921">
        <v>92.551308271466525</v>
      </c>
      <c r="AA10" s="921">
        <v>1.0173639835082242</v>
      </c>
      <c r="AB10" s="921">
        <v>0.61302715805739372</v>
      </c>
      <c r="AC10" s="921">
        <v>0.99981126364144923</v>
      </c>
      <c r="AD10" s="921">
        <v>4.8184885008382432</v>
      </c>
      <c r="AE10" s="921"/>
      <c r="AF10" s="921">
        <v>92.699064253933358</v>
      </c>
      <c r="AG10" s="921">
        <v>1.9283746685234189</v>
      </c>
      <c r="AH10" s="921">
        <v>1.1830129995817069</v>
      </c>
      <c r="AI10" s="921">
        <v>2.2321456246219626</v>
      </c>
      <c r="AJ10" s="921">
        <v>1.957402429221899</v>
      </c>
      <c r="AK10" s="921"/>
      <c r="AL10" s="921">
        <v>93.798600350322985</v>
      </c>
      <c r="AM10" s="921">
        <v>1.0294414162865568</v>
      </c>
      <c r="AN10" s="921">
        <v>0.85190715156544283</v>
      </c>
      <c r="AO10" s="921">
        <v>1.51651989411576</v>
      </c>
      <c r="AP10" s="921">
        <v>2.8035311794263658</v>
      </c>
      <c r="AQ10" s="921"/>
    </row>
    <row r="11" spans="1:43" s="23" customFormat="1" ht="20.100000000000001" customHeight="1">
      <c r="A11" s="262" t="s">
        <v>32</v>
      </c>
      <c r="B11" s="921">
        <v>96.436738259060348</v>
      </c>
      <c r="C11" s="921">
        <v>3.4344342291485122</v>
      </c>
      <c r="D11" s="921" t="s">
        <v>134</v>
      </c>
      <c r="E11" s="921" t="s">
        <v>134</v>
      </c>
      <c r="F11" s="921">
        <v>0.1288274591195061</v>
      </c>
      <c r="G11" s="921"/>
      <c r="H11" s="921">
        <v>89.11787698717248</v>
      </c>
      <c r="I11" s="921">
        <v>5.9685554414984976</v>
      </c>
      <c r="J11" s="921">
        <v>0.85142486804548001</v>
      </c>
      <c r="K11" s="921">
        <v>0.42959915996932846</v>
      </c>
      <c r="L11" s="921">
        <v>3.6325433073582332</v>
      </c>
      <c r="M11" s="921"/>
      <c r="N11" s="921">
        <v>75.928028139833799</v>
      </c>
      <c r="O11" s="921">
        <v>3.572916969456764</v>
      </c>
      <c r="P11" s="921">
        <v>0.30605090961475395</v>
      </c>
      <c r="Q11" s="921">
        <v>2.0504428410859252</v>
      </c>
      <c r="R11" s="921">
        <v>18.142560545614728</v>
      </c>
      <c r="S11" s="921"/>
      <c r="T11" s="921">
        <v>16.651686311847026</v>
      </c>
      <c r="U11" s="921">
        <v>0.60116161085653341</v>
      </c>
      <c r="V11" s="921">
        <v>1.4741611113523905</v>
      </c>
      <c r="W11" s="921">
        <v>1.2178681980155175</v>
      </c>
      <c r="X11" s="921">
        <v>80.055122417231956</v>
      </c>
      <c r="Y11" s="921"/>
      <c r="Z11" s="921">
        <v>42.113749348780125</v>
      </c>
      <c r="AA11" s="921">
        <v>4.4920484949094472</v>
      </c>
      <c r="AB11" s="921">
        <v>8.2008671158244208</v>
      </c>
      <c r="AC11" s="921">
        <v>18.081660765216469</v>
      </c>
      <c r="AD11" s="921">
        <v>27.111497673268641</v>
      </c>
      <c r="AE11" s="921"/>
      <c r="AF11" s="921">
        <v>85.938869037792784</v>
      </c>
      <c r="AG11" s="921">
        <v>3.9815147051422222</v>
      </c>
      <c r="AH11" s="921">
        <v>2.5171830071944132</v>
      </c>
      <c r="AI11" s="921">
        <v>4.4067852128410472</v>
      </c>
      <c r="AJ11" s="921">
        <v>3.1556479276443339</v>
      </c>
      <c r="AK11" s="921"/>
      <c r="AL11" s="921">
        <v>88.391801310017868</v>
      </c>
      <c r="AM11" s="921">
        <v>3.0745293487525784</v>
      </c>
      <c r="AN11" s="921">
        <v>1.7601071784396067</v>
      </c>
      <c r="AO11" s="921">
        <v>3.0139705195017301</v>
      </c>
      <c r="AP11" s="921">
        <v>3.7595915797891206</v>
      </c>
      <c r="AQ11" s="921"/>
    </row>
    <row r="12" spans="1:43" s="23" customFormat="1" ht="20.100000000000001" customHeight="1">
      <c r="A12" s="262" t="s">
        <v>33</v>
      </c>
      <c r="B12" s="921">
        <v>93.132902175548722</v>
      </c>
      <c r="C12" s="921">
        <v>5.8974484493182349</v>
      </c>
      <c r="D12" s="921">
        <v>0.388937646448133</v>
      </c>
      <c r="E12" s="921">
        <v>0.43314119079261504</v>
      </c>
      <c r="F12" s="921">
        <v>0.14757052200108786</v>
      </c>
      <c r="G12" s="921"/>
      <c r="H12" s="921">
        <v>90.596752733543283</v>
      </c>
      <c r="I12" s="921">
        <v>3.5117074266176505</v>
      </c>
      <c r="J12" s="921">
        <v>1.1144923431067308</v>
      </c>
      <c r="K12" s="921">
        <v>1.5280815690359055</v>
      </c>
      <c r="L12" s="921">
        <v>3.2489658477457843</v>
      </c>
      <c r="M12" s="921"/>
      <c r="N12" s="921">
        <v>84.653082649088176</v>
      </c>
      <c r="O12" s="921">
        <v>1.0499855682926511</v>
      </c>
      <c r="P12" s="921">
        <v>0.89482101310113871</v>
      </c>
      <c r="Q12" s="921">
        <v>3.594260542962481</v>
      </c>
      <c r="R12" s="921">
        <v>9.8078501347794216</v>
      </c>
      <c r="S12" s="921"/>
      <c r="T12" s="921">
        <v>64.212672729667943</v>
      </c>
      <c r="U12" s="921">
        <v>0.7351962280998291</v>
      </c>
      <c r="V12" s="921">
        <v>0.49820809164073987</v>
      </c>
      <c r="W12" s="921">
        <v>0.37506613868918892</v>
      </c>
      <c r="X12" s="921">
        <v>34.178856329180732</v>
      </c>
      <c r="Y12" s="921"/>
      <c r="Z12" s="921">
        <v>77.016551393275506</v>
      </c>
      <c r="AA12" s="921">
        <v>2.5048974533242716</v>
      </c>
      <c r="AB12" s="921">
        <v>2.5534721944588812</v>
      </c>
      <c r="AC12" s="921">
        <v>1.4629392715787792</v>
      </c>
      <c r="AD12" s="921">
        <v>16.461839843281496</v>
      </c>
      <c r="AE12" s="921"/>
      <c r="AF12" s="921">
        <v>92.660009687448692</v>
      </c>
      <c r="AG12" s="921">
        <v>1.6903991420484181</v>
      </c>
      <c r="AH12" s="921">
        <v>1.1168268161763379</v>
      </c>
      <c r="AI12" s="921">
        <v>2.6379096478943111</v>
      </c>
      <c r="AJ12" s="921">
        <v>1.8948545760649294</v>
      </c>
      <c r="AK12" s="921"/>
      <c r="AL12" s="921">
        <v>92.523058644936953</v>
      </c>
      <c r="AM12" s="921">
        <v>1.1102455167715806</v>
      </c>
      <c r="AN12" s="921">
        <v>0.88629452513447715</v>
      </c>
      <c r="AO12" s="921">
        <v>2.2208713657935246</v>
      </c>
      <c r="AP12" s="921">
        <v>3.259529919676766</v>
      </c>
      <c r="AQ12" s="921"/>
    </row>
    <row r="13" spans="1:43" s="23" customFormat="1" ht="10.199999999999999">
      <c r="A13" s="262" t="s">
        <v>34</v>
      </c>
      <c r="B13" s="921">
        <v>94.445076929066815</v>
      </c>
      <c r="C13" s="921">
        <v>3.113700265653077</v>
      </c>
      <c r="D13" s="921">
        <v>1.1233520411481275</v>
      </c>
      <c r="E13" s="921">
        <v>0.75174391035170207</v>
      </c>
      <c r="F13" s="921">
        <v>0.56612684864054996</v>
      </c>
      <c r="G13" s="921"/>
      <c r="H13" s="921">
        <v>90.484873256358497</v>
      </c>
      <c r="I13" s="921">
        <v>5.1627168176124396</v>
      </c>
      <c r="J13" s="921">
        <v>1.5156851079021623</v>
      </c>
      <c r="K13" s="921">
        <v>0.49403714687906242</v>
      </c>
      <c r="L13" s="921">
        <v>2.3426876250548521</v>
      </c>
      <c r="M13" s="921"/>
      <c r="N13" s="921">
        <v>74.521229782022743</v>
      </c>
      <c r="O13" s="921">
        <v>2.8834447597419639</v>
      </c>
      <c r="P13" s="921">
        <v>1.5389118363615233</v>
      </c>
      <c r="Q13" s="921">
        <v>2.0581082663638535</v>
      </c>
      <c r="R13" s="921">
        <v>18.998305234146052</v>
      </c>
      <c r="S13" s="921"/>
      <c r="T13" s="921">
        <v>76.293353982241626</v>
      </c>
      <c r="U13" s="921">
        <v>2.2757997152231106</v>
      </c>
      <c r="V13" s="921">
        <v>2.8557203239625895</v>
      </c>
      <c r="W13" s="921">
        <v>5.5332232115668472</v>
      </c>
      <c r="X13" s="921">
        <v>13.041902750309072</v>
      </c>
      <c r="Y13" s="921"/>
      <c r="Z13" s="921">
        <v>41.615584180408128</v>
      </c>
      <c r="AA13" s="921">
        <v>2.5966636412691484</v>
      </c>
      <c r="AB13" s="921">
        <v>3.5050678450869901</v>
      </c>
      <c r="AC13" s="921">
        <v>8.2708173757609433</v>
      </c>
      <c r="AD13" s="921">
        <v>44.011830448252923</v>
      </c>
      <c r="AE13" s="921"/>
      <c r="AF13" s="921">
        <v>90.854601455239404</v>
      </c>
      <c r="AG13" s="921">
        <v>1.5622464730203582</v>
      </c>
      <c r="AH13" s="921">
        <v>1.5163836785131912</v>
      </c>
      <c r="AI13" s="921">
        <v>3.3240291050081789</v>
      </c>
      <c r="AJ13" s="921">
        <v>2.7427392598484288</v>
      </c>
      <c r="AK13" s="921"/>
      <c r="AL13" s="921">
        <v>90.440371197992633</v>
      </c>
      <c r="AM13" s="921">
        <v>1.618709085612438</v>
      </c>
      <c r="AN13" s="921">
        <v>1.469563396348482</v>
      </c>
      <c r="AO13" s="921">
        <v>2.0753065146359146</v>
      </c>
      <c r="AP13" s="921">
        <v>4.3960497875942757</v>
      </c>
      <c r="AQ13" s="921"/>
    </row>
    <row r="14" spans="1:43" s="23" customFormat="1" ht="20.100000000000001" customHeight="1">
      <c r="A14" s="262" t="s">
        <v>35</v>
      </c>
      <c r="B14" s="921">
        <v>99.247239580436599</v>
      </c>
      <c r="C14" s="921">
        <v>0.32072503855706519</v>
      </c>
      <c r="D14" s="921">
        <v>0.43203538100633643</v>
      </c>
      <c r="E14" s="921" t="s">
        <v>134</v>
      </c>
      <c r="F14" s="921" t="s">
        <v>134</v>
      </c>
      <c r="G14" s="921"/>
      <c r="H14" s="921">
        <v>72.691323157281744</v>
      </c>
      <c r="I14" s="921">
        <v>21.423723588731196</v>
      </c>
      <c r="J14" s="921">
        <v>5.8849530372836956</v>
      </c>
      <c r="K14" s="921" t="s">
        <v>134</v>
      </c>
      <c r="L14" s="921" t="s">
        <v>134</v>
      </c>
      <c r="M14" s="921"/>
      <c r="N14" s="921">
        <v>47.716240954110994</v>
      </c>
      <c r="O14" s="921">
        <v>41.086313242494398</v>
      </c>
      <c r="P14" s="921">
        <v>11.197445260438341</v>
      </c>
      <c r="Q14" s="921" t="s">
        <v>134</v>
      </c>
      <c r="R14" s="921" t="s">
        <v>134</v>
      </c>
      <c r="S14" s="921"/>
      <c r="T14" s="921">
        <v>71.517873576868965</v>
      </c>
      <c r="U14" s="921">
        <v>28.482126423131032</v>
      </c>
      <c r="V14" s="921" t="s">
        <v>134</v>
      </c>
      <c r="W14" s="921" t="s">
        <v>134</v>
      </c>
      <c r="X14" s="921" t="s">
        <v>134</v>
      </c>
      <c r="Y14" s="921"/>
      <c r="Z14" s="921">
        <v>99.383214740701632</v>
      </c>
      <c r="AA14" s="921">
        <v>0.6167075785352516</v>
      </c>
      <c r="AB14" s="921" t="s">
        <v>134</v>
      </c>
      <c r="AC14" s="921" t="s">
        <v>134</v>
      </c>
      <c r="AD14" s="921" t="s">
        <v>134</v>
      </c>
      <c r="AE14" s="921"/>
      <c r="AF14" s="921" t="s">
        <v>134</v>
      </c>
      <c r="AG14" s="921" t="s">
        <v>134</v>
      </c>
      <c r="AH14" s="921" t="s">
        <v>134</v>
      </c>
      <c r="AI14" s="921" t="s">
        <v>134</v>
      </c>
      <c r="AJ14" s="921" t="s">
        <v>134</v>
      </c>
      <c r="AK14" s="921"/>
      <c r="AL14" s="921" t="s">
        <v>134</v>
      </c>
      <c r="AM14" s="921" t="s">
        <v>134</v>
      </c>
      <c r="AN14" s="921" t="s">
        <v>134</v>
      </c>
      <c r="AO14" s="921" t="s">
        <v>134</v>
      </c>
      <c r="AP14" s="921" t="s">
        <v>134</v>
      </c>
      <c r="AQ14" s="921"/>
    </row>
    <row r="15" spans="1:43" s="23" customFormat="1" ht="10.199999999999999">
      <c r="A15" s="262" t="s">
        <v>36</v>
      </c>
      <c r="B15" s="921">
        <v>97.512644216469013</v>
      </c>
      <c r="C15" s="921">
        <v>1.6566900672541049</v>
      </c>
      <c r="D15" s="921">
        <v>0.57350373752376194</v>
      </c>
      <c r="E15" s="921">
        <v>0.25716197351880349</v>
      </c>
      <c r="F15" s="921" t="s">
        <v>134</v>
      </c>
      <c r="G15" s="921"/>
      <c r="H15" s="921">
        <v>92.596697585733224</v>
      </c>
      <c r="I15" s="921">
        <v>1.8769138579763593</v>
      </c>
      <c r="J15" s="921">
        <v>2.2448780994626198</v>
      </c>
      <c r="K15" s="921">
        <v>0.3387764300131339</v>
      </c>
      <c r="L15" s="921">
        <v>2.9427339797400625</v>
      </c>
      <c r="M15" s="921"/>
      <c r="N15" s="921">
        <v>83.833209205081189</v>
      </c>
      <c r="O15" s="921">
        <v>8.0912280877750575</v>
      </c>
      <c r="P15" s="921">
        <v>0.85237103507714318</v>
      </c>
      <c r="Q15" s="921">
        <v>0.90678992029978533</v>
      </c>
      <c r="R15" s="921">
        <v>6.3164016535700611</v>
      </c>
      <c r="S15" s="921"/>
      <c r="T15" s="921">
        <v>94.78847441941825</v>
      </c>
      <c r="U15" s="921">
        <v>1.2435059903415413</v>
      </c>
      <c r="V15" s="921">
        <v>0.83526742655099917</v>
      </c>
      <c r="W15" s="921">
        <v>1.2091173166854854</v>
      </c>
      <c r="X15" s="921">
        <v>1.9236348039417823</v>
      </c>
      <c r="Y15" s="921"/>
      <c r="Z15" s="921">
        <v>87.243628611959252</v>
      </c>
      <c r="AA15" s="921">
        <v>1.7953095165605517</v>
      </c>
      <c r="AB15" s="921">
        <v>1.002838687683258</v>
      </c>
      <c r="AC15" s="921">
        <v>2.1896144796175654</v>
      </c>
      <c r="AD15" s="921">
        <v>7.7685778991041357</v>
      </c>
      <c r="AE15" s="921"/>
      <c r="AF15" s="921">
        <v>90.886944101288961</v>
      </c>
      <c r="AG15" s="921">
        <v>1.8575689089457403</v>
      </c>
      <c r="AH15" s="921">
        <v>1.5112880493816472</v>
      </c>
      <c r="AI15" s="921">
        <v>3.2794994956857337</v>
      </c>
      <c r="AJ15" s="921">
        <v>2.464699404995021</v>
      </c>
      <c r="AK15" s="921"/>
      <c r="AL15" s="921">
        <v>93.832814878794096</v>
      </c>
      <c r="AM15" s="921">
        <v>1.07186614811777</v>
      </c>
      <c r="AN15" s="921">
        <v>1.0710293604325702</v>
      </c>
      <c r="AO15" s="921">
        <v>1.3209090062394395</v>
      </c>
      <c r="AP15" s="921">
        <v>2.7033805977552543</v>
      </c>
      <c r="AQ15" s="921"/>
    </row>
    <row r="16" spans="1:43" s="23" customFormat="1" ht="20.100000000000001" customHeight="1">
      <c r="A16" s="262" t="s">
        <v>37</v>
      </c>
      <c r="B16" s="921">
        <v>100</v>
      </c>
      <c r="C16" s="921" t="s">
        <v>134</v>
      </c>
      <c r="D16" s="921" t="s">
        <v>134</v>
      </c>
      <c r="E16" s="921" t="s">
        <v>134</v>
      </c>
      <c r="F16" s="921" t="s">
        <v>134</v>
      </c>
      <c r="G16" s="921"/>
      <c r="H16" s="921" t="s">
        <v>134</v>
      </c>
      <c r="I16" s="921" t="s">
        <v>134</v>
      </c>
      <c r="J16" s="921" t="s">
        <v>134</v>
      </c>
      <c r="K16" s="921" t="s">
        <v>134</v>
      </c>
      <c r="L16" s="921" t="s">
        <v>134</v>
      </c>
      <c r="M16" s="921"/>
      <c r="N16" s="921">
        <v>100</v>
      </c>
      <c r="O16" s="921" t="s">
        <v>134</v>
      </c>
      <c r="P16" s="921" t="s">
        <v>134</v>
      </c>
      <c r="Q16" s="921" t="s">
        <v>134</v>
      </c>
      <c r="R16" s="921" t="s">
        <v>134</v>
      </c>
      <c r="S16" s="921"/>
      <c r="T16" s="921">
        <v>93.402580393146849</v>
      </c>
      <c r="U16" s="921">
        <v>1.1559667173288639</v>
      </c>
      <c r="V16" s="921">
        <v>1.157356490213632</v>
      </c>
      <c r="W16" s="921">
        <v>1.9253593169622008</v>
      </c>
      <c r="X16" s="921">
        <v>2.3587370644082681</v>
      </c>
      <c r="Y16" s="921"/>
      <c r="Z16" s="921">
        <v>94.067586386960116</v>
      </c>
      <c r="AA16" s="921">
        <v>1.31473787673551</v>
      </c>
      <c r="AB16" s="921">
        <v>1.2742307401836281</v>
      </c>
      <c r="AC16" s="921">
        <v>2.2427372747838201</v>
      </c>
      <c r="AD16" s="921">
        <v>1.1007076647097196</v>
      </c>
      <c r="AE16" s="921"/>
      <c r="AF16" s="921">
        <v>94.421174453322507</v>
      </c>
      <c r="AG16" s="921">
        <v>0.99852794423695301</v>
      </c>
      <c r="AH16" s="921">
        <v>1.3475337094354685</v>
      </c>
      <c r="AI16" s="921">
        <v>2.1199236276667284</v>
      </c>
      <c r="AJ16" s="921">
        <v>1.1128395943076168</v>
      </c>
      <c r="AK16" s="921"/>
      <c r="AL16" s="921">
        <v>85.152014286242917</v>
      </c>
      <c r="AM16" s="921">
        <v>2.0575674001329354</v>
      </c>
      <c r="AN16" s="921">
        <v>1.0487401680246151</v>
      </c>
      <c r="AO16" s="921">
        <v>5.4627562084498473</v>
      </c>
      <c r="AP16" s="921">
        <v>6.2789213561965092</v>
      </c>
      <c r="AQ16" s="921"/>
    </row>
    <row r="17" spans="1:43" s="23" customFormat="1" ht="20.100000000000001" customHeight="1">
      <c r="A17" s="262" t="s">
        <v>38</v>
      </c>
      <c r="B17" s="921">
        <v>98.810010223913906</v>
      </c>
      <c r="C17" s="921">
        <v>1.1899897760860922</v>
      </c>
      <c r="D17" s="921" t="s">
        <v>134</v>
      </c>
      <c r="E17" s="921" t="s">
        <v>134</v>
      </c>
      <c r="F17" s="921" t="s">
        <v>134</v>
      </c>
      <c r="G17" s="921"/>
      <c r="H17" s="921">
        <v>90.069564718914378</v>
      </c>
      <c r="I17" s="921">
        <v>9.2812122421937655</v>
      </c>
      <c r="J17" s="921" t="s">
        <v>134</v>
      </c>
      <c r="K17" s="921">
        <v>0.40831467184177983</v>
      </c>
      <c r="L17" s="921">
        <v>0.24090776866962951</v>
      </c>
      <c r="M17" s="921"/>
      <c r="N17" s="921">
        <v>48.335515206280178</v>
      </c>
      <c r="O17" s="921">
        <v>1.2073494667683242</v>
      </c>
      <c r="P17" s="921">
        <v>1.7845770385639927</v>
      </c>
      <c r="Q17" s="921">
        <v>4.3753371172544924</v>
      </c>
      <c r="R17" s="921">
        <v>44.2972189120756</v>
      </c>
      <c r="S17" s="921"/>
      <c r="T17" s="921">
        <v>75.865084649062851</v>
      </c>
      <c r="U17" s="921" t="s">
        <v>134</v>
      </c>
      <c r="V17" s="921" t="s">
        <v>134</v>
      </c>
      <c r="W17" s="921">
        <v>14.444736728245324</v>
      </c>
      <c r="X17" s="921">
        <v>9.6901457202001726</v>
      </c>
      <c r="Y17" s="921"/>
      <c r="Z17" s="921" t="s">
        <v>134</v>
      </c>
      <c r="AA17" s="921" t="s">
        <v>134</v>
      </c>
      <c r="AB17" s="921" t="s">
        <v>134</v>
      </c>
      <c r="AC17" s="921" t="s">
        <v>134</v>
      </c>
      <c r="AD17" s="921" t="s">
        <v>134</v>
      </c>
      <c r="AE17" s="921"/>
      <c r="AF17" s="921">
        <v>96.482786552926214</v>
      </c>
      <c r="AG17" s="921">
        <v>0.67441835997299526</v>
      </c>
      <c r="AH17" s="921">
        <v>0.66133073168397027</v>
      </c>
      <c r="AI17" s="921">
        <v>1.8089839280108111</v>
      </c>
      <c r="AJ17" s="921">
        <v>0.37248015878976598</v>
      </c>
      <c r="AK17" s="921"/>
      <c r="AL17" s="921">
        <v>86.957879703277086</v>
      </c>
      <c r="AM17" s="921">
        <v>2.9061548574394696</v>
      </c>
      <c r="AN17" s="921">
        <v>1.6997655090264339</v>
      </c>
      <c r="AO17" s="921">
        <v>3.5994216631518077</v>
      </c>
      <c r="AP17" s="921">
        <v>4.8367779176704788</v>
      </c>
      <c r="AQ17" s="921"/>
    </row>
    <row r="18" spans="1:43" s="23" customFormat="1" ht="20.100000000000001" customHeight="1">
      <c r="A18" s="262" t="s">
        <v>99</v>
      </c>
      <c r="B18" s="921">
        <v>100</v>
      </c>
      <c r="C18" s="921" t="s">
        <v>134</v>
      </c>
      <c r="D18" s="921" t="s">
        <v>134</v>
      </c>
      <c r="E18" s="921" t="s">
        <v>134</v>
      </c>
      <c r="F18" s="921" t="s">
        <v>134</v>
      </c>
      <c r="G18" s="921"/>
      <c r="H18" s="921">
        <v>100</v>
      </c>
      <c r="I18" s="921" t="s">
        <v>134</v>
      </c>
      <c r="J18" s="921" t="s">
        <v>134</v>
      </c>
      <c r="K18" s="921" t="s">
        <v>134</v>
      </c>
      <c r="L18" s="921" t="s">
        <v>134</v>
      </c>
      <c r="M18" s="921"/>
      <c r="N18" s="921" t="s">
        <v>134</v>
      </c>
      <c r="O18" s="921" t="s">
        <v>134</v>
      </c>
      <c r="P18" s="921" t="s">
        <v>134</v>
      </c>
      <c r="Q18" s="921" t="s">
        <v>134</v>
      </c>
      <c r="R18" s="921" t="s">
        <v>134</v>
      </c>
      <c r="S18" s="921"/>
      <c r="T18" s="921">
        <v>56.034402099992199</v>
      </c>
      <c r="U18" s="921">
        <v>2.9586585693369951</v>
      </c>
      <c r="V18" s="921">
        <v>1.7878522728257198</v>
      </c>
      <c r="W18" s="921">
        <v>3.9707525838394169</v>
      </c>
      <c r="X18" s="921">
        <v>35.248247840663957</v>
      </c>
      <c r="Y18" s="921"/>
      <c r="Z18" s="921">
        <v>27.527855845996967</v>
      </c>
      <c r="AA18" s="921">
        <v>4.2259432437137807</v>
      </c>
      <c r="AB18" s="921" t="s">
        <v>134</v>
      </c>
      <c r="AC18" s="921" t="s">
        <v>134</v>
      </c>
      <c r="AD18" s="921">
        <v>68.245579128012537</v>
      </c>
      <c r="AE18" s="921"/>
      <c r="AF18" s="921">
        <v>90.868275431485344</v>
      </c>
      <c r="AG18" s="921">
        <v>1.8894769587645772</v>
      </c>
      <c r="AH18" s="921">
        <v>1.606456546125562</v>
      </c>
      <c r="AI18" s="921">
        <v>3.3773039902101574</v>
      </c>
      <c r="AJ18" s="921">
        <v>2.2584869348514953</v>
      </c>
      <c r="AK18" s="921"/>
      <c r="AL18" s="921" t="s">
        <v>134</v>
      </c>
      <c r="AM18" s="921" t="s">
        <v>134</v>
      </c>
      <c r="AN18" s="921" t="s">
        <v>134</v>
      </c>
      <c r="AO18" s="921" t="s">
        <v>134</v>
      </c>
      <c r="AP18" s="921" t="s">
        <v>134</v>
      </c>
      <c r="AQ18" s="921"/>
    </row>
    <row r="19" spans="1:43" s="23" customFormat="1" ht="20.100000000000001" customHeight="1">
      <c r="A19" s="262" t="s">
        <v>118</v>
      </c>
      <c r="B19" s="921">
        <v>88.997746663028138</v>
      </c>
      <c r="C19" s="921">
        <v>9.5793962498086067</v>
      </c>
      <c r="D19" s="921">
        <v>0.83384430474606452</v>
      </c>
      <c r="E19" s="921">
        <v>0.58901276270753289</v>
      </c>
      <c r="F19" s="921" t="s">
        <v>134</v>
      </c>
      <c r="G19" s="921"/>
      <c r="H19" s="921">
        <v>87.046318968800364</v>
      </c>
      <c r="I19" s="921">
        <v>8.570707653058447</v>
      </c>
      <c r="J19" s="921">
        <v>1.7533443125941999</v>
      </c>
      <c r="K19" s="921">
        <v>0.57279996027442126</v>
      </c>
      <c r="L19" s="921">
        <v>2.0568290467037609</v>
      </c>
      <c r="M19" s="921"/>
      <c r="N19" s="921">
        <v>48.709280943059341</v>
      </c>
      <c r="O19" s="921">
        <v>11.038218544859383</v>
      </c>
      <c r="P19" s="921" t="s">
        <v>134</v>
      </c>
      <c r="Q19" s="921">
        <v>1.6985599846263986</v>
      </c>
      <c r="R19" s="921">
        <v>38.553940527454863</v>
      </c>
      <c r="S19" s="921"/>
      <c r="T19" s="921">
        <v>62.683366371697289</v>
      </c>
      <c r="U19" s="921" t="s">
        <v>134</v>
      </c>
      <c r="V19" s="921" t="s">
        <v>134</v>
      </c>
      <c r="W19" s="921" t="s">
        <v>134</v>
      </c>
      <c r="X19" s="921">
        <v>37.316633628302696</v>
      </c>
      <c r="Y19" s="921"/>
      <c r="Z19" s="921">
        <v>100</v>
      </c>
      <c r="AA19" s="921" t="s">
        <v>134</v>
      </c>
      <c r="AB19" s="921" t="s">
        <v>134</v>
      </c>
      <c r="AC19" s="921" t="s">
        <v>134</v>
      </c>
      <c r="AD19" s="921" t="s">
        <v>134</v>
      </c>
      <c r="AE19" s="921"/>
      <c r="AF19" s="921">
        <v>82.858299464787621</v>
      </c>
      <c r="AG19" s="921">
        <v>3.6167496167955684</v>
      </c>
      <c r="AH19" s="921">
        <v>3.2306833628711131</v>
      </c>
      <c r="AI19" s="921">
        <v>8.3653648526630349</v>
      </c>
      <c r="AJ19" s="921">
        <v>1.9288933249828344</v>
      </c>
      <c r="AK19" s="921"/>
      <c r="AL19" s="921" t="s">
        <v>134</v>
      </c>
      <c r="AM19" s="921" t="s">
        <v>134</v>
      </c>
      <c r="AN19" s="921" t="s">
        <v>134</v>
      </c>
      <c r="AO19" s="921" t="s">
        <v>134</v>
      </c>
      <c r="AP19" s="921" t="s">
        <v>134</v>
      </c>
      <c r="AQ19" s="921"/>
    </row>
    <row r="20" spans="1:43" s="23" customFormat="1" ht="20.100000000000001" customHeight="1">
      <c r="A20" s="262" t="s">
        <v>41</v>
      </c>
      <c r="B20" s="921" t="s">
        <v>134</v>
      </c>
      <c r="C20" s="921" t="s">
        <v>134</v>
      </c>
      <c r="D20" s="921" t="s">
        <v>134</v>
      </c>
      <c r="E20" s="921" t="s">
        <v>134</v>
      </c>
      <c r="F20" s="921" t="s">
        <v>134</v>
      </c>
      <c r="G20" s="921"/>
      <c r="H20" s="921" t="s">
        <v>134</v>
      </c>
      <c r="I20" s="921" t="s">
        <v>134</v>
      </c>
      <c r="J20" s="921" t="s">
        <v>134</v>
      </c>
      <c r="K20" s="921" t="s">
        <v>134</v>
      </c>
      <c r="L20" s="921" t="s">
        <v>134</v>
      </c>
      <c r="M20" s="921"/>
      <c r="N20" s="921" t="s">
        <v>134</v>
      </c>
      <c r="O20" s="921" t="s">
        <v>134</v>
      </c>
      <c r="P20" s="921" t="s">
        <v>134</v>
      </c>
      <c r="Q20" s="921" t="s">
        <v>134</v>
      </c>
      <c r="R20" s="921" t="s">
        <v>134</v>
      </c>
      <c r="S20" s="921"/>
      <c r="T20" s="921" t="s">
        <v>134</v>
      </c>
      <c r="U20" s="921" t="s">
        <v>134</v>
      </c>
      <c r="V20" s="921" t="s">
        <v>134</v>
      </c>
      <c r="W20" s="921" t="s">
        <v>134</v>
      </c>
      <c r="X20" s="921" t="s">
        <v>134</v>
      </c>
      <c r="Y20" s="921"/>
      <c r="Z20" s="921" t="s">
        <v>134</v>
      </c>
      <c r="AA20" s="921" t="s">
        <v>134</v>
      </c>
      <c r="AB20" s="921" t="s">
        <v>134</v>
      </c>
      <c r="AC20" s="921" t="s">
        <v>134</v>
      </c>
      <c r="AD20" s="921" t="s">
        <v>134</v>
      </c>
      <c r="AE20" s="921"/>
      <c r="AF20" s="921">
        <v>89.700274308148693</v>
      </c>
      <c r="AG20" s="921">
        <v>2.3919277187211838</v>
      </c>
      <c r="AH20" s="921">
        <v>2.288153481385736</v>
      </c>
      <c r="AI20" s="921">
        <v>3.4040972886114309</v>
      </c>
      <c r="AJ20" s="921">
        <v>2.2155468495775437</v>
      </c>
      <c r="AK20" s="921"/>
      <c r="AL20" s="921" t="s">
        <v>134</v>
      </c>
      <c r="AM20" s="921" t="s">
        <v>134</v>
      </c>
      <c r="AN20" s="921" t="s">
        <v>134</v>
      </c>
      <c r="AO20" s="921" t="s">
        <v>134</v>
      </c>
      <c r="AP20" s="921" t="s">
        <v>134</v>
      </c>
      <c r="AQ20" s="921"/>
    </row>
    <row r="21" spans="1:43" s="23" customFormat="1" ht="20.100000000000001" customHeight="1">
      <c r="A21" s="26" t="s">
        <v>42</v>
      </c>
      <c r="B21" s="921">
        <v>89.366036715901444</v>
      </c>
      <c r="C21" s="921">
        <v>10.633963284098567</v>
      </c>
      <c r="D21" s="921" t="s">
        <v>134</v>
      </c>
      <c r="E21" s="921" t="s">
        <v>134</v>
      </c>
      <c r="F21" s="921" t="s">
        <v>134</v>
      </c>
      <c r="G21" s="921"/>
      <c r="H21" s="921">
        <v>90.993369784168948</v>
      </c>
      <c r="I21" s="921">
        <v>5.3768522630465778</v>
      </c>
      <c r="J21" s="921">
        <v>2.0743158155446979</v>
      </c>
      <c r="K21" s="921">
        <v>1.5554611543259558</v>
      </c>
      <c r="L21" s="921" t="s">
        <v>134</v>
      </c>
      <c r="M21" s="921"/>
      <c r="N21" s="921">
        <v>86.526254948431998</v>
      </c>
      <c r="O21" s="921">
        <v>8.093614854239247</v>
      </c>
      <c r="P21" s="921" t="s">
        <v>134</v>
      </c>
      <c r="Q21" s="921">
        <v>5.3801276702655585</v>
      </c>
      <c r="R21" s="921" t="s">
        <v>134</v>
      </c>
      <c r="S21" s="921"/>
      <c r="T21" s="921">
        <v>96.75378270378377</v>
      </c>
      <c r="U21" s="921">
        <v>1.037051989041978</v>
      </c>
      <c r="V21" s="921">
        <v>0.65619679925368013</v>
      </c>
      <c r="W21" s="921">
        <v>0.11665194705359123</v>
      </c>
      <c r="X21" s="921">
        <v>1.4362968294821616</v>
      </c>
      <c r="Y21" s="921"/>
      <c r="Z21" s="921">
        <v>99.977209114566648</v>
      </c>
      <c r="AA21" s="921" t="s">
        <v>134</v>
      </c>
      <c r="AB21" s="921" t="s">
        <v>134</v>
      </c>
      <c r="AC21" s="921" t="s">
        <v>134</v>
      </c>
      <c r="AD21" s="921">
        <v>2.2790885433347084E-2</v>
      </c>
      <c r="AE21" s="921"/>
      <c r="AF21" s="921">
        <v>90.314345606639748</v>
      </c>
      <c r="AG21" s="921">
        <v>1.7499683726131625</v>
      </c>
      <c r="AH21" s="921">
        <v>2.091285425303901</v>
      </c>
      <c r="AI21" s="921">
        <v>3.962134174841315</v>
      </c>
      <c r="AJ21" s="921">
        <v>1.8822661494015052</v>
      </c>
      <c r="AK21" s="921"/>
      <c r="AL21" s="921" t="s">
        <v>134</v>
      </c>
      <c r="AM21" s="921" t="s">
        <v>134</v>
      </c>
      <c r="AN21" s="921" t="s">
        <v>134</v>
      </c>
      <c r="AO21" s="921" t="s">
        <v>134</v>
      </c>
      <c r="AP21" s="921" t="s">
        <v>134</v>
      </c>
      <c r="AQ21" s="921"/>
    </row>
    <row r="22" spans="1:43" s="23" customFormat="1" ht="20.100000000000001" customHeight="1">
      <c r="A22" s="262" t="s">
        <v>43</v>
      </c>
      <c r="B22" s="921">
        <v>97.989433517268381</v>
      </c>
      <c r="C22" s="921">
        <v>1.4167629630236467</v>
      </c>
      <c r="D22" s="921" t="s">
        <v>134</v>
      </c>
      <c r="E22" s="921" t="s">
        <v>134</v>
      </c>
      <c r="F22" s="921">
        <v>0.59380346071111179</v>
      </c>
      <c r="G22" s="921"/>
      <c r="H22" s="921">
        <v>99.360871304173799</v>
      </c>
      <c r="I22" s="921" t="s">
        <v>134</v>
      </c>
      <c r="J22" s="921" t="s">
        <v>134</v>
      </c>
      <c r="K22" s="921" t="s">
        <v>134</v>
      </c>
      <c r="L22" s="921">
        <v>0.63912837700088065</v>
      </c>
      <c r="M22" s="921"/>
      <c r="N22" s="921">
        <v>100</v>
      </c>
      <c r="O22" s="921" t="s">
        <v>134</v>
      </c>
      <c r="P22" s="921" t="s">
        <v>134</v>
      </c>
      <c r="Q22" s="921" t="s">
        <v>134</v>
      </c>
      <c r="R22" s="921" t="s">
        <v>134</v>
      </c>
      <c r="S22" s="921"/>
      <c r="T22" s="921">
        <v>100</v>
      </c>
      <c r="U22" s="921" t="s">
        <v>134</v>
      </c>
      <c r="V22" s="921" t="s">
        <v>134</v>
      </c>
      <c r="W22" s="921" t="s">
        <v>134</v>
      </c>
      <c r="X22" s="921" t="s">
        <v>134</v>
      </c>
      <c r="Y22" s="921"/>
      <c r="Z22" s="921" t="s">
        <v>134</v>
      </c>
      <c r="AA22" s="921" t="s">
        <v>134</v>
      </c>
      <c r="AB22" s="921" t="s">
        <v>134</v>
      </c>
      <c r="AC22" s="921" t="s">
        <v>134</v>
      </c>
      <c r="AD22" s="921" t="s">
        <v>134</v>
      </c>
      <c r="AE22" s="921"/>
      <c r="AF22" s="921" t="s">
        <v>134</v>
      </c>
      <c r="AG22" s="921" t="s">
        <v>134</v>
      </c>
      <c r="AH22" s="921" t="s">
        <v>134</v>
      </c>
      <c r="AI22" s="921" t="s">
        <v>134</v>
      </c>
      <c r="AJ22" s="921" t="s">
        <v>134</v>
      </c>
      <c r="AK22" s="921"/>
      <c r="AL22" s="921" t="s">
        <v>134</v>
      </c>
      <c r="AM22" s="921" t="s">
        <v>134</v>
      </c>
      <c r="AN22" s="921" t="s">
        <v>134</v>
      </c>
      <c r="AO22" s="921" t="s">
        <v>134</v>
      </c>
      <c r="AP22" s="921" t="s">
        <v>134</v>
      </c>
      <c r="AQ22" s="921"/>
    </row>
    <row r="23" spans="1:43" s="23" customFormat="1" ht="20.100000000000001" customHeight="1">
      <c r="A23" s="262" t="s">
        <v>44</v>
      </c>
      <c r="B23" s="921">
        <v>100</v>
      </c>
      <c r="C23" s="921" t="s">
        <v>134</v>
      </c>
      <c r="D23" s="921" t="s">
        <v>134</v>
      </c>
      <c r="E23" s="921" t="s">
        <v>134</v>
      </c>
      <c r="F23" s="921" t="s">
        <v>134</v>
      </c>
      <c r="G23" s="921"/>
      <c r="H23" s="921" t="s">
        <v>134</v>
      </c>
      <c r="I23" s="921" t="s">
        <v>134</v>
      </c>
      <c r="J23" s="921" t="s">
        <v>134</v>
      </c>
      <c r="K23" s="921" t="s">
        <v>134</v>
      </c>
      <c r="L23" s="921">
        <v>100</v>
      </c>
      <c r="M23" s="921"/>
      <c r="N23" s="921" t="s">
        <v>134</v>
      </c>
      <c r="O23" s="921" t="s">
        <v>134</v>
      </c>
      <c r="P23" s="921" t="s">
        <v>134</v>
      </c>
      <c r="Q23" s="921" t="s">
        <v>134</v>
      </c>
      <c r="R23" s="921" t="s">
        <v>134</v>
      </c>
      <c r="S23" s="921"/>
      <c r="T23" s="921" t="s">
        <v>134</v>
      </c>
      <c r="U23" s="921" t="s">
        <v>134</v>
      </c>
      <c r="V23" s="921" t="s">
        <v>134</v>
      </c>
      <c r="W23" s="921" t="s">
        <v>134</v>
      </c>
      <c r="X23" s="921" t="s">
        <v>134</v>
      </c>
      <c r="Y23" s="921"/>
      <c r="Z23" s="921" t="s">
        <v>134</v>
      </c>
      <c r="AA23" s="921" t="s">
        <v>134</v>
      </c>
      <c r="AB23" s="921" t="s">
        <v>134</v>
      </c>
      <c r="AC23" s="921" t="s">
        <v>134</v>
      </c>
      <c r="AD23" s="921" t="s">
        <v>134</v>
      </c>
      <c r="AE23" s="921"/>
      <c r="AF23" s="921" t="s">
        <v>134</v>
      </c>
      <c r="AG23" s="921" t="s">
        <v>134</v>
      </c>
      <c r="AH23" s="921" t="s">
        <v>134</v>
      </c>
      <c r="AI23" s="921" t="s">
        <v>134</v>
      </c>
      <c r="AJ23" s="921" t="s">
        <v>134</v>
      </c>
      <c r="AK23" s="921"/>
      <c r="AL23" s="921" t="s">
        <v>134</v>
      </c>
      <c r="AM23" s="921" t="s">
        <v>134</v>
      </c>
      <c r="AN23" s="921" t="s">
        <v>134</v>
      </c>
      <c r="AO23" s="921" t="s">
        <v>134</v>
      </c>
      <c r="AP23" s="921" t="s">
        <v>134</v>
      </c>
      <c r="AQ23" s="921"/>
    </row>
    <row r="24" spans="1:43" s="23" customFormat="1" ht="20.100000000000001" customHeight="1">
      <c r="A24" s="262" t="s">
        <v>45</v>
      </c>
      <c r="B24" s="921">
        <v>99.036885701762728</v>
      </c>
      <c r="C24" s="921">
        <v>0.37722589306054527</v>
      </c>
      <c r="D24" s="921" t="s">
        <v>134</v>
      </c>
      <c r="E24" s="921" t="s">
        <v>134</v>
      </c>
      <c r="F24" s="921">
        <v>0.58588836769775399</v>
      </c>
      <c r="G24" s="921"/>
      <c r="H24" s="921">
        <v>96.978090881296708</v>
      </c>
      <c r="I24" s="921">
        <v>3.02190843244199</v>
      </c>
      <c r="J24" s="921" t="s">
        <v>134</v>
      </c>
      <c r="K24" s="921" t="s">
        <v>134</v>
      </c>
      <c r="L24" s="921" t="s">
        <v>134</v>
      </c>
      <c r="M24" s="921"/>
      <c r="N24" s="921" t="s">
        <v>134</v>
      </c>
      <c r="O24" s="921" t="s">
        <v>134</v>
      </c>
      <c r="P24" s="921" t="s">
        <v>134</v>
      </c>
      <c r="Q24" s="921" t="s">
        <v>134</v>
      </c>
      <c r="R24" s="921" t="s">
        <v>134</v>
      </c>
      <c r="S24" s="921"/>
      <c r="T24" s="921" t="s">
        <v>134</v>
      </c>
      <c r="U24" s="921" t="s">
        <v>134</v>
      </c>
      <c r="V24" s="921" t="s">
        <v>134</v>
      </c>
      <c r="W24" s="921" t="s">
        <v>134</v>
      </c>
      <c r="X24" s="921" t="s">
        <v>134</v>
      </c>
      <c r="Y24" s="921"/>
      <c r="Z24" s="921" t="s">
        <v>134</v>
      </c>
      <c r="AA24" s="921" t="s">
        <v>134</v>
      </c>
      <c r="AB24" s="921" t="s">
        <v>134</v>
      </c>
      <c r="AC24" s="921" t="s">
        <v>134</v>
      </c>
      <c r="AD24" s="921" t="s">
        <v>134</v>
      </c>
      <c r="AE24" s="921"/>
      <c r="AF24" s="921" t="s">
        <v>134</v>
      </c>
      <c r="AG24" s="921" t="s">
        <v>134</v>
      </c>
      <c r="AH24" s="921" t="s">
        <v>134</v>
      </c>
      <c r="AI24" s="921" t="s">
        <v>134</v>
      </c>
      <c r="AJ24" s="921" t="s">
        <v>134</v>
      </c>
      <c r="AK24" s="921"/>
      <c r="AL24" s="921" t="s">
        <v>134</v>
      </c>
      <c r="AM24" s="921" t="s">
        <v>134</v>
      </c>
      <c r="AN24" s="921" t="s">
        <v>134</v>
      </c>
      <c r="AO24" s="921" t="s">
        <v>134</v>
      </c>
      <c r="AP24" s="921" t="s">
        <v>134</v>
      </c>
      <c r="AQ24" s="921"/>
    </row>
    <row r="25" spans="1:43" s="23" customFormat="1" ht="20.100000000000001" customHeight="1">
      <c r="A25" s="262" t="s">
        <v>46</v>
      </c>
      <c r="B25" s="921" t="s">
        <v>134</v>
      </c>
      <c r="C25" s="921" t="s">
        <v>134</v>
      </c>
      <c r="D25" s="921" t="s">
        <v>134</v>
      </c>
      <c r="E25" s="921" t="s">
        <v>134</v>
      </c>
      <c r="F25" s="921" t="s">
        <v>134</v>
      </c>
      <c r="G25" s="921"/>
      <c r="H25" s="921" t="s">
        <v>134</v>
      </c>
      <c r="I25" s="921" t="s">
        <v>134</v>
      </c>
      <c r="J25" s="921" t="s">
        <v>134</v>
      </c>
      <c r="K25" s="921" t="s">
        <v>134</v>
      </c>
      <c r="L25" s="921" t="s">
        <v>134</v>
      </c>
      <c r="M25" s="921"/>
      <c r="N25" s="921" t="s">
        <v>134</v>
      </c>
      <c r="O25" s="921" t="s">
        <v>134</v>
      </c>
      <c r="P25" s="921" t="s">
        <v>134</v>
      </c>
      <c r="Q25" s="921" t="s">
        <v>134</v>
      </c>
      <c r="R25" s="921" t="s">
        <v>134</v>
      </c>
      <c r="S25" s="921"/>
      <c r="T25" s="921">
        <v>92.23259144311784</v>
      </c>
      <c r="U25" s="921">
        <v>1.5908252635312505</v>
      </c>
      <c r="V25" s="921">
        <v>1.1074456007895539</v>
      </c>
      <c r="W25" s="921">
        <v>1.5672589785740809</v>
      </c>
      <c r="X25" s="921">
        <v>3.5018786626905332</v>
      </c>
      <c r="Y25" s="921"/>
      <c r="Z25" s="921">
        <v>93.400346459498479</v>
      </c>
      <c r="AA25" s="921">
        <v>2.1817011772194244</v>
      </c>
      <c r="AB25" s="921">
        <v>1.2397839197654237</v>
      </c>
      <c r="AC25" s="921">
        <v>1.7376162739682695</v>
      </c>
      <c r="AD25" s="921">
        <v>1.440552063906976</v>
      </c>
      <c r="AE25" s="921"/>
      <c r="AF25" s="921">
        <v>93.637929595400507</v>
      </c>
      <c r="AG25" s="921">
        <v>1.7933780559232195</v>
      </c>
      <c r="AH25" s="921">
        <v>1.027796648145773</v>
      </c>
      <c r="AI25" s="921">
        <v>1.7647510940565621</v>
      </c>
      <c r="AJ25" s="921">
        <v>1.776144247924303</v>
      </c>
      <c r="AK25" s="921"/>
      <c r="AL25" s="921" t="s">
        <v>134</v>
      </c>
      <c r="AM25" s="921" t="s">
        <v>134</v>
      </c>
      <c r="AN25" s="921" t="s">
        <v>134</v>
      </c>
      <c r="AO25" s="921" t="s">
        <v>134</v>
      </c>
      <c r="AP25" s="921" t="s">
        <v>134</v>
      </c>
      <c r="AQ25" s="921"/>
    </row>
    <row r="26" spans="1:43" s="23" customFormat="1" ht="20.100000000000001" customHeight="1">
      <c r="A26" s="262" t="s">
        <v>47</v>
      </c>
      <c r="B26" s="921" t="s">
        <v>134</v>
      </c>
      <c r="C26" s="921" t="s">
        <v>134</v>
      </c>
      <c r="D26" s="921" t="s">
        <v>134</v>
      </c>
      <c r="E26" s="921" t="s">
        <v>134</v>
      </c>
      <c r="F26" s="921" t="s">
        <v>134</v>
      </c>
      <c r="G26" s="921"/>
      <c r="H26" s="921" t="s">
        <v>134</v>
      </c>
      <c r="I26" s="921" t="s">
        <v>134</v>
      </c>
      <c r="J26" s="921" t="s">
        <v>134</v>
      </c>
      <c r="K26" s="921" t="s">
        <v>134</v>
      </c>
      <c r="L26" s="921" t="s">
        <v>134</v>
      </c>
      <c r="M26" s="921"/>
      <c r="N26" s="921" t="s">
        <v>134</v>
      </c>
      <c r="O26" s="921" t="s">
        <v>134</v>
      </c>
      <c r="P26" s="921" t="s">
        <v>134</v>
      </c>
      <c r="Q26" s="921" t="s">
        <v>134</v>
      </c>
      <c r="R26" s="921" t="s">
        <v>134</v>
      </c>
      <c r="S26" s="921"/>
      <c r="T26" s="921">
        <v>47.147119439517567</v>
      </c>
      <c r="U26" s="921">
        <v>3.4031253445675862</v>
      </c>
      <c r="V26" s="921">
        <v>5.56801588290935</v>
      </c>
      <c r="W26" s="921">
        <v>11.555385855167263</v>
      </c>
      <c r="X26" s="921">
        <v>32.326288040670512</v>
      </c>
      <c r="Y26" s="921"/>
      <c r="Z26" s="921">
        <v>22.851007265481226</v>
      </c>
      <c r="AA26" s="921">
        <v>2.4420567429906654</v>
      </c>
      <c r="AB26" s="921">
        <v>4.1950528457667398</v>
      </c>
      <c r="AC26" s="921">
        <v>9.4941260836005963</v>
      </c>
      <c r="AD26" s="921">
        <v>61.017651760244384</v>
      </c>
      <c r="AE26" s="921"/>
      <c r="AF26" s="921">
        <v>86.274160663928384</v>
      </c>
      <c r="AG26" s="921">
        <v>2.8656688765397256</v>
      </c>
      <c r="AH26" s="921">
        <v>2.8150017370028713</v>
      </c>
      <c r="AI26" s="921">
        <v>4.4556479502350825</v>
      </c>
      <c r="AJ26" s="921">
        <v>3.589520600647393</v>
      </c>
      <c r="AK26" s="921"/>
      <c r="AL26" s="921">
        <v>96.123990319156619</v>
      </c>
      <c r="AM26" s="921">
        <v>2.237631526114761</v>
      </c>
      <c r="AN26" s="921">
        <v>0.6758275955496339</v>
      </c>
      <c r="AO26" s="921">
        <v>0.96253201208077055</v>
      </c>
      <c r="AP26" s="921">
        <v>1.5174898546108146E-5</v>
      </c>
      <c r="AQ26" s="921"/>
    </row>
    <row r="27" spans="1:43" s="68" customFormat="1" ht="20.25" customHeight="1">
      <c r="A27" s="567" t="s">
        <v>48</v>
      </c>
      <c r="B27" s="922">
        <v>96.697845016744623</v>
      </c>
      <c r="C27" s="922">
        <v>2.4274164395668589</v>
      </c>
      <c r="D27" s="922">
        <v>0.56317239040122746</v>
      </c>
      <c r="E27" s="922">
        <v>0.19006449976247181</v>
      </c>
      <c r="F27" s="922">
        <v>0.12150164509400413</v>
      </c>
      <c r="G27" s="922"/>
      <c r="H27" s="922">
        <v>91.035790825515747</v>
      </c>
      <c r="I27" s="922">
        <v>4.8757485578668298</v>
      </c>
      <c r="J27" s="922">
        <v>1.3758068610264886</v>
      </c>
      <c r="K27" s="922">
        <v>0.77079736838150437</v>
      </c>
      <c r="L27" s="922">
        <v>1.9418563353534923</v>
      </c>
      <c r="M27" s="922"/>
      <c r="N27" s="922">
        <v>81.699501542873634</v>
      </c>
      <c r="O27" s="922">
        <v>5.0746205401563014</v>
      </c>
      <c r="P27" s="922">
        <v>1.7021320118437975</v>
      </c>
      <c r="Q27" s="922">
        <v>1.8973950054371234</v>
      </c>
      <c r="R27" s="922">
        <v>9.6263508023632713</v>
      </c>
      <c r="S27" s="922"/>
      <c r="T27" s="922">
        <v>85.823146011573115</v>
      </c>
      <c r="U27" s="922">
        <v>2.3051365374284574</v>
      </c>
      <c r="V27" s="922">
        <v>1.6299500352849872</v>
      </c>
      <c r="W27" s="922">
        <v>2.3170050498707897</v>
      </c>
      <c r="X27" s="922">
        <v>7.9247623233236091</v>
      </c>
      <c r="Y27" s="922"/>
      <c r="Z27" s="922">
        <v>93.50199941025069</v>
      </c>
      <c r="AA27" s="922">
        <v>1.6936258623318854</v>
      </c>
      <c r="AB27" s="922">
        <v>1.2047873454156608</v>
      </c>
      <c r="AC27" s="922">
        <v>1.9153501839553653</v>
      </c>
      <c r="AD27" s="922">
        <v>1.6842366221760634</v>
      </c>
      <c r="AE27" s="922"/>
      <c r="AF27" s="922">
        <v>91.586339715333622</v>
      </c>
      <c r="AG27" s="922">
        <v>1.8964459522331414</v>
      </c>
      <c r="AH27" s="922">
        <v>1.4173984638011168</v>
      </c>
      <c r="AI27" s="922">
        <v>2.842794046897505</v>
      </c>
      <c r="AJ27" s="922">
        <v>2.2570217517694418</v>
      </c>
      <c r="AK27" s="922"/>
      <c r="AL27" s="922">
        <v>93.215599110309228</v>
      </c>
      <c r="AM27" s="922">
        <v>1.2521627710114271</v>
      </c>
      <c r="AN27" s="922">
        <v>1.0295939623735242</v>
      </c>
      <c r="AO27" s="922">
        <v>1.5989082637097993</v>
      </c>
      <c r="AP27" s="922">
        <v>2.903735871747263</v>
      </c>
      <c r="AQ27" s="922"/>
    </row>
    <row r="28" spans="1:43" s="34" customFormat="1" ht="2.4" customHeight="1" thickBot="1">
      <c r="A28" s="923"/>
      <c r="B28" s="923"/>
      <c r="C28" s="923"/>
      <c r="D28" s="923"/>
      <c r="E28" s="923"/>
      <c r="F28" s="923"/>
      <c r="G28" s="923"/>
      <c r="H28" s="923"/>
      <c r="I28" s="923"/>
      <c r="J28" s="923"/>
      <c r="K28" s="923"/>
      <c r="L28" s="923"/>
      <c r="M28" s="923"/>
      <c r="N28" s="923"/>
      <c r="O28" s="923"/>
      <c r="P28" s="923"/>
      <c r="Q28" s="923"/>
      <c r="R28" s="923"/>
      <c r="S28" s="923"/>
      <c r="T28" s="923"/>
      <c r="U28" s="923"/>
      <c r="V28" s="923"/>
      <c r="W28" s="923"/>
      <c r="X28" s="923"/>
      <c r="Y28" s="923"/>
      <c r="Z28" s="923"/>
      <c r="AA28" s="923"/>
      <c r="AB28" s="923"/>
      <c r="AC28" s="923"/>
      <c r="AD28" s="923"/>
      <c r="AE28" s="923"/>
      <c r="AF28" s="923"/>
      <c r="AG28" s="923"/>
      <c r="AH28" s="923"/>
      <c r="AI28" s="923"/>
      <c r="AJ28" s="923"/>
      <c r="AK28" s="923"/>
      <c r="AL28" s="923"/>
      <c r="AM28" s="923"/>
      <c r="AN28" s="923"/>
      <c r="AO28" s="923"/>
      <c r="AP28" s="923"/>
      <c r="AQ28" s="923"/>
    </row>
    <row r="29" spans="1:43" s="71" customFormat="1" ht="15.75" customHeight="1">
      <c r="A29" s="29" t="s">
        <v>1029</v>
      </c>
      <c r="B29" s="17"/>
      <c r="C29" s="17"/>
      <c r="D29" s="17"/>
      <c r="E29" s="17"/>
      <c r="F29" s="17"/>
      <c r="G29" s="17"/>
      <c r="H29" s="17"/>
    </row>
    <row r="30" spans="1:43" s="71" customFormat="1" ht="12.75" customHeight="1">
      <c r="A30" s="17" t="s">
        <v>1030</v>
      </c>
      <c r="B30" s="17"/>
      <c r="C30" s="17"/>
      <c r="D30" s="17"/>
      <c r="E30" s="17"/>
      <c r="F30" s="17"/>
      <c r="G30" s="17"/>
      <c r="H30" s="17"/>
    </row>
    <row r="31" spans="1:43">
      <c r="A31" s="17" t="s">
        <v>1031</v>
      </c>
      <c r="B31" s="573"/>
      <c r="C31" s="573"/>
      <c r="D31" s="573"/>
      <c r="E31" s="573"/>
      <c r="F31" s="573"/>
      <c r="G31" s="17"/>
      <c r="H31" s="17"/>
    </row>
    <row r="32" spans="1:43">
      <c r="A32" s="924"/>
      <c r="B32" s="17"/>
      <c r="C32" s="17"/>
      <c r="D32" s="17"/>
      <c r="E32" s="17"/>
      <c r="F32" s="17"/>
      <c r="G32" s="17"/>
      <c r="H32" s="17"/>
      <c r="I32" s="17"/>
    </row>
    <row r="33" spans="1:42">
      <c r="A33" s="924"/>
      <c r="B33" s="510"/>
      <c r="C33" s="510"/>
      <c r="D33" s="500"/>
      <c r="E33" s="510"/>
      <c r="F33" s="510"/>
      <c r="G33" s="510"/>
      <c r="H33" s="500"/>
      <c r="I33" s="510"/>
    </row>
    <row r="34" spans="1:42" ht="12.75" customHeight="1">
      <c r="A34" s="23"/>
      <c r="B34" s="357"/>
      <c r="C34" s="357"/>
      <c r="D34" s="357"/>
      <c r="E34" s="357"/>
      <c r="F34" s="357"/>
      <c r="G34" s="357"/>
      <c r="H34" s="357"/>
      <c r="I34" s="357"/>
      <c r="J34" s="357"/>
      <c r="K34" s="357"/>
      <c r="L34" s="357"/>
      <c r="M34" s="357"/>
      <c r="N34" s="357"/>
      <c r="O34" s="357"/>
      <c r="P34" s="357"/>
      <c r="Q34" s="357"/>
      <c r="R34" s="357"/>
      <c r="S34" s="357"/>
      <c r="T34" s="357"/>
      <c r="U34" s="357"/>
      <c r="V34" s="357"/>
      <c r="W34" s="357"/>
      <c r="X34" s="357"/>
      <c r="Y34" s="357"/>
      <c r="Z34" s="357"/>
      <c r="AA34" s="357"/>
      <c r="AB34" s="357"/>
      <c r="AC34" s="357"/>
      <c r="AD34" s="357"/>
      <c r="AE34" s="357"/>
      <c r="AF34" s="357"/>
      <c r="AG34" s="357"/>
      <c r="AH34" s="357"/>
      <c r="AI34" s="357"/>
      <c r="AJ34" s="357"/>
      <c r="AK34" s="357"/>
      <c r="AL34" s="357"/>
      <c r="AM34" s="357"/>
      <c r="AN34" s="357"/>
      <c r="AO34" s="357"/>
      <c r="AP34" s="357"/>
    </row>
    <row r="35" spans="1:42">
      <c r="A35" s="357"/>
      <c r="B35" s="357"/>
      <c r="C35" s="357"/>
      <c r="D35" s="357"/>
      <c r="E35" s="357"/>
      <c r="F35" s="357"/>
      <c r="G35" s="357"/>
      <c r="H35" s="357"/>
      <c r="I35" s="357"/>
      <c r="J35" s="357"/>
      <c r="K35" s="357"/>
      <c r="L35" s="357"/>
      <c r="M35" s="357"/>
      <c r="N35" s="357"/>
      <c r="O35" s="357"/>
      <c r="P35" s="357"/>
      <c r="Q35" s="357"/>
      <c r="R35" s="357"/>
      <c r="S35" s="357"/>
      <c r="T35" s="357"/>
      <c r="U35" s="357"/>
      <c r="V35" s="357"/>
      <c r="W35" s="357"/>
      <c r="X35" s="357"/>
      <c r="Y35" s="357"/>
      <c r="Z35" s="357"/>
      <c r="AA35" s="357"/>
      <c r="AB35" s="357"/>
      <c r="AC35" s="357"/>
      <c r="AD35" s="357"/>
      <c r="AE35" s="357"/>
      <c r="AF35" s="357"/>
      <c r="AG35" s="357"/>
      <c r="AH35" s="357"/>
      <c r="AI35" s="357"/>
      <c r="AJ35" s="357"/>
      <c r="AK35" s="357"/>
      <c r="AL35" s="357"/>
      <c r="AM35" s="357"/>
      <c r="AN35" s="357"/>
      <c r="AO35" s="357"/>
      <c r="AP35" s="357"/>
    </row>
  </sheetData>
  <mergeCells count="11">
    <mergeCell ref="AL6:AP6"/>
    <mergeCell ref="A2:AP2"/>
    <mergeCell ref="A3:AP3"/>
    <mergeCell ref="A4:AP4"/>
    <mergeCell ref="A6:A7"/>
    <mergeCell ref="B6:F6"/>
    <mergeCell ref="H6:L6"/>
    <mergeCell ref="N6:R6"/>
    <mergeCell ref="T6:X6"/>
    <mergeCell ref="Z6:AD6"/>
    <mergeCell ref="AF6:AJ6"/>
  </mergeCells>
  <hyperlinks>
    <hyperlink ref="A1" location="Índice!A1" display="Volver al Índice" xr:uid="{1821E292-CE96-40AE-AB0F-35F3160D87C3}"/>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AA65D-8894-488F-89F6-6CF7EF1754C6}">
  <dimension ref="A1:BK71"/>
  <sheetViews>
    <sheetView showGridLines="0" zoomScale="115" zoomScaleNormal="115" workbookViewId="0">
      <pane xSplit="1" ySplit="6" topLeftCell="C7" activePane="bottomRight" state="frozen"/>
      <selection activeCell="D32" sqref="D32"/>
      <selection pane="topRight" activeCell="D32" sqref="D32"/>
      <selection pane="bottomLeft" activeCell="D32" sqref="D32"/>
      <selection pane="bottomRight" sqref="A1:J1"/>
    </sheetView>
  </sheetViews>
  <sheetFormatPr baseColWidth="10" defaultColWidth="11.44140625" defaultRowHeight="13.8"/>
  <cols>
    <col min="1" max="1" width="34.109375" style="972" customWidth="1"/>
    <col min="2" max="61" width="10.44140625" style="972" customWidth="1"/>
    <col min="62" max="256" width="11.44140625" style="973"/>
    <col min="257" max="257" width="34.109375" style="973" customWidth="1"/>
    <col min="258" max="317" width="10.44140625" style="973" customWidth="1"/>
    <col min="318" max="512" width="11.44140625" style="973"/>
    <col min="513" max="513" width="34.109375" style="973" customWidth="1"/>
    <col min="514" max="573" width="10.44140625" style="973" customWidth="1"/>
    <col min="574" max="768" width="11.44140625" style="973"/>
    <col min="769" max="769" width="34.109375" style="973" customWidth="1"/>
    <col min="770" max="829" width="10.44140625" style="973" customWidth="1"/>
    <col min="830" max="1024" width="11.44140625" style="973"/>
    <col min="1025" max="1025" width="34.109375" style="973" customWidth="1"/>
    <col min="1026" max="1085" width="10.44140625" style="973" customWidth="1"/>
    <col min="1086" max="1280" width="11.44140625" style="973"/>
    <col min="1281" max="1281" width="34.109375" style="973" customWidth="1"/>
    <col min="1282" max="1341" width="10.44140625" style="973" customWidth="1"/>
    <col min="1342" max="1536" width="11.44140625" style="973"/>
    <col min="1537" max="1537" width="34.109375" style="973" customWidth="1"/>
    <col min="1538" max="1597" width="10.44140625" style="973" customWidth="1"/>
    <col min="1598" max="1792" width="11.44140625" style="973"/>
    <col min="1793" max="1793" width="34.109375" style="973" customWidth="1"/>
    <col min="1794" max="1853" width="10.44140625" style="973" customWidth="1"/>
    <col min="1854" max="2048" width="11.44140625" style="973"/>
    <col min="2049" max="2049" width="34.109375" style="973" customWidth="1"/>
    <col min="2050" max="2109" width="10.44140625" style="973" customWidth="1"/>
    <col min="2110" max="2304" width="11.44140625" style="973"/>
    <col min="2305" max="2305" width="34.109375" style="973" customWidth="1"/>
    <col min="2306" max="2365" width="10.44140625" style="973" customWidth="1"/>
    <col min="2366" max="2560" width="11.44140625" style="973"/>
    <col min="2561" max="2561" width="34.109375" style="973" customWidth="1"/>
    <col min="2562" max="2621" width="10.44140625" style="973" customWidth="1"/>
    <col min="2622" max="2816" width="11.44140625" style="973"/>
    <col min="2817" max="2817" width="34.109375" style="973" customWidth="1"/>
    <col min="2818" max="2877" width="10.44140625" style="973" customWidth="1"/>
    <col min="2878" max="3072" width="11.44140625" style="973"/>
    <col min="3073" max="3073" width="34.109375" style="973" customWidth="1"/>
    <col min="3074" max="3133" width="10.44140625" style="973" customWidth="1"/>
    <col min="3134" max="3328" width="11.44140625" style="973"/>
    <col min="3329" max="3329" width="34.109375" style="973" customWidth="1"/>
    <col min="3330" max="3389" width="10.44140625" style="973" customWidth="1"/>
    <col min="3390" max="3584" width="11.44140625" style="973"/>
    <col min="3585" max="3585" width="34.109375" style="973" customWidth="1"/>
    <col min="3586" max="3645" width="10.44140625" style="973" customWidth="1"/>
    <col min="3646" max="3840" width="11.44140625" style="973"/>
    <col min="3841" max="3841" width="34.109375" style="973" customWidth="1"/>
    <col min="3842" max="3901" width="10.44140625" style="973" customWidth="1"/>
    <col min="3902" max="4096" width="11.44140625" style="973"/>
    <col min="4097" max="4097" width="34.109375" style="973" customWidth="1"/>
    <col min="4098" max="4157" width="10.44140625" style="973" customWidth="1"/>
    <col min="4158" max="4352" width="11.44140625" style="973"/>
    <col min="4353" max="4353" width="34.109375" style="973" customWidth="1"/>
    <col min="4354" max="4413" width="10.44140625" style="973" customWidth="1"/>
    <col min="4414" max="4608" width="11.44140625" style="973"/>
    <col min="4609" max="4609" width="34.109375" style="973" customWidth="1"/>
    <col min="4610" max="4669" width="10.44140625" style="973" customWidth="1"/>
    <col min="4670" max="4864" width="11.44140625" style="973"/>
    <col min="4865" max="4865" width="34.109375" style="973" customWidth="1"/>
    <col min="4866" max="4925" width="10.44140625" style="973" customWidth="1"/>
    <col min="4926" max="5120" width="11.44140625" style="973"/>
    <col min="5121" max="5121" width="34.109375" style="973" customWidth="1"/>
    <col min="5122" max="5181" width="10.44140625" style="973" customWidth="1"/>
    <col min="5182" max="5376" width="11.44140625" style="973"/>
    <col min="5377" max="5377" width="34.109375" style="973" customWidth="1"/>
    <col min="5378" max="5437" width="10.44140625" style="973" customWidth="1"/>
    <col min="5438" max="5632" width="11.44140625" style="973"/>
    <col min="5633" max="5633" width="34.109375" style="973" customWidth="1"/>
    <col min="5634" max="5693" width="10.44140625" style="973" customWidth="1"/>
    <col min="5694" max="5888" width="11.44140625" style="973"/>
    <col min="5889" max="5889" width="34.109375" style="973" customWidth="1"/>
    <col min="5890" max="5949" width="10.44140625" style="973" customWidth="1"/>
    <col min="5950" max="6144" width="11.44140625" style="973"/>
    <col min="6145" max="6145" width="34.109375" style="973" customWidth="1"/>
    <col min="6146" max="6205" width="10.44140625" style="973" customWidth="1"/>
    <col min="6206" max="6400" width="11.44140625" style="973"/>
    <col min="6401" max="6401" width="34.109375" style="973" customWidth="1"/>
    <col min="6402" max="6461" width="10.44140625" style="973" customWidth="1"/>
    <col min="6462" max="6656" width="11.44140625" style="973"/>
    <col min="6657" max="6657" width="34.109375" style="973" customWidth="1"/>
    <col min="6658" max="6717" width="10.44140625" style="973" customWidth="1"/>
    <col min="6718" max="6912" width="11.44140625" style="973"/>
    <col min="6913" max="6913" width="34.109375" style="973" customWidth="1"/>
    <col min="6914" max="6973" width="10.44140625" style="973" customWidth="1"/>
    <col min="6974" max="7168" width="11.44140625" style="973"/>
    <col min="7169" max="7169" width="34.109375" style="973" customWidth="1"/>
    <col min="7170" max="7229" width="10.44140625" style="973" customWidth="1"/>
    <col min="7230" max="7424" width="11.44140625" style="973"/>
    <col min="7425" max="7425" width="34.109375" style="973" customWidth="1"/>
    <col min="7426" max="7485" width="10.44140625" style="973" customWidth="1"/>
    <col min="7486" max="7680" width="11.44140625" style="973"/>
    <col min="7681" max="7681" width="34.109375" style="973" customWidth="1"/>
    <col min="7682" max="7741" width="10.44140625" style="973" customWidth="1"/>
    <col min="7742" max="7936" width="11.44140625" style="973"/>
    <col min="7937" max="7937" width="34.109375" style="973" customWidth="1"/>
    <col min="7938" max="7997" width="10.44140625" style="973" customWidth="1"/>
    <col min="7998" max="8192" width="11.44140625" style="973"/>
    <col min="8193" max="8193" width="34.109375" style="973" customWidth="1"/>
    <col min="8194" max="8253" width="10.44140625" style="973" customWidth="1"/>
    <col min="8254" max="8448" width="11.44140625" style="973"/>
    <col min="8449" max="8449" width="34.109375" style="973" customWidth="1"/>
    <col min="8450" max="8509" width="10.44140625" style="973" customWidth="1"/>
    <col min="8510" max="8704" width="11.44140625" style="973"/>
    <col min="8705" max="8705" width="34.109375" style="973" customWidth="1"/>
    <col min="8706" max="8765" width="10.44140625" style="973" customWidth="1"/>
    <col min="8766" max="8960" width="11.44140625" style="973"/>
    <col min="8961" max="8961" width="34.109375" style="973" customWidth="1"/>
    <col min="8962" max="9021" width="10.44140625" style="973" customWidth="1"/>
    <col min="9022" max="9216" width="11.44140625" style="973"/>
    <col min="9217" max="9217" width="34.109375" style="973" customWidth="1"/>
    <col min="9218" max="9277" width="10.44140625" style="973" customWidth="1"/>
    <col min="9278" max="9472" width="11.44140625" style="973"/>
    <col min="9473" max="9473" width="34.109375" style="973" customWidth="1"/>
    <col min="9474" max="9533" width="10.44140625" style="973" customWidth="1"/>
    <col min="9534" max="9728" width="11.44140625" style="973"/>
    <col min="9729" max="9729" width="34.109375" style="973" customWidth="1"/>
    <col min="9730" max="9789" width="10.44140625" style="973" customWidth="1"/>
    <col min="9790" max="9984" width="11.44140625" style="973"/>
    <col min="9985" max="9985" width="34.109375" style="973" customWidth="1"/>
    <col min="9986" max="10045" width="10.44140625" style="973" customWidth="1"/>
    <col min="10046" max="10240" width="11.44140625" style="973"/>
    <col min="10241" max="10241" width="34.109375" style="973" customWidth="1"/>
    <col min="10242" max="10301" width="10.44140625" style="973" customWidth="1"/>
    <col min="10302" max="10496" width="11.44140625" style="973"/>
    <col min="10497" max="10497" width="34.109375" style="973" customWidth="1"/>
    <col min="10498" max="10557" width="10.44140625" style="973" customWidth="1"/>
    <col min="10558" max="10752" width="11.44140625" style="973"/>
    <col min="10753" max="10753" width="34.109375" style="973" customWidth="1"/>
    <col min="10754" max="10813" width="10.44140625" style="973" customWidth="1"/>
    <col min="10814" max="11008" width="11.44140625" style="973"/>
    <col min="11009" max="11009" width="34.109375" style="973" customWidth="1"/>
    <col min="11010" max="11069" width="10.44140625" style="973" customWidth="1"/>
    <col min="11070" max="11264" width="11.44140625" style="973"/>
    <col min="11265" max="11265" width="34.109375" style="973" customWidth="1"/>
    <col min="11266" max="11325" width="10.44140625" style="973" customWidth="1"/>
    <col min="11326" max="11520" width="11.44140625" style="973"/>
    <col min="11521" max="11521" width="34.109375" style="973" customWidth="1"/>
    <col min="11522" max="11581" width="10.44140625" style="973" customWidth="1"/>
    <col min="11582" max="11776" width="11.44140625" style="973"/>
    <col min="11777" max="11777" width="34.109375" style="973" customWidth="1"/>
    <col min="11778" max="11837" width="10.44140625" style="973" customWidth="1"/>
    <col min="11838" max="12032" width="11.44140625" style="973"/>
    <col min="12033" max="12033" width="34.109375" style="973" customWidth="1"/>
    <col min="12034" max="12093" width="10.44140625" style="973" customWidth="1"/>
    <col min="12094" max="12288" width="11.44140625" style="973"/>
    <col min="12289" max="12289" width="34.109375" style="973" customWidth="1"/>
    <col min="12290" max="12349" width="10.44140625" style="973" customWidth="1"/>
    <col min="12350" max="12544" width="11.44140625" style="973"/>
    <col min="12545" max="12545" width="34.109375" style="973" customWidth="1"/>
    <col min="12546" max="12605" width="10.44140625" style="973" customWidth="1"/>
    <col min="12606" max="12800" width="11.44140625" style="973"/>
    <col min="12801" max="12801" width="34.109375" style="973" customWidth="1"/>
    <col min="12802" max="12861" width="10.44140625" style="973" customWidth="1"/>
    <col min="12862" max="13056" width="11.44140625" style="973"/>
    <col min="13057" max="13057" width="34.109375" style="973" customWidth="1"/>
    <col min="13058" max="13117" width="10.44140625" style="973" customWidth="1"/>
    <col min="13118" max="13312" width="11.44140625" style="973"/>
    <col min="13313" max="13313" width="34.109375" style="973" customWidth="1"/>
    <col min="13314" max="13373" width="10.44140625" style="973" customWidth="1"/>
    <col min="13374" max="13568" width="11.44140625" style="973"/>
    <col min="13569" max="13569" width="34.109375" style="973" customWidth="1"/>
    <col min="13570" max="13629" width="10.44140625" style="973" customWidth="1"/>
    <col min="13630" max="13824" width="11.44140625" style="973"/>
    <col min="13825" max="13825" width="34.109375" style="973" customWidth="1"/>
    <col min="13826" max="13885" width="10.44140625" style="973" customWidth="1"/>
    <col min="13886" max="14080" width="11.44140625" style="973"/>
    <col min="14081" max="14081" width="34.109375" style="973" customWidth="1"/>
    <col min="14082" max="14141" width="10.44140625" style="973" customWidth="1"/>
    <col min="14142" max="14336" width="11.44140625" style="973"/>
    <col min="14337" max="14337" width="34.109375" style="973" customWidth="1"/>
    <col min="14338" max="14397" width="10.44140625" style="973" customWidth="1"/>
    <col min="14398" max="14592" width="11.44140625" style="973"/>
    <col min="14593" max="14593" width="34.109375" style="973" customWidth="1"/>
    <col min="14594" max="14653" width="10.44140625" style="973" customWidth="1"/>
    <col min="14654" max="14848" width="11.44140625" style="973"/>
    <col min="14849" max="14849" width="34.109375" style="973" customWidth="1"/>
    <col min="14850" max="14909" width="10.44140625" style="973" customWidth="1"/>
    <col min="14910" max="15104" width="11.44140625" style="973"/>
    <col min="15105" max="15105" width="34.109375" style="973" customWidth="1"/>
    <col min="15106" max="15165" width="10.44140625" style="973" customWidth="1"/>
    <col min="15166" max="15360" width="11.44140625" style="973"/>
    <col min="15361" max="15361" width="34.109375" style="973" customWidth="1"/>
    <col min="15362" max="15421" width="10.44140625" style="973" customWidth="1"/>
    <col min="15422" max="15616" width="11.44140625" style="973"/>
    <col min="15617" max="15617" width="34.109375" style="973" customWidth="1"/>
    <col min="15618" max="15677" width="10.44140625" style="973" customWidth="1"/>
    <col min="15678" max="15872" width="11.44140625" style="973"/>
    <col min="15873" max="15873" width="34.109375" style="973" customWidth="1"/>
    <col min="15874" max="15933" width="10.44140625" style="973" customWidth="1"/>
    <col min="15934" max="16128" width="11.44140625" style="973"/>
    <col min="16129" max="16129" width="34.109375" style="973" customWidth="1"/>
    <col min="16130" max="16189" width="10.44140625" style="973" customWidth="1"/>
    <col min="16190" max="16384" width="11.44140625" style="973"/>
  </cols>
  <sheetData>
    <row r="1" spans="1:63" ht="18" customHeight="1">
      <c r="A1" s="1338" t="s">
        <v>1212</v>
      </c>
      <c r="B1" s="1338"/>
      <c r="C1" s="1338"/>
      <c r="D1" s="1338"/>
      <c r="E1" s="1338"/>
      <c r="F1" s="1338"/>
      <c r="G1" s="1338"/>
      <c r="H1" s="1338"/>
      <c r="I1" s="1338"/>
      <c r="J1" s="1338"/>
    </row>
    <row r="2" spans="1:63" s="974" customFormat="1" ht="27" customHeight="1">
      <c r="K2" s="975"/>
      <c r="L2" s="975"/>
      <c r="M2" s="975"/>
      <c r="N2" s="39" t="s">
        <v>1082</v>
      </c>
      <c r="O2" s="39"/>
      <c r="P2" s="39"/>
      <c r="Q2" s="39"/>
      <c r="R2" s="39"/>
      <c r="S2" s="39"/>
      <c r="T2" s="39"/>
      <c r="U2" s="39"/>
      <c r="V2" s="39"/>
      <c r="W2" s="39"/>
      <c r="X2" s="975"/>
      <c r="Y2" s="975"/>
      <c r="Z2" s="975"/>
      <c r="AA2" s="975"/>
      <c r="AB2" s="975"/>
      <c r="AC2" s="975"/>
      <c r="AD2" s="975"/>
      <c r="AE2" s="975"/>
      <c r="AF2" s="975"/>
      <c r="AG2" s="975"/>
      <c r="AH2" s="975"/>
      <c r="AI2" s="975"/>
      <c r="AJ2" s="975"/>
      <c r="AK2" s="975"/>
      <c r="AL2" s="975"/>
      <c r="AM2" s="975"/>
      <c r="AN2" s="975"/>
      <c r="AO2" s="975"/>
      <c r="AP2" s="975"/>
      <c r="AQ2" s="975"/>
      <c r="AR2" s="975"/>
      <c r="AS2" s="975"/>
      <c r="AT2" s="975"/>
      <c r="AU2" s="975"/>
      <c r="AV2" s="975"/>
      <c r="AW2" s="975"/>
      <c r="AX2" s="975"/>
      <c r="AY2" s="975"/>
      <c r="AZ2" s="975"/>
      <c r="BA2" s="975"/>
      <c r="BB2" s="975"/>
      <c r="BC2" s="975"/>
      <c r="BD2" s="975"/>
      <c r="BE2" s="975"/>
      <c r="BF2" s="975"/>
      <c r="BG2" s="975"/>
      <c r="BH2" s="975"/>
      <c r="BI2" s="975"/>
    </row>
    <row r="3" spans="1:63" ht="18.75" customHeight="1">
      <c r="O3" s="976"/>
      <c r="P3" s="1339">
        <v>46081</v>
      </c>
      <c r="Q3" s="1339"/>
      <c r="R3" s="1339"/>
      <c r="S3" s="1339"/>
      <c r="T3" s="1339"/>
      <c r="U3" s="976"/>
      <c r="V3" s="976"/>
      <c r="W3" s="976"/>
    </row>
    <row r="4" spans="1:63">
      <c r="A4" s="977"/>
      <c r="B4" s="978"/>
      <c r="C4" s="977"/>
      <c r="D4" s="977"/>
      <c r="E4" s="977"/>
      <c r="F4" s="977"/>
      <c r="G4" s="977"/>
      <c r="H4" s="977"/>
      <c r="I4" s="977"/>
      <c r="J4" s="977"/>
    </row>
    <row r="5" spans="1:63" ht="12.75" customHeight="1">
      <c r="A5" s="979"/>
      <c r="B5" s="1335" t="s">
        <v>505</v>
      </c>
      <c r="C5" s="1336"/>
      <c r="D5" s="1337"/>
      <c r="E5" s="1335" t="s">
        <v>30</v>
      </c>
      <c r="F5" s="1336"/>
      <c r="G5" s="1337"/>
      <c r="H5" s="1335" t="s">
        <v>620</v>
      </c>
      <c r="I5" s="1336"/>
      <c r="J5" s="1337"/>
      <c r="K5" s="1333" t="s">
        <v>1083</v>
      </c>
      <c r="L5" s="1333"/>
      <c r="M5" s="1333"/>
      <c r="N5" s="1333" t="s">
        <v>508</v>
      </c>
      <c r="O5" s="1333"/>
      <c r="P5" s="1333"/>
      <c r="Q5" s="1333" t="s">
        <v>117</v>
      </c>
      <c r="R5" s="1333"/>
      <c r="S5" s="1333"/>
      <c r="T5" s="1333" t="s">
        <v>35</v>
      </c>
      <c r="U5" s="1333"/>
      <c r="V5" s="1333"/>
      <c r="W5" s="1333" t="s">
        <v>509</v>
      </c>
      <c r="X5" s="1333"/>
      <c r="Y5" s="1333"/>
      <c r="Z5" s="1333" t="s">
        <v>37</v>
      </c>
      <c r="AA5" s="1333"/>
      <c r="AB5" s="1333"/>
      <c r="AC5" s="1333" t="s">
        <v>510</v>
      </c>
      <c r="AD5" s="1333"/>
      <c r="AE5" s="1333"/>
      <c r="AF5" s="1333" t="s">
        <v>511</v>
      </c>
      <c r="AG5" s="1333"/>
      <c r="AH5" s="1333"/>
      <c r="AI5" s="1333" t="s">
        <v>1084</v>
      </c>
      <c r="AJ5" s="1333"/>
      <c r="AK5" s="1333"/>
      <c r="AL5" s="1333" t="s">
        <v>1085</v>
      </c>
      <c r="AM5" s="1333"/>
      <c r="AN5" s="1333"/>
      <c r="AO5" s="1334" t="s">
        <v>42</v>
      </c>
      <c r="AP5" s="1334"/>
      <c r="AQ5" s="1334"/>
      <c r="AR5" s="1333" t="s">
        <v>43</v>
      </c>
      <c r="AS5" s="1333"/>
      <c r="AT5" s="1333"/>
      <c r="AU5" s="1335" t="s">
        <v>44</v>
      </c>
      <c r="AV5" s="1336"/>
      <c r="AW5" s="1337"/>
      <c r="AX5" s="1335" t="s">
        <v>45</v>
      </c>
      <c r="AY5" s="1336"/>
      <c r="AZ5" s="1337"/>
      <c r="BA5" s="1335" t="s">
        <v>46</v>
      </c>
      <c r="BB5" s="1336"/>
      <c r="BC5" s="1337"/>
      <c r="BD5" s="1335" t="s">
        <v>47</v>
      </c>
      <c r="BE5" s="1336"/>
      <c r="BF5" s="1337"/>
      <c r="BG5" s="1333" t="s">
        <v>516</v>
      </c>
      <c r="BH5" s="1333"/>
      <c r="BI5" s="1333"/>
    </row>
    <row r="6" spans="1:63" s="984" customFormat="1" ht="27.6">
      <c r="A6" s="980"/>
      <c r="B6" s="981" t="s">
        <v>1086</v>
      </c>
      <c r="C6" s="982" t="s">
        <v>1087</v>
      </c>
      <c r="D6" s="983" t="s">
        <v>1088</v>
      </c>
      <c r="E6" s="981" t="s">
        <v>1086</v>
      </c>
      <c r="F6" s="982" t="s">
        <v>1087</v>
      </c>
      <c r="G6" s="983" t="s">
        <v>1088</v>
      </c>
      <c r="H6" s="981" t="s">
        <v>1086</v>
      </c>
      <c r="I6" s="982" t="s">
        <v>1087</v>
      </c>
      <c r="J6" s="983" t="s">
        <v>1088</v>
      </c>
      <c r="K6" s="981" t="s">
        <v>1086</v>
      </c>
      <c r="L6" s="982" t="s">
        <v>1087</v>
      </c>
      <c r="M6" s="983" t="s">
        <v>1088</v>
      </c>
      <c r="N6" s="981" t="s">
        <v>1086</v>
      </c>
      <c r="O6" s="982" t="s">
        <v>1087</v>
      </c>
      <c r="P6" s="983" t="s">
        <v>1088</v>
      </c>
      <c r="Q6" s="981" t="s">
        <v>1086</v>
      </c>
      <c r="R6" s="982" t="s">
        <v>1087</v>
      </c>
      <c r="S6" s="983" t="s">
        <v>1088</v>
      </c>
      <c r="T6" s="981" t="s">
        <v>1086</v>
      </c>
      <c r="U6" s="982" t="s">
        <v>1087</v>
      </c>
      <c r="V6" s="983" t="s">
        <v>1088</v>
      </c>
      <c r="W6" s="981" t="s">
        <v>1086</v>
      </c>
      <c r="X6" s="982" t="s">
        <v>1087</v>
      </c>
      <c r="Y6" s="983" t="s">
        <v>1088</v>
      </c>
      <c r="Z6" s="981" t="s">
        <v>1086</v>
      </c>
      <c r="AA6" s="982" t="s">
        <v>1087</v>
      </c>
      <c r="AB6" s="983" t="s">
        <v>1088</v>
      </c>
      <c r="AC6" s="981" t="s">
        <v>1086</v>
      </c>
      <c r="AD6" s="982" t="s">
        <v>1087</v>
      </c>
      <c r="AE6" s="983" t="s">
        <v>1088</v>
      </c>
      <c r="AF6" s="981" t="s">
        <v>1086</v>
      </c>
      <c r="AG6" s="982" t="s">
        <v>1087</v>
      </c>
      <c r="AH6" s="983" t="s">
        <v>1088</v>
      </c>
      <c r="AI6" s="981" t="s">
        <v>1086</v>
      </c>
      <c r="AJ6" s="982" t="s">
        <v>1087</v>
      </c>
      <c r="AK6" s="983" t="s">
        <v>1088</v>
      </c>
      <c r="AL6" s="981" t="s">
        <v>1086</v>
      </c>
      <c r="AM6" s="982" t="s">
        <v>1087</v>
      </c>
      <c r="AN6" s="983" t="s">
        <v>1088</v>
      </c>
      <c r="AO6" s="981" t="s">
        <v>1086</v>
      </c>
      <c r="AP6" s="982" t="s">
        <v>1087</v>
      </c>
      <c r="AQ6" s="983" t="s">
        <v>1088</v>
      </c>
      <c r="AR6" s="981" t="s">
        <v>1086</v>
      </c>
      <c r="AS6" s="982" t="s">
        <v>1087</v>
      </c>
      <c r="AT6" s="983" t="s">
        <v>1088</v>
      </c>
      <c r="AU6" s="981" t="s">
        <v>1086</v>
      </c>
      <c r="AV6" s="982" t="s">
        <v>1087</v>
      </c>
      <c r="AW6" s="983" t="s">
        <v>1088</v>
      </c>
      <c r="AX6" s="981" t="s">
        <v>1086</v>
      </c>
      <c r="AY6" s="982" t="s">
        <v>1087</v>
      </c>
      <c r="AZ6" s="983" t="s">
        <v>1088</v>
      </c>
      <c r="BA6" s="982" t="s">
        <v>1086</v>
      </c>
      <c r="BB6" s="982" t="s">
        <v>1087</v>
      </c>
      <c r="BC6" s="982" t="s">
        <v>1088</v>
      </c>
      <c r="BD6" s="982" t="s">
        <v>1086</v>
      </c>
      <c r="BE6" s="982" t="s">
        <v>1087</v>
      </c>
      <c r="BF6" s="982" t="s">
        <v>1088</v>
      </c>
      <c r="BG6" s="981" t="s">
        <v>1086</v>
      </c>
      <c r="BH6" s="982" t="s">
        <v>1087</v>
      </c>
      <c r="BI6" s="983" t="s">
        <v>1088</v>
      </c>
    </row>
    <row r="7" spans="1:63" s="984" customFormat="1" ht="10.199999999999999">
      <c r="A7" s="985" t="s">
        <v>1089</v>
      </c>
      <c r="B7" s="986">
        <v>10317508.709000001</v>
      </c>
      <c r="C7" s="987">
        <v>2824422.3365126676</v>
      </c>
      <c r="D7" s="988">
        <v>19793445.647999998</v>
      </c>
      <c r="E7" s="986">
        <v>29019.37</v>
      </c>
      <c r="F7" s="987">
        <v>9700</v>
      </c>
      <c r="G7" s="988">
        <v>61562.87</v>
      </c>
      <c r="H7" s="986">
        <v>18953205.572000001</v>
      </c>
      <c r="I7" s="987">
        <v>6508041.7540983614</v>
      </c>
      <c r="J7" s="988">
        <v>40787685.656999998</v>
      </c>
      <c r="K7" s="986">
        <v>523086.31599999999</v>
      </c>
      <c r="L7" s="987">
        <v>294862.98539493291</v>
      </c>
      <c r="M7" s="988">
        <v>1512351.6329999999</v>
      </c>
      <c r="N7" s="986">
        <v>2348178.4879999999</v>
      </c>
      <c r="O7" s="987">
        <v>816884.17198211618</v>
      </c>
      <c r="P7" s="988">
        <v>5088824.8849999998</v>
      </c>
      <c r="Q7" s="986">
        <v>9922540.1089999992</v>
      </c>
      <c r="R7" s="987">
        <v>1743604.0450074517</v>
      </c>
      <c r="S7" s="988">
        <v>15772331.68</v>
      </c>
      <c r="T7" s="986">
        <v>322868.45799999998</v>
      </c>
      <c r="U7" s="987">
        <v>93840.36780923995</v>
      </c>
      <c r="V7" s="988">
        <v>637702.89300000004</v>
      </c>
      <c r="W7" s="986">
        <v>6656450.3770000003</v>
      </c>
      <c r="X7" s="987">
        <v>2698866.6780923996</v>
      </c>
      <c r="Y7" s="988">
        <v>15711148.083000001</v>
      </c>
      <c r="Z7" s="986">
        <v>0</v>
      </c>
      <c r="AA7" s="987">
        <v>0</v>
      </c>
      <c r="AB7" s="988">
        <v>0</v>
      </c>
      <c r="AC7" s="986">
        <v>732016.30799999996</v>
      </c>
      <c r="AD7" s="987">
        <v>208983.33114754097</v>
      </c>
      <c r="AE7" s="988">
        <v>1433155.3840000001</v>
      </c>
      <c r="AF7" s="986">
        <v>0</v>
      </c>
      <c r="AG7" s="987">
        <v>0</v>
      </c>
      <c r="AH7" s="988">
        <v>0</v>
      </c>
      <c r="AI7" s="986">
        <v>2016452.77</v>
      </c>
      <c r="AJ7" s="987">
        <v>558355.85782414302</v>
      </c>
      <c r="AK7" s="988">
        <v>3889736.6740000001</v>
      </c>
      <c r="AL7" s="986">
        <v>0</v>
      </c>
      <c r="AM7" s="987">
        <v>0</v>
      </c>
      <c r="AN7" s="988">
        <v>0</v>
      </c>
      <c r="AO7" s="986">
        <v>81184.876000000004</v>
      </c>
      <c r="AP7" s="987">
        <v>12239.449776453055</v>
      </c>
      <c r="AQ7" s="988">
        <v>122248.231</v>
      </c>
      <c r="AR7" s="986">
        <v>470726.99900000001</v>
      </c>
      <c r="AS7" s="987">
        <v>155765.24053651266</v>
      </c>
      <c r="AT7" s="988">
        <v>993319.38100000005</v>
      </c>
      <c r="AU7" s="986">
        <v>89000</v>
      </c>
      <c r="AV7" s="987">
        <v>23880</v>
      </c>
      <c r="AW7" s="988">
        <v>169117.4</v>
      </c>
      <c r="AX7" s="986">
        <v>1443829.213</v>
      </c>
      <c r="AY7" s="987">
        <v>240869.72309985096</v>
      </c>
      <c r="AZ7" s="988">
        <v>2251947.1340000001</v>
      </c>
      <c r="BA7" s="986">
        <v>0</v>
      </c>
      <c r="BB7" s="987">
        <v>0</v>
      </c>
      <c r="BC7" s="988">
        <v>0</v>
      </c>
      <c r="BD7" s="986">
        <v>0</v>
      </c>
      <c r="BE7" s="987">
        <v>0</v>
      </c>
      <c r="BF7" s="988">
        <v>0</v>
      </c>
      <c r="BG7" s="986">
        <v>53906067.571000002</v>
      </c>
      <c r="BH7" s="987">
        <v>16190315.94247392</v>
      </c>
      <c r="BI7" s="988">
        <v>108224577.559</v>
      </c>
      <c r="BJ7" s="989"/>
      <c r="BK7" s="989"/>
    </row>
    <row r="8" spans="1:63" s="984" customFormat="1" ht="10.199999999999999">
      <c r="A8" s="990" t="s">
        <v>1090</v>
      </c>
      <c r="B8" s="991">
        <v>2501.8319999999999</v>
      </c>
      <c r="C8" s="992">
        <v>283.13293591654246</v>
      </c>
      <c r="D8" s="993">
        <v>3451.7429999999999</v>
      </c>
      <c r="E8" s="991">
        <v>7.2999999999999995E-2</v>
      </c>
      <c r="F8" s="992">
        <v>0</v>
      </c>
      <c r="G8" s="993">
        <v>7.2999999999999995E-2</v>
      </c>
      <c r="H8" s="991">
        <v>217337.723</v>
      </c>
      <c r="I8" s="992">
        <v>13814.05305514158</v>
      </c>
      <c r="J8" s="993">
        <v>263683.87199999997</v>
      </c>
      <c r="K8" s="991">
        <v>1.4E-2</v>
      </c>
      <c r="L8" s="992">
        <v>0.43397913561847989</v>
      </c>
      <c r="M8" s="993">
        <v>1.47</v>
      </c>
      <c r="N8" s="991">
        <v>884.60299999999995</v>
      </c>
      <c r="O8" s="992">
        <v>515.45394932935915</v>
      </c>
      <c r="P8" s="993">
        <v>2613.951</v>
      </c>
      <c r="Q8" s="991">
        <v>601.06200000000001</v>
      </c>
      <c r="R8" s="992">
        <v>1046.0095380029807</v>
      </c>
      <c r="S8" s="993">
        <v>4110.424</v>
      </c>
      <c r="T8" s="991">
        <v>66126.038</v>
      </c>
      <c r="U8" s="992">
        <v>0</v>
      </c>
      <c r="V8" s="993">
        <v>66126.038</v>
      </c>
      <c r="W8" s="991">
        <v>26702.705999999998</v>
      </c>
      <c r="X8" s="992">
        <v>9596.4414307004481</v>
      </c>
      <c r="Y8" s="993">
        <v>58898.767</v>
      </c>
      <c r="Z8" s="991">
        <v>0</v>
      </c>
      <c r="AA8" s="992">
        <v>0</v>
      </c>
      <c r="AB8" s="993">
        <v>0</v>
      </c>
      <c r="AC8" s="991">
        <v>0</v>
      </c>
      <c r="AD8" s="992">
        <v>0</v>
      </c>
      <c r="AE8" s="993">
        <v>0</v>
      </c>
      <c r="AF8" s="991">
        <v>0</v>
      </c>
      <c r="AG8" s="992">
        <v>0</v>
      </c>
      <c r="AH8" s="993">
        <v>0</v>
      </c>
      <c r="AI8" s="991">
        <v>1.0980000000000001</v>
      </c>
      <c r="AJ8" s="992">
        <v>0.39672131147540984</v>
      </c>
      <c r="AK8" s="993">
        <v>2.4300000000000002</v>
      </c>
      <c r="AL8" s="991">
        <v>0</v>
      </c>
      <c r="AM8" s="992">
        <v>0</v>
      </c>
      <c r="AN8" s="993">
        <v>0</v>
      </c>
      <c r="AO8" s="991">
        <v>0</v>
      </c>
      <c r="AP8" s="992">
        <v>0</v>
      </c>
      <c r="AQ8" s="993">
        <v>0</v>
      </c>
      <c r="AR8" s="991">
        <v>0</v>
      </c>
      <c r="AS8" s="992">
        <v>0</v>
      </c>
      <c r="AT8" s="993">
        <v>0</v>
      </c>
      <c r="AU8" s="991">
        <v>0</v>
      </c>
      <c r="AV8" s="992">
        <v>0</v>
      </c>
      <c r="AW8" s="993">
        <v>0</v>
      </c>
      <c r="AX8" s="991">
        <v>0</v>
      </c>
      <c r="AY8" s="992">
        <v>0</v>
      </c>
      <c r="AZ8" s="993">
        <v>0</v>
      </c>
      <c r="BA8" s="991">
        <v>0</v>
      </c>
      <c r="BB8" s="992">
        <v>0</v>
      </c>
      <c r="BC8" s="993">
        <v>0</v>
      </c>
      <c r="BD8" s="991">
        <v>0</v>
      </c>
      <c r="BE8" s="992">
        <v>0</v>
      </c>
      <c r="BF8" s="993">
        <v>0</v>
      </c>
      <c r="BG8" s="991">
        <v>314155.15299999999</v>
      </c>
      <c r="BH8" s="992">
        <v>25255.922503725782</v>
      </c>
      <c r="BI8" s="994">
        <v>398888.77299999999</v>
      </c>
      <c r="BJ8" s="989"/>
      <c r="BK8" s="989"/>
    </row>
    <row r="9" spans="1:63" s="984" customFormat="1" ht="10.199999999999999">
      <c r="A9" s="990" t="s">
        <v>840</v>
      </c>
      <c r="B9" s="991">
        <v>997.09699999999998</v>
      </c>
      <c r="C9" s="993">
        <v>1274.3058122205664</v>
      </c>
      <c r="D9" s="993">
        <v>5272.393</v>
      </c>
      <c r="E9" s="991">
        <v>0</v>
      </c>
      <c r="F9" s="993">
        <v>0</v>
      </c>
      <c r="G9" s="993">
        <v>0</v>
      </c>
      <c r="H9" s="991">
        <v>7708.8540000000003</v>
      </c>
      <c r="I9" s="993">
        <v>4335.9549925484353</v>
      </c>
      <c r="J9" s="993">
        <v>22255.983</v>
      </c>
      <c r="K9" s="991">
        <v>19.597999999999999</v>
      </c>
      <c r="L9" s="993">
        <v>80.32011922503726</v>
      </c>
      <c r="M9" s="993">
        <v>289.072</v>
      </c>
      <c r="N9" s="991">
        <v>105.94499999999999</v>
      </c>
      <c r="O9" s="993">
        <v>168.4253353204173</v>
      </c>
      <c r="P9" s="993">
        <v>671.01300000000003</v>
      </c>
      <c r="Q9" s="991">
        <v>334.86399999999998</v>
      </c>
      <c r="R9" s="993">
        <v>459.63725782414309</v>
      </c>
      <c r="S9" s="993">
        <v>1876.9480000000001</v>
      </c>
      <c r="T9" s="991">
        <v>11524.562</v>
      </c>
      <c r="U9" s="993">
        <v>834.62354694485839</v>
      </c>
      <c r="V9" s="993">
        <v>14324.724</v>
      </c>
      <c r="W9" s="991">
        <v>484.50400000000002</v>
      </c>
      <c r="X9" s="993">
        <v>891.74336810730256</v>
      </c>
      <c r="Y9" s="993">
        <v>3476.3029999999999</v>
      </c>
      <c r="Z9" s="991">
        <v>0</v>
      </c>
      <c r="AA9" s="993">
        <v>0</v>
      </c>
      <c r="AB9" s="993">
        <v>0</v>
      </c>
      <c r="AC9" s="991">
        <v>0</v>
      </c>
      <c r="AD9" s="993">
        <v>0</v>
      </c>
      <c r="AE9" s="993">
        <v>0</v>
      </c>
      <c r="AF9" s="991">
        <v>0</v>
      </c>
      <c r="AG9" s="993">
        <v>0</v>
      </c>
      <c r="AH9" s="993">
        <v>0</v>
      </c>
      <c r="AI9" s="991">
        <v>0</v>
      </c>
      <c r="AJ9" s="993">
        <v>0</v>
      </c>
      <c r="AK9" s="993">
        <v>0</v>
      </c>
      <c r="AL9" s="991">
        <v>0</v>
      </c>
      <c r="AM9" s="993">
        <v>0</v>
      </c>
      <c r="AN9" s="993">
        <v>0</v>
      </c>
      <c r="AO9" s="991">
        <v>0</v>
      </c>
      <c r="AP9" s="993">
        <v>0</v>
      </c>
      <c r="AQ9" s="993">
        <v>0</v>
      </c>
      <c r="AR9" s="991">
        <v>0</v>
      </c>
      <c r="AS9" s="993">
        <v>0</v>
      </c>
      <c r="AT9" s="993">
        <v>0</v>
      </c>
      <c r="AU9" s="991">
        <v>0</v>
      </c>
      <c r="AV9" s="993">
        <v>0</v>
      </c>
      <c r="AW9" s="993">
        <v>0</v>
      </c>
      <c r="AX9" s="991">
        <v>0</v>
      </c>
      <c r="AY9" s="993">
        <v>0</v>
      </c>
      <c r="AZ9" s="993">
        <v>0</v>
      </c>
      <c r="BA9" s="991">
        <v>0</v>
      </c>
      <c r="BB9" s="993">
        <v>0</v>
      </c>
      <c r="BC9" s="993">
        <v>0</v>
      </c>
      <c r="BD9" s="991">
        <v>0</v>
      </c>
      <c r="BE9" s="993">
        <v>0</v>
      </c>
      <c r="BF9" s="993">
        <v>0</v>
      </c>
      <c r="BG9" s="991">
        <v>21175.424999999999</v>
      </c>
      <c r="BH9" s="993">
        <v>8045.0113263785388</v>
      </c>
      <c r="BI9" s="994">
        <v>48166.438999999998</v>
      </c>
      <c r="BJ9" s="989"/>
      <c r="BK9" s="989"/>
    </row>
    <row r="10" spans="1:63" s="984" customFormat="1" ht="10.199999999999999">
      <c r="A10" s="990" t="s">
        <v>126</v>
      </c>
      <c r="B10" s="991">
        <v>57479.938999999998</v>
      </c>
      <c r="C10" s="993">
        <v>25996.277794336813</v>
      </c>
      <c r="D10" s="993">
        <v>144697.451</v>
      </c>
      <c r="E10" s="991">
        <v>0</v>
      </c>
      <c r="F10" s="993">
        <v>0</v>
      </c>
      <c r="G10" s="993">
        <v>0</v>
      </c>
      <c r="H10" s="991">
        <v>399991.75099999999</v>
      </c>
      <c r="I10" s="993">
        <v>91434.566915052157</v>
      </c>
      <c r="J10" s="993">
        <v>706754.72400000005</v>
      </c>
      <c r="K10" s="991">
        <v>5796.6589999999997</v>
      </c>
      <c r="L10" s="993">
        <v>1607.2366616989568</v>
      </c>
      <c r="M10" s="993">
        <v>11188.939</v>
      </c>
      <c r="N10" s="991">
        <v>39875.277000000002</v>
      </c>
      <c r="O10" s="993">
        <v>40534.240834575263</v>
      </c>
      <c r="P10" s="993">
        <v>175867.65599999999</v>
      </c>
      <c r="Q10" s="991">
        <v>69631.167000000001</v>
      </c>
      <c r="R10" s="993">
        <v>26022.750223546947</v>
      </c>
      <c r="S10" s="993">
        <v>156937.49400000001</v>
      </c>
      <c r="T10" s="991">
        <v>0</v>
      </c>
      <c r="U10" s="993">
        <v>0</v>
      </c>
      <c r="V10" s="993">
        <v>0</v>
      </c>
      <c r="W10" s="991">
        <v>295230.63</v>
      </c>
      <c r="X10" s="993">
        <v>132361.95499254845</v>
      </c>
      <c r="Y10" s="993">
        <v>739304.99</v>
      </c>
      <c r="Z10" s="991">
        <v>0</v>
      </c>
      <c r="AA10" s="993">
        <v>0</v>
      </c>
      <c r="AB10" s="993">
        <v>0</v>
      </c>
      <c r="AC10" s="991">
        <v>811.601</v>
      </c>
      <c r="AD10" s="993">
        <v>166.24709388971684</v>
      </c>
      <c r="AE10" s="993">
        <v>1369.36</v>
      </c>
      <c r="AF10" s="991">
        <v>0</v>
      </c>
      <c r="AG10" s="993">
        <v>0</v>
      </c>
      <c r="AH10" s="993">
        <v>0</v>
      </c>
      <c r="AI10" s="991">
        <v>26598.866999999998</v>
      </c>
      <c r="AJ10" s="993">
        <v>6516.4396423248882</v>
      </c>
      <c r="AK10" s="993">
        <v>48461.523000000001</v>
      </c>
      <c r="AL10" s="991">
        <v>0</v>
      </c>
      <c r="AM10" s="993">
        <v>0</v>
      </c>
      <c r="AN10" s="993">
        <v>0</v>
      </c>
      <c r="AO10" s="991">
        <v>0</v>
      </c>
      <c r="AP10" s="993">
        <v>0</v>
      </c>
      <c r="AQ10" s="993">
        <v>0</v>
      </c>
      <c r="AR10" s="991">
        <v>243.304</v>
      </c>
      <c r="AS10" s="993">
        <v>0</v>
      </c>
      <c r="AT10" s="993">
        <v>243.304</v>
      </c>
      <c r="AU10" s="991">
        <v>0</v>
      </c>
      <c r="AV10" s="993">
        <v>0</v>
      </c>
      <c r="AW10" s="993">
        <v>0</v>
      </c>
      <c r="AX10" s="991">
        <v>0</v>
      </c>
      <c r="AY10" s="993">
        <v>0</v>
      </c>
      <c r="AZ10" s="993">
        <v>0</v>
      </c>
      <c r="BA10" s="991">
        <v>0</v>
      </c>
      <c r="BB10" s="993">
        <v>0</v>
      </c>
      <c r="BC10" s="993">
        <v>0</v>
      </c>
      <c r="BD10" s="991">
        <v>0</v>
      </c>
      <c r="BE10" s="993">
        <v>0</v>
      </c>
      <c r="BF10" s="993">
        <v>0</v>
      </c>
      <c r="BG10" s="991">
        <v>895659.2</v>
      </c>
      <c r="BH10" s="993">
        <v>324639.71535022359</v>
      </c>
      <c r="BI10" s="994">
        <v>1984825.446</v>
      </c>
      <c r="BJ10" s="989"/>
      <c r="BK10" s="989"/>
    </row>
    <row r="11" spans="1:63" s="984" customFormat="1" ht="10.199999999999999">
      <c r="A11" s="990" t="s">
        <v>136</v>
      </c>
      <c r="B11" s="991">
        <v>7439912.4649999999</v>
      </c>
      <c r="C11" s="993">
        <v>962414.97287630406</v>
      </c>
      <c r="D11" s="993">
        <v>10668814.699999999</v>
      </c>
      <c r="E11" s="991">
        <v>29019.295999999998</v>
      </c>
      <c r="F11" s="993">
        <v>5000</v>
      </c>
      <c r="G11" s="993">
        <v>45794.296000000002</v>
      </c>
      <c r="H11" s="991">
        <v>15089469.585999999</v>
      </c>
      <c r="I11" s="993">
        <v>4464528.4855439644</v>
      </c>
      <c r="J11" s="993">
        <v>30067962.655999999</v>
      </c>
      <c r="K11" s="991">
        <v>331907.21399999998</v>
      </c>
      <c r="L11" s="993">
        <v>62404.446199701932</v>
      </c>
      <c r="M11" s="993">
        <v>541274.13100000005</v>
      </c>
      <c r="N11" s="991">
        <v>1738619.9210000001</v>
      </c>
      <c r="O11" s="993">
        <v>365078.63070044713</v>
      </c>
      <c r="P11" s="993">
        <v>2963458.727</v>
      </c>
      <c r="Q11" s="991">
        <v>8745931.6549999993</v>
      </c>
      <c r="R11" s="993">
        <v>690837.97168405366</v>
      </c>
      <c r="S11" s="993">
        <v>11063693.051000001</v>
      </c>
      <c r="T11" s="991">
        <v>50000</v>
      </c>
      <c r="U11" s="993">
        <v>0</v>
      </c>
      <c r="V11" s="993">
        <v>50000</v>
      </c>
      <c r="W11" s="991">
        <v>5136866.3550000004</v>
      </c>
      <c r="X11" s="993">
        <v>1496390.1192250371</v>
      </c>
      <c r="Y11" s="993">
        <v>10157255.206</v>
      </c>
      <c r="Z11" s="991">
        <v>0</v>
      </c>
      <c r="AA11" s="993">
        <v>0</v>
      </c>
      <c r="AB11" s="993">
        <v>0</v>
      </c>
      <c r="AC11" s="991">
        <v>688355.88500000001</v>
      </c>
      <c r="AD11" s="993">
        <v>72593.473919523109</v>
      </c>
      <c r="AE11" s="993">
        <v>931906.99100000004</v>
      </c>
      <c r="AF11" s="991">
        <v>0</v>
      </c>
      <c r="AG11" s="993">
        <v>0</v>
      </c>
      <c r="AH11" s="993">
        <v>0</v>
      </c>
      <c r="AI11" s="991">
        <v>1411185.8640000001</v>
      </c>
      <c r="AJ11" s="993">
        <v>408597.00834575261</v>
      </c>
      <c r="AK11" s="993">
        <v>2782028.8280000002</v>
      </c>
      <c r="AL11" s="991">
        <v>0</v>
      </c>
      <c r="AM11" s="993">
        <v>0</v>
      </c>
      <c r="AN11" s="993">
        <v>0</v>
      </c>
      <c r="AO11" s="991">
        <v>81184.876000000004</v>
      </c>
      <c r="AP11" s="993">
        <v>12239.449776453055</v>
      </c>
      <c r="AQ11" s="993">
        <v>122248.231</v>
      </c>
      <c r="AR11" s="991">
        <v>438148.58100000001</v>
      </c>
      <c r="AS11" s="993">
        <v>100446.27034277198</v>
      </c>
      <c r="AT11" s="993">
        <v>775145.81900000002</v>
      </c>
      <c r="AU11" s="991">
        <v>89000</v>
      </c>
      <c r="AV11" s="993">
        <v>23880</v>
      </c>
      <c r="AW11" s="993">
        <v>169117.4</v>
      </c>
      <c r="AX11" s="991">
        <v>1324362.882</v>
      </c>
      <c r="AY11" s="993">
        <v>151813.74634873323</v>
      </c>
      <c r="AZ11" s="993">
        <v>1833698.0020000001</v>
      </c>
      <c r="BA11" s="991">
        <v>0</v>
      </c>
      <c r="BB11" s="993">
        <v>0</v>
      </c>
      <c r="BC11" s="993">
        <v>0</v>
      </c>
      <c r="BD11" s="991">
        <v>0</v>
      </c>
      <c r="BE11" s="993">
        <v>0</v>
      </c>
      <c r="BF11" s="993">
        <v>0</v>
      </c>
      <c r="BG11" s="991">
        <v>42593964.586999997</v>
      </c>
      <c r="BH11" s="993">
        <v>8816224.5767511167</v>
      </c>
      <c r="BI11" s="994">
        <v>72172398.042999998</v>
      </c>
      <c r="BJ11" s="989"/>
      <c r="BK11" s="989"/>
    </row>
    <row r="12" spans="1:63" s="984" customFormat="1" ht="10.199999999999999">
      <c r="A12" s="990" t="s">
        <v>761</v>
      </c>
      <c r="B12" s="991">
        <v>0</v>
      </c>
      <c r="C12" s="993">
        <v>37393.610134128168</v>
      </c>
      <c r="D12" s="993">
        <v>125455.56200000001</v>
      </c>
      <c r="E12" s="991">
        <v>0</v>
      </c>
      <c r="F12" s="993">
        <v>0</v>
      </c>
      <c r="G12" s="993">
        <v>0</v>
      </c>
      <c r="H12" s="991">
        <v>0</v>
      </c>
      <c r="I12" s="993">
        <v>0</v>
      </c>
      <c r="J12" s="993">
        <v>0</v>
      </c>
      <c r="K12" s="991">
        <v>0</v>
      </c>
      <c r="L12" s="993">
        <v>0</v>
      </c>
      <c r="M12" s="993">
        <v>0</v>
      </c>
      <c r="N12" s="991">
        <v>178786.04300000001</v>
      </c>
      <c r="O12" s="993">
        <v>36337.309388971684</v>
      </c>
      <c r="P12" s="993">
        <v>300697.717</v>
      </c>
      <c r="Q12" s="991">
        <v>467725.16600000003</v>
      </c>
      <c r="R12" s="993">
        <v>222609.36244411324</v>
      </c>
      <c r="S12" s="993">
        <v>1214579.577</v>
      </c>
      <c r="T12" s="991">
        <v>140351.783</v>
      </c>
      <c r="U12" s="993">
        <v>86525.744262295077</v>
      </c>
      <c r="V12" s="993">
        <v>430645.65500000003</v>
      </c>
      <c r="W12" s="991">
        <v>348653.28899999999</v>
      </c>
      <c r="X12" s="993">
        <v>208885.75558867361</v>
      </c>
      <c r="Y12" s="993">
        <v>1049464.9990000001</v>
      </c>
      <c r="Z12" s="991">
        <v>0</v>
      </c>
      <c r="AA12" s="993">
        <v>0</v>
      </c>
      <c r="AB12" s="993">
        <v>0</v>
      </c>
      <c r="AC12" s="991">
        <v>0</v>
      </c>
      <c r="AD12" s="993">
        <v>0</v>
      </c>
      <c r="AE12" s="993">
        <v>0</v>
      </c>
      <c r="AF12" s="991">
        <v>0</v>
      </c>
      <c r="AG12" s="993">
        <v>0</v>
      </c>
      <c r="AH12" s="993">
        <v>0</v>
      </c>
      <c r="AI12" s="991">
        <v>50540.478000000003</v>
      </c>
      <c r="AJ12" s="993">
        <v>57857.678688524589</v>
      </c>
      <c r="AK12" s="993">
        <v>244652.99</v>
      </c>
      <c r="AL12" s="991">
        <v>0</v>
      </c>
      <c r="AM12" s="993">
        <v>0</v>
      </c>
      <c r="AN12" s="993">
        <v>0</v>
      </c>
      <c r="AO12" s="991">
        <v>0</v>
      </c>
      <c r="AP12" s="993">
        <v>0</v>
      </c>
      <c r="AQ12" s="993">
        <v>0</v>
      </c>
      <c r="AR12" s="991">
        <v>0</v>
      </c>
      <c r="AS12" s="993">
        <v>0</v>
      </c>
      <c r="AT12" s="993">
        <v>0</v>
      </c>
      <c r="AU12" s="991">
        <v>0</v>
      </c>
      <c r="AV12" s="993">
        <v>0</v>
      </c>
      <c r="AW12" s="993">
        <v>0</v>
      </c>
      <c r="AX12" s="991">
        <v>0</v>
      </c>
      <c r="AY12" s="993">
        <v>0</v>
      </c>
      <c r="AZ12" s="993">
        <v>0</v>
      </c>
      <c r="BA12" s="991">
        <v>0</v>
      </c>
      <c r="BB12" s="993">
        <v>0</v>
      </c>
      <c r="BC12" s="993">
        <v>0</v>
      </c>
      <c r="BD12" s="991">
        <v>0</v>
      </c>
      <c r="BE12" s="993">
        <v>0</v>
      </c>
      <c r="BF12" s="993">
        <v>0</v>
      </c>
      <c r="BG12" s="991">
        <v>1186056.76</v>
      </c>
      <c r="BH12" s="993">
        <v>649609.46110283164</v>
      </c>
      <c r="BI12" s="994">
        <v>3365496.503</v>
      </c>
      <c r="BJ12" s="989"/>
      <c r="BK12" s="989"/>
    </row>
    <row r="13" spans="1:63" s="984" customFormat="1" ht="10.199999999999999">
      <c r="A13" s="990" t="s">
        <v>841</v>
      </c>
      <c r="B13" s="991">
        <v>416289.62900000002</v>
      </c>
      <c r="C13" s="993">
        <v>232898.22026825632</v>
      </c>
      <c r="D13" s="993">
        <v>1197663.159</v>
      </c>
      <c r="E13" s="991">
        <v>0</v>
      </c>
      <c r="F13" s="993">
        <v>0</v>
      </c>
      <c r="G13" s="993">
        <v>0</v>
      </c>
      <c r="H13" s="991">
        <v>1125265.402</v>
      </c>
      <c r="I13" s="993">
        <v>667702.2211624441</v>
      </c>
      <c r="J13" s="993">
        <v>3365406.3539999998</v>
      </c>
      <c r="K13" s="991">
        <v>75.230999999999995</v>
      </c>
      <c r="L13" s="993">
        <v>105.14783904619971</v>
      </c>
      <c r="M13" s="993">
        <v>428.00200000000001</v>
      </c>
      <c r="N13" s="991">
        <v>242560.91500000001</v>
      </c>
      <c r="O13" s="993">
        <v>53142.349329359167</v>
      </c>
      <c r="P13" s="993">
        <v>420853.49699999997</v>
      </c>
      <c r="Q13" s="991">
        <v>535341.89</v>
      </c>
      <c r="R13" s="993">
        <v>208325.10968703427</v>
      </c>
      <c r="S13" s="993">
        <v>1234272.6340000001</v>
      </c>
      <c r="T13" s="991">
        <v>0</v>
      </c>
      <c r="U13" s="993">
        <v>0</v>
      </c>
      <c r="V13" s="993">
        <v>0</v>
      </c>
      <c r="W13" s="991">
        <v>322233.91100000002</v>
      </c>
      <c r="X13" s="993">
        <v>232514.31028315949</v>
      </c>
      <c r="Y13" s="993">
        <v>1102319.422</v>
      </c>
      <c r="Z13" s="991">
        <v>0</v>
      </c>
      <c r="AA13" s="993">
        <v>0</v>
      </c>
      <c r="AB13" s="993">
        <v>0</v>
      </c>
      <c r="AC13" s="991">
        <v>34209.769</v>
      </c>
      <c r="AD13" s="993">
        <v>6397.166616989567</v>
      </c>
      <c r="AE13" s="993">
        <v>55672.264000000003</v>
      </c>
      <c r="AF13" s="991">
        <v>0</v>
      </c>
      <c r="AG13" s="993">
        <v>0</v>
      </c>
      <c r="AH13" s="993">
        <v>0</v>
      </c>
      <c r="AI13" s="991">
        <v>44193.957999999999</v>
      </c>
      <c r="AJ13" s="993">
        <v>20143.506110283161</v>
      </c>
      <c r="AK13" s="993">
        <v>111775.421</v>
      </c>
      <c r="AL13" s="991">
        <v>0</v>
      </c>
      <c r="AM13" s="993">
        <v>0</v>
      </c>
      <c r="AN13" s="993">
        <v>0</v>
      </c>
      <c r="AO13" s="991">
        <v>0</v>
      </c>
      <c r="AP13" s="993">
        <v>0</v>
      </c>
      <c r="AQ13" s="993">
        <v>0</v>
      </c>
      <c r="AR13" s="991">
        <v>17062.297999999999</v>
      </c>
      <c r="AS13" s="993">
        <v>8913.4187779433687</v>
      </c>
      <c r="AT13" s="993">
        <v>46966.817999999999</v>
      </c>
      <c r="AU13" s="991">
        <v>0</v>
      </c>
      <c r="AV13" s="993">
        <v>0</v>
      </c>
      <c r="AW13" s="993">
        <v>0</v>
      </c>
      <c r="AX13" s="991">
        <v>0</v>
      </c>
      <c r="AY13" s="993">
        <v>0</v>
      </c>
      <c r="AZ13" s="993">
        <v>0</v>
      </c>
      <c r="BA13" s="991">
        <v>0</v>
      </c>
      <c r="BB13" s="993">
        <v>0</v>
      </c>
      <c r="BC13" s="993">
        <v>0</v>
      </c>
      <c r="BD13" s="991">
        <v>0</v>
      </c>
      <c r="BE13" s="993">
        <v>0</v>
      </c>
      <c r="BF13" s="993">
        <v>0</v>
      </c>
      <c r="BG13" s="991">
        <v>2737233.0079999999</v>
      </c>
      <c r="BH13" s="993">
        <v>1430141.4509687035</v>
      </c>
      <c r="BI13" s="994">
        <v>7535357.5769999996</v>
      </c>
      <c r="BJ13" s="989"/>
      <c r="BK13" s="989"/>
    </row>
    <row r="14" spans="1:63" s="984" customFormat="1" ht="10.199999999999999">
      <c r="A14" s="990" t="s">
        <v>842</v>
      </c>
      <c r="B14" s="991">
        <v>629348.17099999997</v>
      </c>
      <c r="C14" s="993">
        <v>673598.68435171386</v>
      </c>
      <c r="D14" s="993">
        <v>2889271.7570000002</v>
      </c>
      <c r="E14" s="991">
        <v>0</v>
      </c>
      <c r="F14" s="993">
        <v>4700</v>
      </c>
      <c r="G14" s="993">
        <v>15768.5</v>
      </c>
      <c r="H14" s="991">
        <v>36145.970999999998</v>
      </c>
      <c r="I14" s="993">
        <v>752641.1946348733</v>
      </c>
      <c r="J14" s="993">
        <v>2561257.179</v>
      </c>
      <c r="K14" s="991">
        <v>52656.940999999999</v>
      </c>
      <c r="L14" s="993">
        <v>109093.13770491804</v>
      </c>
      <c r="M14" s="993">
        <v>418664.41800000001</v>
      </c>
      <c r="N14" s="991">
        <v>117603.473</v>
      </c>
      <c r="O14" s="993">
        <v>320444.71952309983</v>
      </c>
      <c r="P14" s="993">
        <v>1192695.5079999999</v>
      </c>
      <c r="Q14" s="991">
        <v>96047.445999999996</v>
      </c>
      <c r="R14" s="993">
        <v>594273.49627421761</v>
      </c>
      <c r="S14" s="993">
        <v>2089835.027</v>
      </c>
      <c r="T14" s="991">
        <v>33827</v>
      </c>
      <c r="U14" s="993">
        <v>6480.0000000000009</v>
      </c>
      <c r="V14" s="993">
        <v>55567.4</v>
      </c>
      <c r="W14" s="991">
        <v>308020.95699999999</v>
      </c>
      <c r="X14" s="993">
        <v>451154.00089418777</v>
      </c>
      <c r="Y14" s="993">
        <v>1821642.63</v>
      </c>
      <c r="Z14" s="991">
        <v>0</v>
      </c>
      <c r="AA14" s="993">
        <v>0</v>
      </c>
      <c r="AB14" s="993">
        <v>0</v>
      </c>
      <c r="AC14" s="991">
        <v>7292.9859999999999</v>
      </c>
      <c r="AD14" s="993">
        <v>129305.75111773472</v>
      </c>
      <c r="AE14" s="993">
        <v>441113.78200000001</v>
      </c>
      <c r="AF14" s="991">
        <v>0</v>
      </c>
      <c r="AG14" s="993">
        <v>0</v>
      </c>
      <c r="AH14" s="993">
        <v>0</v>
      </c>
      <c r="AI14" s="991">
        <v>119216.345</v>
      </c>
      <c r="AJ14" s="993">
        <v>47237.459314456035</v>
      </c>
      <c r="AK14" s="993">
        <v>277698.02100000001</v>
      </c>
      <c r="AL14" s="991">
        <v>0</v>
      </c>
      <c r="AM14" s="993">
        <v>0</v>
      </c>
      <c r="AN14" s="993">
        <v>0</v>
      </c>
      <c r="AO14" s="991">
        <v>0</v>
      </c>
      <c r="AP14" s="993">
        <v>0</v>
      </c>
      <c r="AQ14" s="993">
        <v>0</v>
      </c>
      <c r="AR14" s="991">
        <v>0</v>
      </c>
      <c r="AS14" s="993">
        <v>45450</v>
      </c>
      <c r="AT14" s="993">
        <v>152484.75</v>
      </c>
      <c r="AU14" s="991">
        <v>0</v>
      </c>
      <c r="AV14" s="993">
        <v>0</v>
      </c>
      <c r="AW14" s="993">
        <v>0</v>
      </c>
      <c r="AX14" s="991">
        <v>77979</v>
      </c>
      <c r="AY14" s="993">
        <v>19943.01907600596</v>
      </c>
      <c r="AZ14" s="993">
        <v>144887.829</v>
      </c>
      <c r="BA14" s="991">
        <v>0</v>
      </c>
      <c r="BB14" s="993">
        <v>0</v>
      </c>
      <c r="BC14" s="993">
        <v>0</v>
      </c>
      <c r="BD14" s="991">
        <v>0</v>
      </c>
      <c r="BE14" s="993">
        <v>0</v>
      </c>
      <c r="BF14" s="993">
        <v>0</v>
      </c>
      <c r="BG14" s="991">
        <v>1478138.2930000001</v>
      </c>
      <c r="BH14" s="993">
        <v>3154321.4640834574</v>
      </c>
      <c r="BI14" s="994">
        <v>12060886.806</v>
      </c>
      <c r="BJ14" s="989"/>
      <c r="BK14" s="989"/>
    </row>
    <row r="15" spans="1:63" s="984" customFormat="1" ht="10.199999999999999">
      <c r="A15" s="990" t="s">
        <v>1091</v>
      </c>
      <c r="B15" s="991">
        <v>1770979.5719999999</v>
      </c>
      <c r="C15" s="993">
        <v>890563.13144560356</v>
      </c>
      <c r="D15" s="993">
        <v>4758818.8789999997</v>
      </c>
      <c r="E15" s="991">
        <v>0</v>
      </c>
      <c r="F15" s="993">
        <v>0</v>
      </c>
      <c r="G15" s="993">
        <v>0</v>
      </c>
      <c r="H15" s="991">
        <v>2077286.281</v>
      </c>
      <c r="I15" s="993">
        <v>513585.27660208638</v>
      </c>
      <c r="J15" s="993">
        <v>3800364.8840000001</v>
      </c>
      <c r="K15" s="991">
        <v>132630.65599999999</v>
      </c>
      <c r="L15" s="993">
        <v>121572.26229508196</v>
      </c>
      <c r="M15" s="993">
        <v>540505.59699999995</v>
      </c>
      <c r="N15" s="991">
        <v>29742.308000000001</v>
      </c>
      <c r="O15" s="993">
        <v>663.04143070044711</v>
      </c>
      <c r="P15" s="993">
        <v>31966.812999999998</v>
      </c>
      <c r="Q15" s="991">
        <v>6926.8549999999996</v>
      </c>
      <c r="R15" s="993">
        <v>29.706706408345752</v>
      </c>
      <c r="S15" s="993">
        <v>7026.5209999999997</v>
      </c>
      <c r="T15" s="991">
        <v>21039.074000000001</v>
      </c>
      <c r="U15" s="993">
        <v>0</v>
      </c>
      <c r="V15" s="993">
        <v>21039.074000000001</v>
      </c>
      <c r="W15" s="991">
        <v>218258.022</v>
      </c>
      <c r="X15" s="993">
        <v>167072.35141579731</v>
      </c>
      <c r="Y15" s="993">
        <v>778785.76100000006</v>
      </c>
      <c r="Z15" s="991">
        <v>0</v>
      </c>
      <c r="AA15" s="993">
        <v>0</v>
      </c>
      <c r="AB15" s="993">
        <v>0</v>
      </c>
      <c r="AC15" s="991">
        <v>1346.0640000000001</v>
      </c>
      <c r="AD15" s="993">
        <v>520.69180327868855</v>
      </c>
      <c r="AE15" s="993">
        <v>3092.9850000000001</v>
      </c>
      <c r="AF15" s="991">
        <v>0</v>
      </c>
      <c r="AG15" s="993">
        <v>0</v>
      </c>
      <c r="AH15" s="993">
        <v>0</v>
      </c>
      <c r="AI15" s="991">
        <v>364716.158</v>
      </c>
      <c r="AJ15" s="993">
        <v>18003.367511177348</v>
      </c>
      <c r="AK15" s="993">
        <v>425117.45699999999</v>
      </c>
      <c r="AL15" s="991">
        <v>0</v>
      </c>
      <c r="AM15" s="993">
        <v>0</v>
      </c>
      <c r="AN15" s="993">
        <v>0</v>
      </c>
      <c r="AO15" s="991">
        <v>0</v>
      </c>
      <c r="AP15" s="993">
        <v>0</v>
      </c>
      <c r="AQ15" s="993">
        <v>0</v>
      </c>
      <c r="AR15" s="991">
        <v>15272.814</v>
      </c>
      <c r="AS15" s="993">
        <v>955.55111773472424</v>
      </c>
      <c r="AT15" s="993">
        <v>18478.687999999998</v>
      </c>
      <c r="AU15" s="991">
        <v>0</v>
      </c>
      <c r="AV15" s="993">
        <v>0</v>
      </c>
      <c r="AW15" s="993">
        <v>0</v>
      </c>
      <c r="AX15" s="991">
        <v>41487.33</v>
      </c>
      <c r="AY15" s="993">
        <v>69112.957078986583</v>
      </c>
      <c r="AZ15" s="993">
        <v>273361.30200000003</v>
      </c>
      <c r="BA15" s="991">
        <v>0</v>
      </c>
      <c r="BB15" s="993">
        <v>0</v>
      </c>
      <c r="BC15" s="993">
        <v>0</v>
      </c>
      <c r="BD15" s="991">
        <v>0</v>
      </c>
      <c r="BE15" s="993">
        <v>0</v>
      </c>
      <c r="BF15" s="993">
        <v>0</v>
      </c>
      <c r="BG15" s="991">
        <v>4679685.1390000004</v>
      </c>
      <c r="BH15" s="993">
        <v>1782078.339195231</v>
      </c>
      <c r="BI15" s="994">
        <v>10658557.969000001</v>
      </c>
      <c r="BJ15" s="989"/>
      <c r="BK15" s="989"/>
    </row>
    <row r="16" spans="1:63" s="984" customFormat="1" ht="10.199999999999999">
      <c r="A16" s="985" t="s">
        <v>1092</v>
      </c>
      <c r="B16" s="986">
        <v>4922489.32</v>
      </c>
      <c r="C16" s="987">
        <v>1914677.3958271237</v>
      </c>
      <c r="D16" s="988">
        <v>11346231.983999999</v>
      </c>
      <c r="E16" s="986">
        <v>24674.136999999999</v>
      </c>
      <c r="F16" s="987">
        <v>18022.688822652755</v>
      </c>
      <c r="G16" s="988">
        <v>85140.258000000002</v>
      </c>
      <c r="H16" s="986">
        <v>4486344.3439999996</v>
      </c>
      <c r="I16" s="987">
        <v>2268138.4861400896</v>
      </c>
      <c r="J16" s="988">
        <v>12095948.966</v>
      </c>
      <c r="K16" s="986">
        <v>189937.61799999999</v>
      </c>
      <c r="L16" s="987">
        <v>119037.50163934428</v>
      </c>
      <c r="M16" s="988">
        <v>589308.43599999999</v>
      </c>
      <c r="N16" s="986">
        <v>1203016.28</v>
      </c>
      <c r="O16" s="987">
        <v>263522.07898658718</v>
      </c>
      <c r="P16" s="988">
        <v>2087132.855</v>
      </c>
      <c r="Q16" s="986">
        <v>1535855.76</v>
      </c>
      <c r="R16" s="987">
        <v>657046.9195230999</v>
      </c>
      <c r="S16" s="988">
        <v>3740248.176</v>
      </c>
      <c r="T16" s="986">
        <v>187899.30600000001</v>
      </c>
      <c r="U16" s="987">
        <v>21817.590163934427</v>
      </c>
      <c r="V16" s="988">
        <v>261097.32199999999</v>
      </c>
      <c r="W16" s="986">
        <v>1844388.3459999999</v>
      </c>
      <c r="X16" s="987">
        <v>590215.58986587182</v>
      </c>
      <c r="Y16" s="988">
        <v>3824561.6510000001</v>
      </c>
      <c r="Z16" s="986">
        <v>0</v>
      </c>
      <c r="AA16" s="987">
        <v>0</v>
      </c>
      <c r="AB16" s="988">
        <v>0</v>
      </c>
      <c r="AC16" s="986">
        <v>192403.34099999999</v>
      </c>
      <c r="AD16" s="987">
        <v>75713.876900149029</v>
      </c>
      <c r="AE16" s="988">
        <v>446423.39899999998</v>
      </c>
      <c r="AF16" s="986">
        <v>48.133000000000003</v>
      </c>
      <c r="AG16" s="987">
        <v>0</v>
      </c>
      <c r="AH16" s="988">
        <v>48.133000000000003</v>
      </c>
      <c r="AI16" s="986">
        <v>447743.41700000002</v>
      </c>
      <c r="AJ16" s="987">
        <v>298397.18360655737</v>
      </c>
      <c r="AK16" s="988">
        <v>1448865.969</v>
      </c>
      <c r="AL16" s="986">
        <v>0</v>
      </c>
      <c r="AM16" s="987">
        <v>0</v>
      </c>
      <c r="AN16" s="988">
        <v>0</v>
      </c>
      <c r="AO16" s="986">
        <v>105150.492</v>
      </c>
      <c r="AP16" s="987">
        <v>0</v>
      </c>
      <c r="AQ16" s="988">
        <v>105150.492</v>
      </c>
      <c r="AR16" s="986">
        <v>4991</v>
      </c>
      <c r="AS16" s="987">
        <v>25125.375558867359</v>
      </c>
      <c r="AT16" s="988">
        <v>89286.634999999995</v>
      </c>
      <c r="AU16" s="986">
        <v>0</v>
      </c>
      <c r="AV16" s="987">
        <v>0</v>
      </c>
      <c r="AW16" s="988">
        <v>0</v>
      </c>
      <c r="AX16" s="986">
        <v>29727.496999999999</v>
      </c>
      <c r="AY16" s="987">
        <v>33715.538897168408</v>
      </c>
      <c r="AZ16" s="988">
        <v>142843.13</v>
      </c>
      <c r="BA16" s="986">
        <v>0</v>
      </c>
      <c r="BB16" s="987">
        <v>0</v>
      </c>
      <c r="BC16" s="988">
        <v>0</v>
      </c>
      <c r="BD16" s="986">
        <v>0</v>
      </c>
      <c r="BE16" s="987">
        <v>0</v>
      </c>
      <c r="BF16" s="988">
        <v>0</v>
      </c>
      <c r="BG16" s="986">
        <v>15174668.995999999</v>
      </c>
      <c r="BH16" s="987">
        <v>6285430.2283159466</v>
      </c>
      <c r="BI16" s="988">
        <v>36262287.412</v>
      </c>
      <c r="BJ16" s="989"/>
      <c r="BK16" s="989"/>
    </row>
    <row r="17" spans="1:63" s="984" customFormat="1" ht="10.199999999999999">
      <c r="A17" s="990" t="s">
        <v>1090</v>
      </c>
      <c r="B17" s="991">
        <v>3463.7539999999999</v>
      </c>
      <c r="C17" s="992">
        <v>42.334426229508203</v>
      </c>
      <c r="D17" s="993">
        <v>3605.7860000000001</v>
      </c>
      <c r="E17" s="991">
        <v>0.42699999999999999</v>
      </c>
      <c r="F17" s="992">
        <v>0</v>
      </c>
      <c r="G17" s="993">
        <v>0.42699999999999999</v>
      </c>
      <c r="H17" s="991">
        <v>2189.1619999999998</v>
      </c>
      <c r="I17" s="992">
        <v>24399.295380029806</v>
      </c>
      <c r="J17" s="993">
        <v>84048.797999999995</v>
      </c>
      <c r="K17" s="991">
        <v>62.219000000000001</v>
      </c>
      <c r="L17" s="992">
        <v>390.14694485842028</v>
      </c>
      <c r="M17" s="993">
        <v>1371.163</v>
      </c>
      <c r="N17" s="991">
        <v>3246.7469999999998</v>
      </c>
      <c r="O17" s="992">
        <v>898.5222056631892</v>
      </c>
      <c r="P17" s="993">
        <v>6261.2889999999998</v>
      </c>
      <c r="Q17" s="991">
        <v>11.773999999999999</v>
      </c>
      <c r="R17" s="992">
        <v>533.7570789865872</v>
      </c>
      <c r="S17" s="993">
        <v>1802.529</v>
      </c>
      <c r="T17" s="991">
        <v>2448.9789999999998</v>
      </c>
      <c r="U17" s="992">
        <v>209.97615499254843</v>
      </c>
      <c r="V17" s="993">
        <v>3153.4490000000001</v>
      </c>
      <c r="W17" s="991">
        <v>18180.387999999999</v>
      </c>
      <c r="X17" s="992">
        <v>770.86944858420259</v>
      </c>
      <c r="Y17" s="993">
        <v>20766.654999999999</v>
      </c>
      <c r="Z17" s="991">
        <v>0</v>
      </c>
      <c r="AA17" s="992">
        <v>0</v>
      </c>
      <c r="AB17" s="993">
        <v>0</v>
      </c>
      <c r="AC17" s="991">
        <v>0</v>
      </c>
      <c r="AD17" s="992">
        <v>0</v>
      </c>
      <c r="AE17" s="993">
        <v>0</v>
      </c>
      <c r="AF17" s="991">
        <v>0</v>
      </c>
      <c r="AG17" s="992">
        <v>0</v>
      </c>
      <c r="AH17" s="993">
        <v>0</v>
      </c>
      <c r="AI17" s="991">
        <v>6.6680000000000001</v>
      </c>
      <c r="AJ17" s="992">
        <v>275.05484351713858</v>
      </c>
      <c r="AK17" s="993">
        <v>929.47699999999998</v>
      </c>
      <c r="AL17" s="991">
        <v>0</v>
      </c>
      <c r="AM17" s="992">
        <v>0</v>
      </c>
      <c r="AN17" s="993">
        <v>0</v>
      </c>
      <c r="AO17" s="991">
        <v>0</v>
      </c>
      <c r="AP17" s="992">
        <v>0</v>
      </c>
      <c r="AQ17" s="993">
        <v>0</v>
      </c>
      <c r="AR17" s="991">
        <v>0</v>
      </c>
      <c r="AS17" s="992">
        <v>0</v>
      </c>
      <c r="AT17" s="993">
        <v>0</v>
      </c>
      <c r="AU17" s="991">
        <v>0</v>
      </c>
      <c r="AV17" s="992">
        <v>0</v>
      </c>
      <c r="AW17" s="993">
        <v>0</v>
      </c>
      <c r="AX17" s="991">
        <v>0</v>
      </c>
      <c r="AY17" s="992">
        <v>0</v>
      </c>
      <c r="AZ17" s="993">
        <v>0</v>
      </c>
      <c r="BA17" s="991">
        <v>0</v>
      </c>
      <c r="BB17" s="992">
        <v>0</v>
      </c>
      <c r="BC17" s="993">
        <v>0</v>
      </c>
      <c r="BD17" s="991">
        <v>0</v>
      </c>
      <c r="BE17" s="992">
        <v>0</v>
      </c>
      <c r="BF17" s="993">
        <v>0</v>
      </c>
      <c r="BG17" s="991">
        <v>29610.12</v>
      </c>
      <c r="BH17" s="992">
        <v>27519.957377049181</v>
      </c>
      <c r="BI17" s="994">
        <v>121939.57799999999</v>
      </c>
      <c r="BJ17" s="989"/>
      <c r="BK17" s="989"/>
    </row>
    <row r="18" spans="1:63" s="984" customFormat="1" ht="10.199999999999999">
      <c r="A18" s="990" t="s">
        <v>840</v>
      </c>
      <c r="B18" s="991">
        <v>4556.9750000000004</v>
      </c>
      <c r="C18" s="993">
        <v>2342.1037257824141</v>
      </c>
      <c r="D18" s="993">
        <v>12414.734</v>
      </c>
      <c r="E18" s="991">
        <v>0</v>
      </c>
      <c r="F18" s="993">
        <v>0</v>
      </c>
      <c r="G18" s="993">
        <v>0</v>
      </c>
      <c r="H18" s="991">
        <v>6669.2539999999999</v>
      </c>
      <c r="I18" s="993">
        <v>3915.0467958271238</v>
      </c>
      <c r="J18" s="993">
        <v>19804.236000000001</v>
      </c>
      <c r="K18" s="991">
        <v>138.20099999999999</v>
      </c>
      <c r="L18" s="993">
        <v>4.1839046199701944</v>
      </c>
      <c r="M18" s="993">
        <v>152.238</v>
      </c>
      <c r="N18" s="991">
        <v>738.51099999999997</v>
      </c>
      <c r="O18" s="993">
        <v>90.619076005961247</v>
      </c>
      <c r="P18" s="993">
        <v>1042.539</v>
      </c>
      <c r="Q18" s="991">
        <v>763.35299999999995</v>
      </c>
      <c r="R18" s="993">
        <v>516.77108792846502</v>
      </c>
      <c r="S18" s="993">
        <v>2497.1210000000001</v>
      </c>
      <c r="T18" s="991">
        <v>2857.3139999999999</v>
      </c>
      <c r="U18" s="993">
        <v>1489.9239940387481</v>
      </c>
      <c r="V18" s="993">
        <v>7856.009</v>
      </c>
      <c r="W18" s="991">
        <v>359.51100000000002</v>
      </c>
      <c r="X18" s="993">
        <v>369.47004470938896</v>
      </c>
      <c r="Y18" s="993">
        <v>1599.0830000000001</v>
      </c>
      <c r="Z18" s="991">
        <v>0</v>
      </c>
      <c r="AA18" s="993">
        <v>0</v>
      </c>
      <c r="AB18" s="993">
        <v>0</v>
      </c>
      <c r="AC18" s="991">
        <v>0</v>
      </c>
      <c r="AD18" s="993">
        <v>0</v>
      </c>
      <c r="AE18" s="993">
        <v>0</v>
      </c>
      <c r="AF18" s="991">
        <v>0</v>
      </c>
      <c r="AG18" s="993">
        <v>0</v>
      </c>
      <c r="AH18" s="993">
        <v>0</v>
      </c>
      <c r="AI18" s="991">
        <v>0</v>
      </c>
      <c r="AJ18" s="993">
        <v>0</v>
      </c>
      <c r="AK18" s="993">
        <v>0</v>
      </c>
      <c r="AL18" s="991">
        <v>0</v>
      </c>
      <c r="AM18" s="993">
        <v>0</v>
      </c>
      <c r="AN18" s="993">
        <v>0</v>
      </c>
      <c r="AO18" s="991">
        <v>0</v>
      </c>
      <c r="AP18" s="993">
        <v>0</v>
      </c>
      <c r="AQ18" s="993">
        <v>0</v>
      </c>
      <c r="AR18" s="991">
        <v>0</v>
      </c>
      <c r="AS18" s="993">
        <v>0</v>
      </c>
      <c r="AT18" s="993">
        <v>0</v>
      </c>
      <c r="AU18" s="991">
        <v>0</v>
      </c>
      <c r="AV18" s="993">
        <v>0</v>
      </c>
      <c r="AW18" s="993">
        <v>0</v>
      </c>
      <c r="AX18" s="991">
        <v>0</v>
      </c>
      <c r="AY18" s="993">
        <v>0</v>
      </c>
      <c r="AZ18" s="993">
        <v>0</v>
      </c>
      <c r="BA18" s="991">
        <v>0</v>
      </c>
      <c r="BB18" s="993">
        <v>0</v>
      </c>
      <c r="BC18" s="993">
        <v>0</v>
      </c>
      <c r="BD18" s="991">
        <v>0</v>
      </c>
      <c r="BE18" s="993">
        <v>0</v>
      </c>
      <c r="BF18" s="993">
        <v>0</v>
      </c>
      <c r="BG18" s="991">
        <v>16083.121999999999</v>
      </c>
      <c r="BH18" s="993">
        <v>8728.119523099851</v>
      </c>
      <c r="BI18" s="994">
        <v>45365.963000000003</v>
      </c>
      <c r="BJ18" s="989"/>
      <c r="BK18" s="989"/>
    </row>
    <row r="19" spans="1:63" s="984" customFormat="1" ht="10.199999999999999">
      <c r="A19" s="990" t="s">
        <v>126</v>
      </c>
      <c r="B19" s="991">
        <v>222059</v>
      </c>
      <c r="C19" s="993">
        <v>122363.99076005962</v>
      </c>
      <c r="D19" s="993">
        <v>632590.18900000001</v>
      </c>
      <c r="E19" s="991">
        <v>480.72</v>
      </c>
      <c r="F19" s="993">
        <v>86.006855439642322</v>
      </c>
      <c r="G19" s="993">
        <v>769.274</v>
      </c>
      <c r="H19" s="991">
        <v>566000.92799999996</v>
      </c>
      <c r="I19" s="993">
        <v>277938.90909090912</v>
      </c>
      <c r="J19" s="993">
        <v>1498485.969</v>
      </c>
      <c r="K19" s="991">
        <v>9705.2669999999998</v>
      </c>
      <c r="L19" s="993">
        <v>4978.9284649776455</v>
      </c>
      <c r="M19" s="993">
        <v>26409.572</v>
      </c>
      <c r="N19" s="991">
        <v>35575.061999999998</v>
      </c>
      <c r="O19" s="993">
        <v>15695.514157973173</v>
      </c>
      <c r="P19" s="993">
        <v>88233.513000000006</v>
      </c>
      <c r="Q19" s="991">
        <v>167188.557</v>
      </c>
      <c r="R19" s="993">
        <v>80339.132637853938</v>
      </c>
      <c r="S19" s="993">
        <v>436726.34700000001</v>
      </c>
      <c r="T19" s="991">
        <v>0</v>
      </c>
      <c r="U19" s="993">
        <v>0</v>
      </c>
      <c r="V19" s="993">
        <v>0</v>
      </c>
      <c r="W19" s="991">
        <v>343001.26400000002</v>
      </c>
      <c r="X19" s="993">
        <v>56940.600298062593</v>
      </c>
      <c r="Y19" s="993">
        <v>534036.978</v>
      </c>
      <c r="Z19" s="991">
        <v>0</v>
      </c>
      <c r="AA19" s="993">
        <v>0</v>
      </c>
      <c r="AB19" s="993">
        <v>0</v>
      </c>
      <c r="AC19" s="991">
        <v>3895.0709999999999</v>
      </c>
      <c r="AD19" s="993">
        <v>1299.8619970193743</v>
      </c>
      <c r="AE19" s="993">
        <v>8256.1080000000002</v>
      </c>
      <c r="AF19" s="991">
        <v>0</v>
      </c>
      <c r="AG19" s="993">
        <v>0</v>
      </c>
      <c r="AH19" s="993">
        <v>0</v>
      </c>
      <c r="AI19" s="991">
        <v>3237.9270000000001</v>
      </c>
      <c r="AJ19" s="993">
        <v>5840.9135618479877</v>
      </c>
      <c r="AK19" s="993">
        <v>22834.191999999999</v>
      </c>
      <c r="AL19" s="991">
        <v>0</v>
      </c>
      <c r="AM19" s="993">
        <v>0</v>
      </c>
      <c r="AN19" s="993">
        <v>0</v>
      </c>
      <c r="AO19" s="991">
        <v>0</v>
      </c>
      <c r="AP19" s="993">
        <v>0</v>
      </c>
      <c r="AQ19" s="993">
        <v>0</v>
      </c>
      <c r="AR19" s="991">
        <v>0</v>
      </c>
      <c r="AS19" s="993">
        <v>0</v>
      </c>
      <c r="AT19" s="993">
        <v>0</v>
      </c>
      <c r="AU19" s="991">
        <v>0</v>
      </c>
      <c r="AV19" s="993">
        <v>0</v>
      </c>
      <c r="AW19" s="993">
        <v>0</v>
      </c>
      <c r="AX19" s="991">
        <v>0</v>
      </c>
      <c r="AY19" s="993">
        <v>0</v>
      </c>
      <c r="AZ19" s="993">
        <v>0</v>
      </c>
      <c r="BA19" s="991">
        <v>0</v>
      </c>
      <c r="BB19" s="993">
        <v>0</v>
      </c>
      <c r="BC19" s="993">
        <v>0</v>
      </c>
      <c r="BD19" s="991">
        <v>0</v>
      </c>
      <c r="BE19" s="993">
        <v>0</v>
      </c>
      <c r="BF19" s="993">
        <v>0</v>
      </c>
      <c r="BG19" s="991">
        <v>1351143.7990000001</v>
      </c>
      <c r="BH19" s="993">
        <v>565483.85871833086</v>
      </c>
      <c r="BI19" s="994">
        <v>3248342.1460000002</v>
      </c>
      <c r="BJ19" s="989"/>
      <c r="BK19" s="989"/>
    </row>
    <row r="20" spans="1:63" s="984" customFormat="1" ht="10.199999999999999">
      <c r="A20" s="990" t="s">
        <v>136</v>
      </c>
      <c r="B20" s="991">
        <v>3545776.014</v>
      </c>
      <c r="C20" s="993">
        <v>945587.7403874814</v>
      </c>
      <c r="D20" s="993">
        <v>6718222.8830000004</v>
      </c>
      <c r="E20" s="991">
        <v>21605.679</v>
      </c>
      <c r="F20" s="993">
        <v>5534.0903129657227</v>
      </c>
      <c r="G20" s="993">
        <v>40172.553</v>
      </c>
      <c r="H20" s="991">
        <v>3183051.9049999998</v>
      </c>
      <c r="I20" s="993">
        <v>1473374.7213114756</v>
      </c>
      <c r="J20" s="993">
        <v>8126224.0949999997</v>
      </c>
      <c r="K20" s="991">
        <v>92514.002999999997</v>
      </c>
      <c r="L20" s="993">
        <v>31233.21609538003</v>
      </c>
      <c r="M20" s="993">
        <v>197301.443</v>
      </c>
      <c r="N20" s="991">
        <v>961947.11199999996</v>
      </c>
      <c r="O20" s="993">
        <v>91041.032488822646</v>
      </c>
      <c r="P20" s="993">
        <v>1267389.777</v>
      </c>
      <c r="Q20" s="991">
        <v>1050819.764</v>
      </c>
      <c r="R20" s="993">
        <v>306630.97913561849</v>
      </c>
      <c r="S20" s="993">
        <v>2079566.7</v>
      </c>
      <c r="T20" s="991">
        <v>0</v>
      </c>
      <c r="U20" s="993">
        <v>0</v>
      </c>
      <c r="V20" s="993">
        <v>0</v>
      </c>
      <c r="W20" s="991">
        <v>1048113.524</v>
      </c>
      <c r="X20" s="993">
        <v>322827.86169895681</v>
      </c>
      <c r="Y20" s="993">
        <v>2131201.0010000002</v>
      </c>
      <c r="Z20" s="991">
        <v>0</v>
      </c>
      <c r="AA20" s="993">
        <v>0</v>
      </c>
      <c r="AB20" s="993">
        <v>0</v>
      </c>
      <c r="AC20" s="991">
        <v>167814.09</v>
      </c>
      <c r="AD20" s="993">
        <v>28560.006259314454</v>
      </c>
      <c r="AE20" s="993">
        <v>263632.91100000002</v>
      </c>
      <c r="AF20" s="991">
        <v>48.133000000000003</v>
      </c>
      <c r="AG20" s="993">
        <v>0</v>
      </c>
      <c r="AH20" s="993">
        <v>48.133000000000003</v>
      </c>
      <c r="AI20" s="991">
        <v>337970.77600000001</v>
      </c>
      <c r="AJ20" s="993">
        <v>216251.09627421756</v>
      </c>
      <c r="AK20" s="993">
        <v>1063493.2039999999</v>
      </c>
      <c r="AL20" s="991">
        <v>0</v>
      </c>
      <c r="AM20" s="993">
        <v>0</v>
      </c>
      <c r="AN20" s="993">
        <v>0</v>
      </c>
      <c r="AO20" s="991">
        <v>105150.492</v>
      </c>
      <c r="AP20" s="993">
        <v>0</v>
      </c>
      <c r="AQ20" s="993">
        <v>105150.492</v>
      </c>
      <c r="AR20" s="991">
        <v>0</v>
      </c>
      <c r="AS20" s="993">
        <v>22299.649776453054</v>
      </c>
      <c r="AT20" s="993">
        <v>74815.324999999997</v>
      </c>
      <c r="AU20" s="991">
        <v>0</v>
      </c>
      <c r="AV20" s="993">
        <v>0</v>
      </c>
      <c r="AW20" s="993">
        <v>0</v>
      </c>
      <c r="AX20" s="991">
        <v>29727.496999999999</v>
      </c>
      <c r="AY20" s="993">
        <v>11755.538897168404</v>
      </c>
      <c r="AZ20" s="993">
        <v>69167.33</v>
      </c>
      <c r="BA20" s="991">
        <v>0</v>
      </c>
      <c r="BB20" s="993">
        <v>0</v>
      </c>
      <c r="BC20" s="993">
        <v>0</v>
      </c>
      <c r="BD20" s="991">
        <v>0</v>
      </c>
      <c r="BE20" s="993">
        <v>0</v>
      </c>
      <c r="BF20" s="993">
        <v>0</v>
      </c>
      <c r="BG20" s="991">
        <v>10544538.994000001</v>
      </c>
      <c r="BH20" s="993">
        <v>3455095.9341281666</v>
      </c>
      <c r="BI20" s="994">
        <v>22136385.853999998</v>
      </c>
      <c r="BJ20" s="989"/>
      <c r="BK20" s="989"/>
    </row>
    <row r="21" spans="1:63" s="984" customFormat="1" ht="10.199999999999999">
      <c r="A21" s="990" t="s">
        <v>761</v>
      </c>
      <c r="B21" s="991">
        <v>0</v>
      </c>
      <c r="C21" s="993">
        <v>0</v>
      </c>
      <c r="D21" s="993">
        <v>0</v>
      </c>
      <c r="E21" s="991">
        <v>0</v>
      </c>
      <c r="F21" s="993">
        <v>0</v>
      </c>
      <c r="G21" s="993">
        <v>0</v>
      </c>
      <c r="H21" s="995">
        <v>0</v>
      </c>
      <c r="I21" s="996">
        <v>0</v>
      </c>
      <c r="J21" s="996">
        <v>0</v>
      </c>
      <c r="K21" s="991">
        <v>0</v>
      </c>
      <c r="L21" s="993">
        <v>0</v>
      </c>
      <c r="M21" s="993">
        <v>0</v>
      </c>
      <c r="N21" s="991">
        <v>13468.235000000001</v>
      </c>
      <c r="O21" s="993">
        <v>2273.6459016393442</v>
      </c>
      <c r="P21" s="993">
        <v>21096.316999999999</v>
      </c>
      <c r="Q21" s="991">
        <v>4872.1949999999997</v>
      </c>
      <c r="R21" s="993">
        <v>5873.2545454545452</v>
      </c>
      <c r="S21" s="993">
        <v>24576.965</v>
      </c>
      <c r="T21" s="991">
        <v>96393.013000000006</v>
      </c>
      <c r="U21" s="993">
        <v>10117.689418777944</v>
      </c>
      <c r="V21" s="993">
        <v>130337.86199999999</v>
      </c>
      <c r="W21" s="991">
        <v>26321.142</v>
      </c>
      <c r="X21" s="993">
        <v>2451.5579731743669</v>
      </c>
      <c r="Y21" s="993">
        <v>34546.120000000003</v>
      </c>
      <c r="Z21" s="991">
        <v>0</v>
      </c>
      <c r="AA21" s="993">
        <v>0</v>
      </c>
      <c r="AB21" s="993">
        <v>0</v>
      </c>
      <c r="AC21" s="991">
        <v>0</v>
      </c>
      <c r="AD21" s="993">
        <v>0</v>
      </c>
      <c r="AE21" s="993">
        <v>0</v>
      </c>
      <c r="AF21" s="991">
        <v>0</v>
      </c>
      <c r="AG21" s="993">
        <v>0</v>
      </c>
      <c r="AH21" s="993">
        <v>0</v>
      </c>
      <c r="AI21" s="991">
        <v>1383.2760000000001</v>
      </c>
      <c r="AJ21" s="993">
        <v>731.37973174366618</v>
      </c>
      <c r="AK21" s="993">
        <v>3837.056</v>
      </c>
      <c r="AL21" s="991">
        <v>0</v>
      </c>
      <c r="AM21" s="993">
        <v>0</v>
      </c>
      <c r="AN21" s="993">
        <v>0</v>
      </c>
      <c r="AO21" s="991">
        <v>0</v>
      </c>
      <c r="AP21" s="993">
        <v>0</v>
      </c>
      <c r="AQ21" s="993">
        <v>0</v>
      </c>
      <c r="AR21" s="991">
        <v>0</v>
      </c>
      <c r="AS21" s="993">
        <v>0</v>
      </c>
      <c r="AT21" s="993">
        <v>0</v>
      </c>
      <c r="AU21" s="991">
        <v>0</v>
      </c>
      <c r="AV21" s="993">
        <v>0</v>
      </c>
      <c r="AW21" s="993">
        <v>0</v>
      </c>
      <c r="AX21" s="991">
        <v>0</v>
      </c>
      <c r="AY21" s="993">
        <v>0</v>
      </c>
      <c r="AZ21" s="993">
        <v>0</v>
      </c>
      <c r="BA21" s="991">
        <v>0</v>
      </c>
      <c r="BB21" s="993">
        <v>0</v>
      </c>
      <c r="BC21" s="993">
        <v>0</v>
      </c>
      <c r="BD21" s="991">
        <v>0</v>
      </c>
      <c r="BE21" s="993">
        <v>0</v>
      </c>
      <c r="BF21" s="993">
        <v>0</v>
      </c>
      <c r="BG21" s="991">
        <v>142437.86300000001</v>
      </c>
      <c r="BH21" s="993">
        <v>21447.528464977644</v>
      </c>
      <c r="BI21" s="994">
        <v>214394.321</v>
      </c>
      <c r="BJ21" s="989"/>
      <c r="BK21" s="989"/>
    </row>
    <row r="22" spans="1:63" s="984" customFormat="1" ht="10.199999999999999">
      <c r="A22" s="990" t="s">
        <v>841</v>
      </c>
      <c r="B22" s="991">
        <v>482196.10800000001</v>
      </c>
      <c r="C22" s="993">
        <v>238851.43606557377</v>
      </c>
      <c r="D22" s="993">
        <v>1283542.676</v>
      </c>
      <c r="E22" s="991">
        <v>980.67700000000002</v>
      </c>
      <c r="F22" s="993">
        <v>491.17615499254845</v>
      </c>
      <c r="G22" s="993">
        <v>2628.5729999999999</v>
      </c>
      <c r="H22" s="991">
        <v>328708.80599999998</v>
      </c>
      <c r="I22" s="993">
        <v>239961.79374068553</v>
      </c>
      <c r="J22" s="993">
        <v>1133780.625</v>
      </c>
      <c r="K22" s="991">
        <v>926.00300000000004</v>
      </c>
      <c r="L22" s="993">
        <v>0</v>
      </c>
      <c r="M22" s="993">
        <v>926.00300000000004</v>
      </c>
      <c r="N22" s="991">
        <v>88956.68</v>
      </c>
      <c r="O22" s="993">
        <v>50604.266766020868</v>
      </c>
      <c r="P22" s="993">
        <v>258733.995</v>
      </c>
      <c r="Q22" s="991">
        <v>184590.38200000001</v>
      </c>
      <c r="R22" s="993">
        <v>91008.611624441124</v>
      </c>
      <c r="S22" s="993">
        <v>489924.27399999998</v>
      </c>
      <c r="T22" s="991">
        <v>0</v>
      </c>
      <c r="U22" s="993">
        <v>0</v>
      </c>
      <c r="V22" s="993">
        <v>0</v>
      </c>
      <c r="W22" s="991">
        <v>117204.406</v>
      </c>
      <c r="X22" s="993">
        <v>59730.971385991063</v>
      </c>
      <c r="Y22" s="993">
        <v>317601.815</v>
      </c>
      <c r="Z22" s="991">
        <v>0</v>
      </c>
      <c r="AA22" s="993">
        <v>0</v>
      </c>
      <c r="AB22" s="993">
        <v>0</v>
      </c>
      <c r="AC22" s="991">
        <v>2356.89</v>
      </c>
      <c r="AD22" s="993">
        <v>6793.3836065573769</v>
      </c>
      <c r="AE22" s="993">
        <v>25148.691999999999</v>
      </c>
      <c r="AF22" s="991">
        <v>0</v>
      </c>
      <c r="AG22" s="993">
        <v>0</v>
      </c>
      <c r="AH22" s="993">
        <v>0</v>
      </c>
      <c r="AI22" s="991">
        <v>49130.885000000002</v>
      </c>
      <c r="AJ22" s="993">
        <v>28391.221162444115</v>
      </c>
      <c r="AK22" s="993">
        <v>144383.432</v>
      </c>
      <c r="AL22" s="991">
        <v>0</v>
      </c>
      <c r="AM22" s="993">
        <v>0</v>
      </c>
      <c r="AN22" s="993">
        <v>0</v>
      </c>
      <c r="AO22" s="991">
        <v>0</v>
      </c>
      <c r="AP22" s="993">
        <v>0</v>
      </c>
      <c r="AQ22" s="993">
        <v>0</v>
      </c>
      <c r="AR22" s="991">
        <v>0</v>
      </c>
      <c r="AS22" s="993">
        <v>0</v>
      </c>
      <c r="AT22" s="993">
        <v>0</v>
      </c>
      <c r="AU22" s="991">
        <v>0</v>
      </c>
      <c r="AV22" s="993">
        <v>0</v>
      </c>
      <c r="AW22" s="993">
        <v>0</v>
      </c>
      <c r="AX22" s="991">
        <v>0</v>
      </c>
      <c r="AY22" s="993">
        <v>0</v>
      </c>
      <c r="AZ22" s="993">
        <v>0</v>
      </c>
      <c r="BA22" s="991">
        <v>0</v>
      </c>
      <c r="BB22" s="993">
        <v>0</v>
      </c>
      <c r="BC22" s="993">
        <v>0</v>
      </c>
      <c r="BD22" s="991">
        <v>0</v>
      </c>
      <c r="BE22" s="993">
        <v>0</v>
      </c>
      <c r="BF22" s="993">
        <v>0</v>
      </c>
      <c r="BG22" s="991">
        <v>1255050.8400000001</v>
      </c>
      <c r="BH22" s="993">
        <v>715832.86140089424</v>
      </c>
      <c r="BI22" s="994">
        <v>3656670.091</v>
      </c>
      <c r="BJ22" s="989"/>
      <c r="BK22" s="989"/>
    </row>
    <row r="23" spans="1:63" s="984" customFormat="1" ht="10.199999999999999">
      <c r="A23" s="990" t="s">
        <v>842</v>
      </c>
      <c r="B23" s="991">
        <v>306222.42499999999</v>
      </c>
      <c r="C23" s="993">
        <v>499394.83785394934</v>
      </c>
      <c r="D23" s="993">
        <v>1981692.1070000001</v>
      </c>
      <c r="E23" s="991">
        <v>1606.633</v>
      </c>
      <c r="F23" s="993">
        <v>11911.414605067064</v>
      </c>
      <c r="G23" s="993">
        <v>41569.43</v>
      </c>
      <c r="H23" s="991">
        <v>73740.588000000003</v>
      </c>
      <c r="I23" s="993">
        <v>210533.98628912072</v>
      </c>
      <c r="J23" s="993">
        <v>780082.11199999996</v>
      </c>
      <c r="K23" s="991">
        <v>46022.192999999999</v>
      </c>
      <c r="L23" s="993">
        <v>59585.514456035773</v>
      </c>
      <c r="M23" s="993">
        <v>245931.59400000001</v>
      </c>
      <c r="N23" s="991">
        <v>48767.874000000003</v>
      </c>
      <c r="O23" s="993">
        <v>102918.47749627422</v>
      </c>
      <c r="P23" s="993">
        <v>394059.36599999998</v>
      </c>
      <c r="Q23" s="991">
        <v>127609.732</v>
      </c>
      <c r="R23" s="993">
        <v>172109.5219076006</v>
      </c>
      <c r="S23" s="993">
        <v>705037.179</v>
      </c>
      <c r="T23" s="991">
        <v>86200</v>
      </c>
      <c r="U23" s="993">
        <v>10000</v>
      </c>
      <c r="V23" s="993">
        <v>119750</v>
      </c>
      <c r="W23" s="991">
        <v>73525.842999999993</v>
      </c>
      <c r="X23" s="993">
        <v>137043.82980625931</v>
      </c>
      <c r="Y23" s="993">
        <v>533307.89199999999</v>
      </c>
      <c r="Z23" s="991">
        <v>0</v>
      </c>
      <c r="AA23" s="993">
        <v>0</v>
      </c>
      <c r="AB23" s="993">
        <v>0</v>
      </c>
      <c r="AC23" s="991">
        <v>15628.308999999999</v>
      </c>
      <c r="AD23" s="993">
        <v>38571.571385991061</v>
      </c>
      <c r="AE23" s="993">
        <v>145035.932</v>
      </c>
      <c r="AF23" s="991">
        <v>0</v>
      </c>
      <c r="AG23" s="993">
        <v>0</v>
      </c>
      <c r="AH23" s="993">
        <v>0</v>
      </c>
      <c r="AI23" s="991">
        <v>24473.759999999998</v>
      </c>
      <c r="AJ23" s="993">
        <v>45588.646795827124</v>
      </c>
      <c r="AK23" s="993">
        <v>177423.67</v>
      </c>
      <c r="AL23" s="991">
        <v>0</v>
      </c>
      <c r="AM23" s="993">
        <v>0</v>
      </c>
      <c r="AN23" s="993">
        <v>0</v>
      </c>
      <c r="AO23" s="991">
        <v>0</v>
      </c>
      <c r="AP23" s="993">
        <v>0</v>
      </c>
      <c r="AQ23" s="993">
        <v>0</v>
      </c>
      <c r="AR23" s="991">
        <v>4991</v>
      </c>
      <c r="AS23" s="993">
        <v>2825.7257824143067</v>
      </c>
      <c r="AT23" s="993">
        <v>14471.31</v>
      </c>
      <c r="AU23" s="991">
        <v>0</v>
      </c>
      <c r="AV23" s="993">
        <v>0</v>
      </c>
      <c r="AW23" s="993">
        <v>0</v>
      </c>
      <c r="AX23" s="991">
        <v>0</v>
      </c>
      <c r="AY23" s="993">
        <v>2460</v>
      </c>
      <c r="AZ23" s="993">
        <v>8253.2999999999993</v>
      </c>
      <c r="BA23" s="991">
        <v>0</v>
      </c>
      <c r="BB23" s="993">
        <v>0</v>
      </c>
      <c r="BC23" s="993">
        <v>0</v>
      </c>
      <c r="BD23" s="991">
        <v>0</v>
      </c>
      <c r="BE23" s="993">
        <v>0</v>
      </c>
      <c r="BF23" s="993">
        <v>0</v>
      </c>
      <c r="BG23" s="991">
        <v>808788.35900000005</v>
      </c>
      <c r="BH23" s="993">
        <v>1292943.5278688525</v>
      </c>
      <c r="BI23" s="994">
        <v>5146613.8959999997</v>
      </c>
      <c r="BJ23" s="989"/>
      <c r="BK23" s="989"/>
    </row>
    <row r="24" spans="1:63" s="984" customFormat="1" ht="10.199999999999999">
      <c r="A24" s="990" t="s">
        <v>1093</v>
      </c>
      <c r="B24" s="991">
        <v>358215.04200000002</v>
      </c>
      <c r="C24" s="993">
        <v>106094.95141579732</v>
      </c>
      <c r="D24" s="993">
        <v>714163.60499999998</v>
      </c>
      <c r="E24" s="991">
        <v>0</v>
      </c>
      <c r="F24" s="993">
        <v>0</v>
      </c>
      <c r="G24" s="993">
        <v>0</v>
      </c>
      <c r="H24" s="991">
        <v>325983.69799999997</v>
      </c>
      <c r="I24" s="993">
        <v>38014.732935916545</v>
      </c>
      <c r="J24" s="993">
        <v>453523.12800000003</v>
      </c>
      <c r="K24" s="991">
        <v>40569.728999999999</v>
      </c>
      <c r="L24" s="993">
        <v>22845.511177347245</v>
      </c>
      <c r="M24" s="993">
        <v>117216.41899999999</v>
      </c>
      <c r="N24" s="991">
        <v>50316.055999999997</v>
      </c>
      <c r="O24" s="993">
        <v>0</v>
      </c>
      <c r="P24" s="993">
        <v>50316.055999999997</v>
      </c>
      <c r="Q24" s="991">
        <v>0</v>
      </c>
      <c r="R24" s="993">
        <v>34.890611028315952</v>
      </c>
      <c r="S24" s="993">
        <v>117.05800000000001</v>
      </c>
      <c r="T24" s="991">
        <v>0</v>
      </c>
      <c r="U24" s="993">
        <v>0</v>
      </c>
      <c r="V24" s="993">
        <v>0</v>
      </c>
      <c r="W24" s="991">
        <v>217682.26500000001</v>
      </c>
      <c r="X24" s="993">
        <v>10080.428614008943</v>
      </c>
      <c r="Y24" s="993">
        <v>251502.10399999999</v>
      </c>
      <c r="Z24" s="991">
        <v>0</v>
      </c>
      <c r="AA24" s="993">
        <v>0</v>
      </c>
      <c r="AB24" s="993">
        <v>0</v>
      </c>
      <c r="AC24" s="991">
        <v>2708.9789999999998</v>
      </c>
      <c r="AD24" s="993">
        <v>489.0530551415797</v>
      </c>
      <c r="AE24" s="993">
        <v>4349.7529999999997</v>
      </c>
      <c r="AF24" s="991">
        <v>0</v>
      </c>
      <c r="AG24" s="993">
        <v>0</v>
      </c>
      <c r="AH24" s="993">
        <v>0</v>
      </c>
      <c r="AI24" s="991">
        <v>31540.124</v>
      </c>
      <c r="AJ24" s="993">
        <v>1318.8706408345752</v>
      </c>
      <c r="AK24" s="993">
        <v>35964.934999999998</v>
      </c>
      <c r="AL24" s="991">
        <v>0</v>
      </c>
      <c r="AM24" s="993">
        <v>0</v>
      </c>
      <c r="AN24" s="993">
        <v>0</v>
      </c>
      <c r="AO24" s="991">
        <v>0</v>
      </c>
      <c r="AP24" s="993">
        <v>0</v>
      </c>
      <c r="AQ24" s="993">
        <v>0</v>
      </c>
      <c r="AR24" s="991">
        <v>0</v>
      </c>
      <c r="AS24" s="993">
        <v>0</v>
      </c>
      <c r="AT24" s="993">
        <v>0</v>
      </c>
      <c r="AU24" s="991">
        <v>0</v>
      </c>
      <c r="AV24" s="993">
        <v>0</v>
      </c>
      <c r="AW24" s="993">
        <v>0</v>
      </c>
      <c r="AX24" s="991">
        <v>0</v>
      </c>
      <c r="AY24" s="993">
        <v>19500</v>
      </c>
      <c r="AZ24" s="993">
        <v>65422.5</v>
      </c>
      <c r="BA24" s="991">
        <v>0</v>
      </c>
      <c r="BB24" s="993">
        <v>0</v>
      </c>
      <c r="BC24" s="993">
        <v>0</v>
      </c>
      <c r="BD24" s="991">
        <v>0</v>
      </c>
      <c r="BE24" s="993">
        <v>0</v>
      </c>
      <c r="BF24" s="993">
        <v>0</v>
      </c>
      <c r="BG24" s="991">
        <v>1027015.8959999999</v>
      </c>
      <c r="BH24" s="993">
        <v>198378.4396423249</v>
      </c>
      <c r="BI24" s="994">
        <v>1692575.561</v>
      </c>
      <c r="BJ24" s="989"/>
      <c r="BK24" s="989"/>
    </row>
    <row r="25" spans="1:63" s="984" customFormat="1" ht="10.199999999999999">
      <c r="A25" s="985" t="s">
        <v>1094</v>
      </c>
      <c r="B25" s="986">
        <v>4495874.8949999996</v>
      </c>
      <c r="C25" s="987">
        <v>476000.27183308493</v>
      </c>
      <c r="D25" s="988">
        <v>6092855.8080000002</v>
      </c>
      <c r="E25" s="986">
        <v>18706.503000000001</v>
      </c>
      <c r="F25" s="987">
        <v>7076.718926974665</v>
      </c>
      <c r="G25" s="988">
        <v>42448.896000000001</v>
      </c>
      <c r="H25" s="986">
        <v>3436547.8369999998</v>
      </c>
      <c r="I25" s="987">
        <v>930277.69001490308</v>
      </c>
      <c r="J25" s="988">
        <v>6557629.4869999997</v>
      </c>
      <c r="K25" s="986">
        <v>171522.174</v>
      </c>
      <c r="L25" s="987">
        <v>50463.340983606555</v>
      </c>
      <c r="M25" s="988">
        <v>340826.68300000002</v>
      </c>
      <c r="N25" s="986">
        <v>630214.40099999995</v>
      </c>
      <c r="O25" s="987">
        <v>78366.470044709378</v>
      </c>
      <c r="P25" s="988">
        <v>893133.90899999999</v>
      </c>
      <c r="Q25" s="986">
        <v>1452754.936</v>
      </c>
      <c r="R25" s="987">
        <v>251863.17257824144</v>
      </c>
      <c r="S25" s="988">
        <v>2297755.8810000001</v>
      </c>
      <c r="T25" s="986">
        <v>89142.67</v>
      </c>
      <c r="U25" s="987">
        <v>10280.372578241431</v>
      </c>
      <c r="V25" s="988">
        <v>123633.32</v>
      </c>
      <c r="W25" s="986">
        <v>915493.69099999999</v>
      </c>
      <c r="X25" s="987">
        <v>250191.99284649777</v>
      </c>
      <c r="Y25" s="988">
        <v>1754887.827</v>
      </c>
      <c r="Z25" s="986">
        <v>3141.2220000000002</v>
      </c>
      <c r="AA25" s="987">
        <v>0</v>
      </c>
      <c r="AB25" s="988">
        <v>3141.2220000000002</v>
      </c>
      <c r="AC25" s="986">
        <v>35245.781999999999</v>
      </c>
      <c r="AD25" s="987">
        <v>15235.161847988078</v>
      </c>
      <c r="AE25" s="988">
        <v>86359.751000000004</v>
      </c>
      <c r="AF25" s="986">
        <v>0</v>
      </c>
      <c r="AG25" s="987">
        <v>0</v>
      </c>
      <c r="AH25" s="988">
        <v>0</v>
      </c>
      <c r="AI25" s="986">
        <v>155691.87299999999</v>
      </c>
      <c r="AJ25" s="987">
        <v>37346.591654247393</v>
      </c>
      <c r="AK25" s="988">
        <v>280989.68900000001</v>
      </c>
      <c r="AL25" s="986">
        <v>0</v>
      </c>
      <c r="AM25" s="987">
        <v>0</v>
      </c>
      <c r="AN25" s="988">
        <v>0</v>
      </c>
      <c r="AO25" s="986">
        <v>29282.55</v>
      </c>
      <c r="AP25" s="987">
        <v>1215.888524590164</v>
      </c>
      <c r="AQ25" s="988">
        <v>33361.857000000004</v>
      </c>
      <c r="AR25" s="986">
        <v>0</v>
      </c>
      <c r="AS25" s="987">
        <v>471.57704918032789</v>
      </c>
      <c r="AT25" s="988">
        <v>1582.1410000000001</v>
      </c>
      <c r="AU25" s="986">
        <v>0</v>
      </c>
      <c r="AV25" s="987">
        <v>0</v>
      </c>
      <c r="AW25" s="988">
        <v>0</v>
      </c>
      <c r="AX25" s="986">
        <v>0</v>
      </c>
      <c r="AY25" s="987">
        <v>0</v>
      </c>
      <c r="AZ25" s="988">
        <v>0</v>
      </c>
      <c r="BA25" s="986">
        <v>0</v>
      </c>
      <c r="BB25" s="987">
        <v>0</v>
      </c>
      <c r="BC25" s="988">
        <v>0</v>
      </c>
      <c r="BD25" s="986">
        <v>0</v>
      </c>
      <c r="BE25" s="987">
        <v>0</v>
      </c>
      <c r="BF25" s="988">
        <v>0</v>
      </c>
      <c r="BG25" s="986">
        <v>11433618.539000001</v>
      </c>
      <c r="BH25" s="987">
        <v>2108789.2503725779</v>
      </c>
      <c r="BI25" s="988">
        <v>18508606.475000001</v>
      </c>
      <c r="BJ25" s="989"/>
      <c r="BK25" s="989"/>
    </row>
    <row r="26" spans="1:63" s="984" customFormat="1" ht="10.199999999999999">
      <c r="A26" s="990" t="s">
        <v>1090</v>
      </c>
      <c r="B26" s="991">
        <v>1261.056</v>
      </c>
      <c r="C26" s="992">
        <v>282.80417287630405</v>
      </c>
      <c r="D26" s="993">
        <v>2209.8649999999998</v>
      </c>
      <c r="E26" s="991">
        <v>0</v>
      </c>
      <c r="F26" s="992">
        <v>12.76602086438152</v>
      </c>
      <c r="G26" s="993">
        <v>42.83</v>
      </c>
      <c r="H26" s="991">
        <v>4197.7110000000002</v>
      </c>
      <c r="I26" s="992">
        <v>641.65454545454554</v>
      </c>
      <c r="J26" s="993">
        <v>6350.4620000000004</v>
      </c>
      <c r="K26" s="991">
        <v>81.251000000000005</v>
      </c>
      <c r="L26" s="992">
        <v>7.8807749627421764</v>
      </c>
      <c r="M26" s="993">
        <v>107.691</v>
      </c>
      <c r="N26" s="991">
        <v>5854.5240000000003</v>
      </c>
      <c r="O26" s="992">
        <v>243.83725782414305</v>
      </c>
      <c r="P26" s="993">
        <v>6672.5990000000002</v>
      </c>
      <c r="Q26" s="991">
        <v>1685.848</v>
      </c>
      <c r="R26" s="992">
        <v>17.29538002980626</v>
      </c>
      <c r="S26" s="993">
        <v>1743.875</v>
      </c>
      <c r="T26" s="991">
        <v>0</v>
      </c>
      <c r="U26" s="992">
        <v>0</v>
      </c>
      <c r="V26" s="993">
        <v>0</v>
      </c>
      <c r="W26" s="991">
        <v>3775.306</v>
      </c>
      <c r="X26" s="992">
        <v>887.67004470938889</v>
      </c>
      <c r="Y26" s="993">
        <v>6753.4390000000003</v>
      </c>
      <c r="Z26" s="991">
        <v>0</v>
      </c>
      <c r="AA26" s="992">
        <v>0</v>
      </c>
      <c r="AB26" s="993">
        <v>0</v>
      </c>
      <c r="AC26" s="991">
        <v>0</v>
      </c>
      <c r="AD26" s="992">
        <v>0</v>
      </c>
      <c r="AE26" s="993">
        <v>0</v>
      </c>
      <c r="AF26" s="991">
        <v>0</v>
      </c>
      <c r="AG26" s="992">
        <v>0</v>
      </c>
      <c r="AH26" s="993">
        <v>0</v>
      </c>
      <c r="AI26" s="991">
        <v>1029.8979999999999</v>
      </c>
      <c r="AJ26" s="992">
        <v>18.939195230998507</v>
      </c>
      <c r="AK26" s="993">
        <v>1093.44</v>
      </c>
      <c r="AL26" s="991">
        <v>0</v>
      </c>
      <c r="AM26" s="992">
        <v>0</v>
      </c>
      <c r="AN26" s="993">
        <v>0</v>
      </c>
      <c r="AO26" s="991">
        <v>0</v>
      </c>
      <c r="AP26" s="992">
        <v>0</v>
      </c>
      <c r="AQ26" s="993">
        <v>0</v>
      </c>
      <c r="AR26" s="991">
        <v>0</v>
      </c>
      <c r="AS26" s="992">
        <v>0</v>
      </c>
      <c r="AT26" s="993">
        <v>0</v>
      </c>
      <c r="AU26" s="991">
        <v>0</v>
      </c>
      <c r="AV26" s="992">
        <v>0</v>
      </c>
      <c r="AW26" s="993">
        <v>0</v>
      </c>
      <c r="AX26" s="991">
        <v>0</v>
      </c>
      <c r="AY26" s="992">
        <v>0</v>
      </c>
      <c r="AZ26" s="993">
        <v>0</v>
      </c>
      <c r="BA26" s="991">
        <v>0</v>
      </c>
      <c r="BB26" s="992">
        <v>0</v>
      </c>
      <c r="BC26" s="993">
        <v>0</v>
      </c>
      <c r="BD26" s="991">
        <v>0</v>
      </c>
      <c r="BE26" s="992">
        <v>0</v>
      </c>
      <c r="BF26" s="993">
        <v>0</v>
      </c>
      <c r="BG26" s="991">
        <v>17885.596000000001</v>
      </c>
      <c r="BH26" s="992">
        <v>2112.8485842026826</v>
      </c>
      <c r="BI26" s="994">
        <v>24974.204000000002</v>
      </c>
      <c r="BJ26" s="989"/>
      <c r="BK26" s="989"/>
    </row>
    <row r="27" spans="1:63" s="984" customFormat="1" ht="10.199999999999999">
      <c r="A27" s="990" t="s">
        <v>840</v>
      </c>
      <c r="B27" s="991">
        <v>33343.332999999999</v>
      </c>
      <c r="C27" s="993">
        <v>1278.5836065573772</v>
      </c>
      <c r="D27" s="993">
        <v>37632.982000000004</v>
      </c>
      <c r="E27" s="991">
        <v>0</v>
      </c>
      <c r="F27" s="993">
        <v>0</v>
      </c>
      <c r="G27" s="993">
        <v>0</v>
      </c>
      <c r="H27" s="991">
        <v>5675.7610000000004</v>
      </c>
      <c r="I27" s="993">
        <v>1693.9481371087929</v>
      </c>
      <c r="J27" s="993">
        <v>11358.957</v>
      </c>
      <c r="K27" s="991">
        <v>55.21</v>
      </c>
      <c r="L27" s="993">
        <v>18.205067064083458</v>
      </c>
      <c r="M27" s="993">
        <v>116.288</v>
      </c>
      <c r="N27" s="991">
        <v>1078.329</v>
      </c>
      <c r="O27" s="993">
        <v>71.646795827123697</v>
      </c>
      <c r="P27" s="993">
        <v>1318.7049999999999</v>
      </c>
      <c r="Q27" s="991">
        <v>350.82100000000003</v>
      </c>
      <c r="R27" s="993">
        <v>92.256929955290616</v>
      </c>
      <c r="S27" s="993">
        <v>660.34299999999996</v>
      </c>
      <c r="T27" s="991">
        <v>4463.28</v>
      </c>
      <c r="U27" s="993">
        <v>136.66199701937407</v>
      </c>
      <c r="V27" s="993">
        <v>4921.7809999999999</v>
      </c>
      <c r="W27" s="991">
        <v>354.88200000000001</v>
      </c>
      <c r="X27" s="993">
        <v>131.86557377049181</v>
      </c>
      <c r="Y27" s="993">
        <v>797.29100000000005</v>
      </c>
      <c r="Z27" s="991">
        <v>0</v>
      </c>
      <c r="AA27" s="993">
        <v>0</v>
      </c>
      <c r="AB27" s="993">
        <v>0</v>
      </c>
      <c r="AC27" s="991">
        <v>0</v>
      </c>
      <c r="AD27" s="993">
        <v>0</v>
      </c>
      <c r="AE27" s="993">
        <v>0</v>
      </c>
      <c r="AF27" s="991">
        <v>0</v>
      </c>
      <c r="AG27" s="993">
        <v>0</v>
      </c>
      <c r="AH27" s="993">
        <v>0</v>
      </c>
      <c r="AI27" s="991">
        <v>0</v>
      </c>
      <c r="AJ27" s="993">
        <v>0</v>
      </c>
      <c r="AK27" s="993">
        <v>0</v>
      </c>
      <c r="AL27" s="991">
        <v>0</v>
      </c>
      <c r="AM27" s="993">
        <v>0</v>
      </c>
      <c r="AN27" s="993">
        <v>0</v>
      </c>
      <c r="AO27" s="991">
        <v>0</v>
      </c>
      <c r="AP27" s="993">
        <v>0</v>
      </c>
      <c r="AQ27" s="993">
        <v>0</v>
      </c>
      <c r="AR27" s="991">
        <v>0</v>
      </c>
      <c r="AS27" s="993">
        <v>0</v>
      </c>
      <c r="AT27" s="993">
        <v>0</v>
      </c>
      <c r="AU27" s="991">
        <v>0</v>
      </c>
      <c r="AV27" s="993">
        <v>0</v>
      </c>
      <c r="AW27" s="993">
        <v>0</v>
      </c>
      <c r="AX27" s="991">
        <v>0</v>
      </c>
      <c r="AY27" s="993">
        <v>0</v>
      </c>
      <c r="AZ27" s="993">
        <v>0</v>
      </c>
      <c r="BA27" s="991">
        <v>0</v>
      </c>
      <c r="BB27" s="993">
        <v>0</v>
      </c>
      <c r="BC27" s="993">
        <v>0</v>
      </c>
      <c r="BD27" s="991">
        <v>0</v>
      </c>
      <c r="BE27" s="993">
        <v>0</v>
      </c>
      <c r="BF27" s="993">
        <v>0</v>
      </c>
      <c r="BG27" s="991">
        <v>45321.62</v>
      </c>
      <c r="BH27" s="993">
        <v>3423.1684053651265</v>
      </c>
      <c r="BI27" s="994">
        <v>56806.35</v>
      </c>
      <c r="BJ27" s="989"/>
      <c r="BK27" s="989"/>
    </row>
    <row r="28" spans="1:63" s="984" customFormat="1" ht="10.199999999999999">
      <c r="A28" s="990" t="s">
        <v>126</v>
      </c>
      <c r="B28" s="991">
        <v>78048.574999999997</v>
      </c>
      <c r="C28" s="993">
        <v>18538.473323397913</v>
      </c>
      <c r="D28" s="993">
        <v>140245.15299999999</v>
      </c>
      <c r="E28" s="991">
        <v>120.111</v>
      </c>
      <c r="F28" s="993">
        <v>0</v>
      </c>
      <c r="G28" s="993">
        <v>120.111</v>
      </c>
      <c r="H28" s="991">
        <v>400894.929</v>
      </c>
      <c r="I28" s="993">
        <v>102017.08166915053</v>
      </c>
      <c r="J28" s="993">
        <v>743162.23800000001</v>
      </c>
      <c r="K28" s="991">
        <v>885.16499999999996</v>
      </c>
      <c r="L28" s="993">
        <v>130.55409836065573</v>
      </c>
      <c r="M28" s="993">
        <v>1323.175</v>
      </c>
      <c r="N28" s="991">
        <v>22757.128000000001</v>
      </c>
      <c r="O28" s="993">
        <v>2982.9734724292102</v>
      </c>
      <c r="P28" s="993">
        <v>32765.005000000001</v>
      </c>
      <c r="Q28" s="991">
        <v>69197.504000000001</v>
      </c>
      <c r="R28" s="993">
        <v>15535.200298062593</v>
      </c>
      <c r="S28" s="993">
        <v>121318.101</v>
      </c>
      <c r="T28" s="991">
        <v>0</v>
      </c>
      <c r="U28" s="993">
        <v>0</v>
      </c>
      <c r="V28" s="993">
        <v>0</v>
      </c>
      <c r="W28" s="991">
        <v>128212.166</v>
      </c>
      <c r="X28" s="993">
        <v>15691.691803278687</v>
      </c>
      <c r="Y28" s="993">
        <v>180857.79199999999</v>
      </c>
      <c r="Z28" s="991">
        <v>0</v>
      </c>
      <c r="AA28" s="993">
        <v>0</v>
      </c>
      <c r="AB28" s="993">
        <v>0</v>
      </c>
      <c r="AC28" s="991">
        <v>0</v>
      </c>
      <c r="AD28" s="993">
        <v>0</v>
      </c>
      <c r="AE28" s="993">
        <v>0</v>
      </c>
      <c r="AF28" s="991">
        <v>0</v>
      </c>
      <c r="AG28" s="993">
        <v>0</v>
      </c>
      <c r="AH28" s="993">
        <v>0</v>
      </c>
      <c r="AI28" s="991">
        <v>414.79700000000003</v>
      </c>
      <c r="AJ28" s="993">
        <v>415.28763040238448</v>
      </c>
      <c r="AK28" s="993">
        <v>1808.088</v>
      </c>
      <c r="AL28" s="991">
        <v>0</v>
      </c>
      <c r="AM28" s="993">
        <v>0</v>
      </c>
      <c r="AN28" s="993">
        <v>0</v>
      </c>
      <c r="AO28" s="991">
        <v>20.248999999999999</v>
      </c>
      <c r="AP28" s="993">
        <v>0</v>
      </c>
      <c r="AQ28" s="993">
        <v>20.248999999999999</v>
      </c>
      <c r="AR28" s="991">
        <v>0</v>
      </c>
      <c r="AS28" s="993">
        <v>0</v>
      </c>
      <c r="AT28" s="993">
        <v>0</v>
      </c>
      <c r="AU28" s="991">
        <v>0</v>
      </c>
      <c r="AV28" s="993">
        <v>0</v>
      </c>
      <c r="AW28" s="993">
        <v>0</v>
      </c>
      <c r="AX28" s="991">
        <v>0</v>
      </c>
      <c r="AY28" s="993">
        <v>0</v>
      </c>
      <c r="AZ28" s="993">
        <v>0</v>
      </c>
      <c r="BA28" s="991">
        <v>0</v>
      </c>
      <c r="BB28" s="993">
        <v>0</v>
      </c>
      <c r="BC28" s="993">
        <v>0</v>
      </c>
      <c r="BD28" s="991">
        <v>0</v>
      </c>
      <c r="BE28" s="993">
        <v>0</v>
      </c>
      <c r="BF28" s="993">
        <v>0</v>
      </c>
      <c r="BG28" s="991">
        <v>700550.62899999996</v>
      </c>
      <c r="BH28" s="993">
        <v>155311.26289120715</v>
      </c>
      <c r="BI28" s="994">
        <v>1221619.916</v>
      </c>
      <c r="BJ28" s="989"/>
      <c r="BK28" s="989"/>
    </row>
    <row r="29" spans="1:63" s="984" customFormat="1" ht="10.199999999999999">
      <c r="A29" s="990" t="s">
        <v>136</v>
      </c>
      <c r="B29" s="991">
        <v>3862724.7620000001</v>
      </c>
      <c r="C29" s="993">
        <v>295008.25275707897</v>
      </c>
      <c r="D29" s="993">
        <v>4852477.45</v>
      </c>
      <c r="E29" s="991">
        <v>11389.146000000001</v>
      </c>
      <c r="F29" s="993">
        <v>2135.4140089418779</v>
      </c>
      <c r="G29" s="993">
        <v>18553.46</v>
      </c>
      <c r="H29" s="991">
        <v>2369994.2949999999</v>
      </c>
      <c r="I29" s="993">
        <v>552296.43338301044</v>
      </c>
      <c r="J29" s="993">
        <v>4222948.8289999999</v>
      </c>
      <c r="K29" s="991">
        <v>129188.284</v>
      </c>
      <c r="L29" s="993">
        <v>32704.954992548435</v>
      </c>
      <c r="M29" s="993">
        <v>238913.40900000001</v>
      </c>
      <c r="N29" s="991">
        <v>424646.15899999999</v>
      </c>
      <c r="O29" s="993">
        <v>22353.130551415798</v>
      </c>
      <c r="P29" s="993">
        <v>499640.913</v>
      </c>
      <c r="Q29" s="991">
        <v>1250203.0449999999</v>
      </c>
      <c r="R29" s="993">
        <v>184942.52876304023</v>
      </c>
      <c r="S29" s="993">
        <v>1870685.2290000001</v>
      </c>
      <c r="T29" s="991">
        <v>0</v>
      </c>
      <c r="U29" s="993">
        <v>0</v>
      </c>
      <c r="V29" s="993">
        <v>0</v>
      </c>
      <c r="W29" s="991">
        <v>536513.94499999995</v>
      </c>
      <c r="X29" s="993">
        <v>159666.20953800299</v>
      </c>
      <c r="Y29" s="993">
        <v>1072194.0789999999</v>
      </c>
      <c r="Z29" s="991">
        <v>3141.2220000000002</v>
      </c>
      <c r="AA29" s="993">
        <v>0</v>
      </c>
      <c r="AB29" s="993">
        <v>3141.2220000000002</v>
      </c>
      <c r="AC29" s="991">
        <v>28240.151000000002</v>
      </c>
      <c r="AD29" s="993">
        <v>9824.4739195230995</v>
      </c>
      <c r="AE29" s="993">
        <v>61201.260999999999</v>
      </c>
      <c r="AF29" s="991">
        <v>0</v>
      </c>
      <c r="AG29" s="993">
        <v>0</v>
      </c>
      <c r="AH29" s="993">
        <v>0</v>
      </c>
      <c r="AI29" s="991">
        <v>149543.80100000001</v>
      </c>
      <c r="AJ29" s="993">
        <v>31428.315648286138</v>
      </c>
      <c r="AK29" s="993">
        <v>254985.80100000001</v>
      </c>
      <c r="AL29" s="991">
        <v>0</v>
      </c>
      <c r="AM29" s="993">
        <v>0</v>
      </c>
      <c r="AN29" s="993">
        <v>0</v>
      </c>
      <c r="AO29" s="991">
        <v>29262.300999999999</v>
      </c>
      <c r="AP29" s="993">
        <v>1215.888524590164</v>
      </c>
      <c r="AQ29" s="993">
        <v>33341.608</v>
      </c>
      <c r="AR29" s="991">
        <v>0</v>
      </c>
      <c r="AS29" s="993">
        <v>0</v>
      </c>
      <c r="AT29" s="993">
        <v>0</v>
      </c>
      <c r="AU29" s="991">
        <v>0</v>
      </c>
      <c r="AV29" s="993">
        <v>0</v>
      </c>
      <c r="AW29" s="993">
        <v>0</v>
      </c>
      <c r="AX29" s="991">
        <v>0</v>
      </c>
      <c r="AY29" s="993">
        <v>0</v>
      </c>
      <c r="AZ29" s="993">
        <v>0</v>
      </c>
      <c r="BA29" s="991">
        <v>0</v>
      </c>
      <c r="BB29" s="993">
        <v>0</v>
      </c>
      <c r="BC29" s="993">
        <v>0</v>
      </c>
      <c r="BD29" s="991">
        <v>0</v>
      </c>
      <c r="BE29" s="993">
        <v>0</v>
      </c>
      <c r="BF29" s="993">
        <v>0</v>
      </c>
      <c r="BG29" s="991">
        <v>8794847.1160000004</v>
      </c>
      <c r="BH29" s="993">
        <v>1291575.6035767512</v>
      </c>
      <c r="BI29" s="994">
        <v>13128083.267000001</v>
      </c>
      <c r="BJ29" s="989"/>
      <c r="BK29" s="989"/>
    </row>
    <row r="30" spans="1:63" s="984" customFormat="1" ht="10.199999999999999">
      <c r="A30" s="990" t="s">
        <v>761</v>
      </c>
      <c r="B30" s="991">
        <v>0</v>
      </c>
      <c r="C30" s="993">
        <v>0</v>
      </c>
      <c r="D30" s="993">
        <v>0</v>
      </c>
      <c r="E30" s="991">
        <v>0</v>
      </c>
      <c r="F30" s="993">
        <v>0</v>
      </c>
      <c r="G30" s="993">
        <v>0</v>
      </c>
      <c r="H30" s="991">
        <v>0</v>
      </c>
      <c r="I30" s="993">
        <v>0</v>
      </c>
      <c r="J30" s="993">
        <v>0</v>
      </c>
      <c r="K30" s="991">
        <v>0</v>
      </c>
      <c r="L30" s="993">
        <v>0</v>
      </c>
      <c r="M30" s="993">
        <v>0</v>
      </c>
      <c r="N30" s="991">
        <v>8153.19</v>
      </c>
      <c r="O30" s="993">
        <v>261.90849478390459</v>
      </c>
      <c r="P30" s="993">
        <v>9031.8940000000002</v>
      </c>
      <c r="Q30" s="991">
        <v>44.308</v>
      </c>
      <c r="R30" s="993">
        <v>0</v>
      </c>
      <c r="S30" s="993">
        <v>44.308</v>
      </c>
      <c r="T30" s="991">
        <v>8679.3889999999992</v>
      </c>
      <c r="U30" s="993">
        <v>143.71058122205665</v>
      </c>
      <c r="V30" s="993">
        <v>9161.5380000000005</v>
      </c>
      <c r="W30" s="991">
        <v>2472.598</v>
      </c>
      <c r="X30" s="993">
        <v>211.03636363636366</v>
      </c>
      <c r="Y30" s="993">
        <v>3180.625</v>
      </c>
      <c r="Z30" s="991">
        <v>0</v>
      </c>
      <c r="AA30" s="993">
        <v>0</v>
      </c>
      <c r="AB30" s="993">
        <v>0</v>
      </c>
      <c r="AC30" s="991">
        <v>0</v>
      </c>
      <c r="AD30" s="993">
        <v>0</v>
      </c>
      <c r="AE30" s="993">
        <v>0</v>
      </c>
      <c r="AF30" s="991">
        <v>0</v>
      </c>
      <c r="AG30" s="993">
        <v>0</v>
      </c>
      <c r="AH30" s="993">
        <v>0</v>
      </c>
      <c r="AI30" s="991">
        <v>5.7869999999999999</v>
      </c>
      <c r="AJ30" s="993">
        <v>0</v>
      </c>
      <c r="AK30" s="993">
        <v>5.7869999999999999</v>
      </c>
      <c r="AL30" s="991">
        <v>0</v>
      </c>
      <c r="AM30" s="993">
        <v>0</v>
      </c>
      <c r="AN30" s="993">
        <v>0</v>
      </c>
      <c r="AO30" s="991">
        <v>0</v>
      </c>
      <c r="AP30" s="993">
        <v>0</v>
      </c>
      <c r="AQ30" s="993">
        <v>0</v>
      </c>
      <c r="AR30" s="991">
        <v>0</v>
      </c>
      <c r="AS30" s="993">
        <v>0</v>
      </c>
      <c r="AT30" s="993">
        <v>0</v>
      </c>
      <c r="AU30" s="991">
        <v>0</v>
      </c>
      <c r="AV30" s="993">
        <v>0</v>
      </c>
      <c r="AW30" s="993">
        <v>0</v>
      </c>
      <c r="AX30" s="991">
        <v>0</v>
      </c>
      <c r="AY30" s="993">
        <v>0</v>
      </c>
      <c r="AZ30" s="993">
        <v>0</v>
      </c>
      <c r="BA30" s="991">
        <v>0</v>
      </c>
      <c r="BB30" s="993">
        <v>0</v>
      </c>
      <c r="BC30" s="993">
        <v>0</v>
      </c>
      <c r="BD30" s="991">
        <v>0</v>
      </c>
      <c r="BE30" s="993">
        <v>0</v>
      </c>
      <c r="BF30" s="993">
        <v>0</v>
      </c>
      <c r="BG30" s="991">
        <v>19355.274000000001</v>
      </c>
      <c r="BH30" s="993">
        <v>616.65573770491812</v>
      </c>
      <c r="BI30" s="994">
        <v>21424.153999999999</v>
      </c>
      <c r="BJ30" s="989"/>
      <c r="BK30" s="989"/>
    </row>
    <row r="31" spans="1:63" s="984" customFormat="1" ht="10.199999999999999">
      <c r="A31" s="990" t="s">
        <v>841</v>
      </c>
      <c r="B31" s="991">
        <v>268514.19799999997</v>
      </c>
      <c r="C31" s="993">
        <v>57162.334724292101</v>
      </c>
      <c r="D31" s="993">
        <v>460293.83100000001</v>
      </c>
      <c r="E31" s="991">
        <v>4979.9920000000002</v>
      </c>
      <c r="F31" s="993">
        <v>1886.7663189269745</v>
      </c>
      <c r="G31" s="993">
        <v>11310.093999999999</v>
      </c>
      <c r="H31" s="991">
        <v>106996.16899999999</v>
      </c>
      <c r="I31" s="993">
        <v>85937.655439642316</v>
      </c>
      <c r="J31" s="993">
        <v>395317.00300000003</v>
      </c>
      <c r="K31" s="991">
        <v>694.78</v>
      </c>
      <c r="L31" s="993">
        <v>0</v>
      </c>
      <c r="M31" s="993">
        <v>694.78</v>
      </c>
      <c r="N31" s="991">
        <v>27371.348000000002</v>
      </c>
      <c r="O31" s="993">
        <v>25100.541579731744</v>
      </c>
      <c r="P31" s="993">
        <v>111583.666</v>
      </c>
      <c r="Q31" s="991">
        <v>86433.403000000006</v>
      </c>
      <c r="R31" s="993">
        <v>13407.740685543964</v>
      </c>
      <c r="S31" s="993">
        <v>131416.37299999999</v>
      </c>
      <c r="T31" s="991">
        <v>0</v>
      </c>
      <c r="U31" s="993">
        <v>0</v>
      </c>
      <c r="V31" s="993">
        <v>0</v>
      </c>
      <c r="W31" s="991">
        <v>26972.048999999999</v>
      </c>
      <c r="X31" s="993">
        <v>14846.07779433681</v>
      </c>
      <c r="Y31" s="993">
        <v>76780.641000000003</v>
      </c>
      <c r="Z31" s="991">
        <v>0</v>
      </c>
      <c r="AA31" s="993">
        <v>0</v>
      </c>
      <c r="AB31" s="993">
        <v>0</v>
      </c>
      <c r="AC31" s="991">
        <v>0</v>
      </c>
      <c r="AD31" s="993">
        <v>1795.8661698956782</v>
      </c>
      <c r="AE31" s="993">
        <v>6025.1310000000003</v>
      </c>
      <c r="AF31" s="991">
        <v>0</v>
      </c>
      <c r="AG31" s="993">
        <v>0</v>
      </c>
      <c r="AH31" s="993">
        <v>0</v>
      </c>
      <c r="AI31" s="991">
        <v>1555.74</v>
      </c>
      <c r="AJ31" s="993">
        <v>3541.5028315946352</v>
      </c>
      <c r="AK31" s="993">
        <v>13437.483</v>
      </c>
      <c r="AL31" s="991">
        <v>0</v>
      </c>
      <c r="AM31" s="993">
        <v>0</v>
      </c>
      <c r="AN31" s="993">
        <v>0</v>
      </c>
      <c r="AO31" s="991">
        <v>0</v>
      </c>
      <c r="AP31" s="993">
        <v>0</v>
      </c>
      <c r="AQ31" s="993">
        <v>0</v>
      </c>
      <c r="AR31" s="991">
        <v>0</v>
      </c>
      <c r="AS31" s="993">
        <v>471.57704918032789</v>
      </c>
      <c r="AT31" s="993">
        <v>1582.1410000000001</v>
      </c>
      <c r="AU31" s="991">
        <v>0</v>
      </c>
      <c r="AV31" s="993">
        <v>0</v>
      </c>
      <c r="AW31" s="993">
        <v>0</v>
      </c>
      <c r="AX31" s="991">
        <v>0</v>
      </c>
      <c r="AY31" s="993">
        <v>0</v>
      </c>
      <c r="AZ31" s="993">
        <v>0</v>
      </c>
      <c r="BA31" s="991">
        <v>0</v>
      </c>
      <c r="BB31" s="993">
        <v>0</v>
      </c>
      <c r="BC31" s="993">
        <v>0</v>
      </c>
      <c r="BD31" s="991">
        <v>0</v>
      </c>
      <c r="BE31" s="993">
        <v>0</v>
      </c>
      <c r="BF31" s="993">
        <v>0</v>
      </c>
      <c r="BG31" s="991">
        <v>523517.68199999997</v>
      </c>
      <c r="BH31" s="993">
        <v>204150.06378539494</v>
      </c>
      <c r="BI31" s="994">
        <v>1208441.1459999999</v>
      </c>
      <c r="BJ31" s="989"/>
      <c r="BK31" s="989"/>
    </row>
    <row r="32" spans="1:63" s="984" customFormat="1" ht="10.199999999999999">
      <c r="A32" s="990" t="s">
        <v>842</v>
      </c>
      <c r="B32" s="991">
        <v>35342.167000000001</v>
      </c>
      <c r="C32" s="993">
        <v>80346.629508196711</v>
      </c>
      <c r="D32" s="993">
        <v>304905.109</v>
      </c>
      <c r="E32" s="991">
        <v>2217.2530000000002</v>
      </c>
      <c r="F32" s="993">
        <v>3041.7722801788377</v>
      </c>
      <c r="G32" s="993">
        <v>12422.398999999999</v>
      </c>
      <c r="H32" s="991">
        <v>56722.04</v>
      </c>
      <c r="I32" s="993">
        <v>130538.89239940388</v>
      </c>
      <c r="J32" s="993">
        <v>494680.02500000002</v>
      </c>
      <c r="K32" s="991">
        <v>2876.4960000000001</v>
      </c>
      <c r="L32" s="993">
        <v>7999.0527570789864</v>
      </c>
      <c r="M32" s="993">
        <v>29713.319</v>
      </c>
      <c r="N32" s="991">
        <v>6806.5590000000002</v>
      </c>
      <c r="O32" s="993">
        <v>27352.430700447094</v>
      </c>
      <c r="P32" s="993">
        <v>98573.964000000007</v>
      </c>
      <c r="Q32" s="991">
        <v>37824.468000000001</v>
      </c>
      <c r="R32" s="993">
        <v>37847.018479880775</v>
      </c>
      <c r="S32" s="993">
        <v>164801.21599999999</v>
      </c>
      <c r="T32" s="991">
        <v>76000</v>
      </c>
      <c r="U32" s="993">
        <v>10000</v>
      </c>
      <c r="V32" s="993">
        <v>109550</v>
      </c>
      <c r="W32" s="991">
        <v>31324.561000000002</v>
      </c>
      <c r="X32" s="993">
        <v>33726.477198211629</v>
      </c>
      <c r="Y32" s="993">
        <v>144476.89300000001</v>
      </c>
      <c r="Z32" s="991">
        <v>0</v>
      </c>
      <c r="AA32" s="993">
        <v>0</v>
      </c>
      <c r="AB32" s="993">
        <v>0</v>
      </c>
      <c r="AC32" s="991">
        <v>0</v>
      </c>
      <c r="AD32" s="993">
        <v>857.16810730253349</v>
      </c>
      <c r="AE32" s="993">
        <v>2875.799</v>
      </c>
      <c r="AF32" s="991">
        <v>0</v>
      </c>
      <c r="AG32" s="993">
        <v>0</v>
      </c>
      <c r="AH32" s="993">
        <v>0</v>
      </c>
      <c r="AI32" s="991">
        <v>0</v>
      </c>
      <c r="AJ32" s="993">
        <v>1942.5454545454545</v>
      </c>
      <c r="AK32" s="993">
        <v>6517.24</v>
      </c>
      <c r="AL32" s="991">
        <v>0</v>
      </c>
      <c r="AM32" s="993">
        <v>0</v>
      </c>
      <c r="AN32" s="993">
        <v>0</v>
      </c>
      <c r="AO32" s="991">
        <v>0</v>
      </c>
      <c r="AP32" s="993">
        <v>0</v>
      </c>
      <c r="AQ32" s="993">
        <v>0</v>
      </c>
      <c r="AR32" s="991">
        <v>0</v>
      </c>
      <c r="AS32" s="993">
        <v>0</v>
      </c>
      <c r="AT32" s="993">
        <v>0</v>
      </c>
      <c r="AU32" s="991">
        <v>0</v>
      </c>
      <c r="AV32" s="993">
        <v>0</v>
      </c>
      <c r="AW32" s="993">
        <v>0</v>
      </c>
      <c r="AX32" s="991">
        <v>0</v>
      </c>
      <c r="AY32" s="993">
        <v>0</v>
      </c>
      <c r="AZ32" s="993">
        <v>0</v>
      </c>
      <c r="BA32" s="991">
        <v>0</v>
      </c>
      <c r="BB32" s="993">
        <v>0</v>
      </c>
      <c r="BC32" s="993">
        <v>0</v>
      </c>
      <c r="BD32" s="991">
        <v>0</v>
      </c>
      <c r="BE32" s="993">
        <v>0</v>
      </c>
      <c r="BF32" s="993">
        <v>0</v>
      </c>
      <c r="BG32" s="991">
        <v>249113.54800000001</v>
      </c>
      <c r="BH32" s="993">
        <v>333651.98777943366</v>
      </c>
      <c r="BI32" s="994">
        <v>1368515.9669999999</v>
      </c>
      <c r="BJ32" s="989"/>
      <c r="BK32" s="989"/>
    </row>
    <row r="33" spans="1:63" s="984" customFormat="1" ht="10.199999999999999">
      <c r="A33" s="990" t="s">
        <v>1095</v>
      </c>
      <c r="B33" s="991">
        <v>216640.80100000001</v>
      </c>
      <c r="C33" s="993">
        <v>23383.193442622953</v>
      </c>
      <c r="D33" s="993">
        <v>295091.41499999998</v>
      </c>
      <c r="E33" s="991">
        <v>0</v>
      </c>
      <c r="F33" s="993">
        <v>0</v>
      </c>
      <c r="G33" s="993">
        <v>0</v>
      </c>
      <c r="H33" s="991">
        <v>492066.93</v>
      </c>
      <c r="I33" s="993">
        <v>57152.023546944853</v>
      </c>
      <c r="J33" s="993">
        <v>683811.97</v>
      </c>
      <c r="K33" s="991">
        <v>37740.985000000001</v>
      </c>
      <c r="L33" s="993">
        <v>9602.6926974664675</v>
      </c>
      <c r="M33" s="993">
        <v>69958.019</v>
      </c>
      <c r="N33" s="991">
        <v>133547.16</v>
      </c>
      <c r="O33" s="993">
        <v>0</v>
      </c>
      <c r="P33" s="993">
        <v>133547.16</v>
      </c>
      <c r="Q33" s="991">
        <v>7015.5339999999997</v>
      </c>
      <c r="R33" s="993">
        <v>21.131445603576751</v>
      </c>
      <c r="S33" s="993">
        <v>7086.4309999999996</v>
      </c>
      <c r="T33" s="991">
        <v>0</v>
      </c>
      <c r="U33" s="993">
        <v>0</v>
      </c>
      <c r="V33" s="993">
        <v>0</v>
      </c>
      <c r="W33" s="991">
        <v>185868.18</v>
      </c>
      <c r="X33" s="993">
        <v>25030.963338301044</v>
      </c>
      <c r="Y33" s="993">
        <v>269847.06199999998</v>
      </c>
      <c r="Z33" s="991">
        <v>0</v>
      </c>
      <c r="AA33" s="993">
        <v>0</v>
      </c>
      <c r="AB33" s="993">
        <v>0</v>
      </c>
      <c r="AC33" s="991">
        <v>7005.6310000000003</v>
      </c>
      <c r="AD33" s="993">
        <v>2757.6533532041726</v>
      </c>
      <c r="AE33" s="993">
        <v>16257.558000000001</v>
      </c>
      <c r="AF33" s="991">
        <v>0</v>
      </c>
      <c r="AG33" s="993">
        <v>0</v>
      </c>
      <c r="AH33" s="993">
        <v>0</v>
      </c>
      <c r="AI33" s="991">
        <v>3141.8470000000002</v>
      </c>
      <c r="AJ33" s="993">
        <v>0</v>
      </c>
      <c r="AK33" s="993">
        <v>3141.8470000000002</v>
      </c>
      <c r="AL33" s="991">
        <v>0</v>
      </c>
      <c r="AM33" s="993">
        <v>0</v>
      </c>
      <c r="AN33" s="993">
        <v>0</v>
      </c>
      <c r="AO33" s="991">
        <v>0</v>
      </c>
      <c r="AP33" s="993">
        <v>0</v>
      </c>
      <c r="AQ33" s="993">
        <v>0</v>
      </c>
      <c r="AR33" s="991">
        <v>0</v>
      </c>
      <c r="AS33" s="993">
        <v>0</v>
      </c>
      <c r="AT33" s="993">
        <v>0</v>
      </c>
      <c r="AU33" s="991">
        <v>0</v>
      </c>
      <c r="AV33" s="993">
        <v>0</v>
      </c>
      <c r="AW33" s="993">
        <v>0</v>
      </c>
      <c r="AX33" s="991">
        <v>0</v>
      </c>
      <c r="AY33" s="993">
        <v>0</v>
      </c>
      <c r="AZ33" s="993">
        <v>0</v>
      </c>
      <c r="BA33" s="991">
        <v>0</v>
      </c>
      <c r="BB33" s="993">
        <v>0</v>
      </c>
      <c r="BC33" s="993">
        <v>0</v>
      </c>
      <c r="BD33" s="991">
        <v>0</v>
      </c>
      <c r="BE33" s="993">
        <v>0</v>
      </c>
      <c r="BF33" s="993">
        <v>0</v>
      </c>
      <c r="BG33" s="991">
        <v>1083027.071</v>
      </c>
      <c r="BH33" s="993">
        <v>117947.65871833086</v>
      </c>
      <c r="BI33" s="994">
        <v>1478741.466</v>
      </c>
      <c r="BJ33" s="989"/>
      <c r="BK33" s="989"/>
    </row>
    <row r="34" spans="1:63" s="984" customFormat="1" ht="10.199999999999999">
      <c r="A34" s="985" t="s">
        <v>1096</v>
      </c>
      <c r="B34" s="986">
        <v>8589317.8110000007</v>
      </c>
      <c r="C34" s="987">
        <v>192245.32757078987</v>
      </c>
      <c r="D34" s="988">
        <v>9234300.8859999999</v>
      </c>
      <c r="E34" s="986">
        <v>48562.822</v>
      </c>
      <c r="F34" s="987">
        <v>1846.1827123695978</v>
      </c>
      <c r="G34" s="988">
        <v>54756.764999999999</v>
      </c>
      <c r="H34" s="986">
        <v>17898998.756999999</v>
      </c>
      <c r="I34" s="987">
        <v>430386.24083457526</v>
      </c>
      <c r="J34" s="988">
        <v>19342944.594999999</v>
      </c>
      <c r="K34" s="986">
        <v>203049.8</v>
      </c>
      <c r="L34" s="987">
        <v>18762.866467958273</v>
      </c>
      <c r="M34" s="988">
        <v>265999.217</v>
      </c>
      <c r="N34" s="986">
        <v>215277.62899999999</v>
      </c>
      <c r="O34" s="987">
        <v>113500.1439642325</v>
      </c>
      <c r="P34" s="988">
        <v>596070.61300000001</v>
      </c>
      <c r="Q34" s="986">
        <v>5034866.6830000002</v>
      </c>
      <c r="R34" s="987">
        <v>329761.40327868849</v>
      </c>
      <c r="S34" s="988">
        <v>6141216.1909999996</v>
      </c>
      <c r="T34" s="986">
        <v>66883.592000000004</v>
      </c>
      <c r="U34" s="987">
        <v>84.878092399403883</v>
      </c>
      <c r="V34" s="988">
        <v>67168.357999999993</v>
      </c>
      <c r="W34" s="986">
        <v>1914944.8319999999</v>
      </c>
      <c r="X34" s="987">
        <v>100804.88733233979</v>
      </c>
      <c r="Y34" s="988">
        <v>2253145.23</v>
      </c>
      <c r="Z34" s="986">
        <v>11165649.544</v>
      </c>
      <c r="AA34" s="987">
        <v>1602.6685543964234</v>
      </c>
      <c r="AB34" s="988">
        <v>11171026.497</v>
      </c>
      <c r="AC34" s="986">
        <v>3641.49</v>
      </c>
      <c r="AD34" s="987">
        <v>118.99761549925485</v>
      </c>
      <c r="AE34" s="988">
        <v>4040.7269999999999</v>
      </c>
      <c r="AF34" s="986">
        <v>2308.58</v>
      </c>
      <c r="AG34" s="987">
        <v>0</v>
      </c>
      <c r="AH34" s="988">
        <v>2308.58</v>
      </c>
      <c r="AI34" s="986">
        <v>938.63400000000001</v>
      </c>
      <c r="AJ34" s="987">
        <v>359.27391952309983</v>
      </c>
      <c r="AK34" s="988">
        <v>2143.998</v>
      </c>
      <c r="AL34" s="986">
        <v>0</v>
      </c>
      <c r="AM34" s="987">
        <v>0</v>
      </c>
      <c r="AN34" s="988">
        <v>0</v>
      </c>
      <c r="AO34" s="986">
        <v>5553.3059999999996</v>
      </c>
      <c r="AP34" s="987">
        <v>171.55946348733235</v>
      </c>
      <c r="AQ34" s="988">
        <v>6128.8890000000001</v>
      </c>
      <c r="AR34" s="986">
        <v>0</v>
      </c>
      <c r="AS34" s="987">
        <v>0</v>
      </c>
      <c r="AT34" s="988">
        <v>0</v>
      </c>
      <c r="AU34" s="986">
        <v>0</v>
      </c>
      <c r="AV34" s="987">
        <v>0</v>
      </c>
      <c r="AW34" s="988">
        <v>0</v>
      </c>
      <c r="AX34" s="986">
        <v>0</v>
      </c>
      <c r="AY34" s="987">
        <v>0</v>
      </c>
      <c r="AZ34" s="988">
        <v>0</v>
      </c>
      <c r="BA34" s="986">
        <v>1958465.095</v>
      </c>
      <c r="BB34" s="987">
        <v>0</v>
      </c>
      <c r="BC34" s="988">
        <v>1958465.095</v>
      </c>
      <c r="BD34" s="986">
        <v>3008.4079999999999</v>
      </c>
      <c r="BE34" s="987">
        <v>15.283755588673621</v>
      </c>
      <c r="BF34" s="988">
        <v>3059.6860000000001</v>
      </c>
      <c r="BG34" s="986">
        <v>47111466.989</v>
      </c>
      <c r="BH34" s="987">
        <v>1189659.7150521609</v>
      </c>
      <c r="BI34" s="988">
        <v>51102775.332999997</v>
      </c>
      <c r="BJ34" s="989"/>
      <c r="BK34" s="989"/>
    </row>
    <row r="35" spans="1:63" s="984" customFormat="1" ht="10.199999999999999">
      <c r="A35" s="990" t="s">
        <v>1090</v>
      </c>
      <c r="B35" s="991">
        <v>309.00799999999998</v>
      </c>
      <c r="C35" s="992">
        <v>10.199403874813711</v>
      </c>
      <c r="D35" s="993">
        <v>343.22800000000001</v>
      </c>
      <c r="E35" s="991">
        <v>7.7489999999999997</v>
      </c>
      <c r="F35" s="992">
        <v>1.1922503725782414E-2</v>
      </c>
      <c r="G35" s="993">
        <v>7.79</v>
      </c>
      <c r="H35" s="991">
        <v>24353.237000000001</v>
      </c>
      <c r="I35" s="992">
        <v>4900.7633383010434</v>
      </c>
      <c r="J35" s="993">
        <v>40795.298999999999</v>
      </c>
      <c r="K35" s="991">
        <v>1123.2239999999999</v>
      </c>
      <c r="L35" s="992">
        <v>42.83606557377049</v>
      </c>
      <c r="M35" s="993">
        <v>1266.9390000000001</v>
      </c>
      <c r="N35" s="991">
        <v>9197.5380000000005</v>
      </c>
      <c r="O35" s="992">
        <v>1269.3368107302533</v>
      </c>
      <c r="P35" s="993">
        <v>13456.163</v>
      </c>
      <c r="Q35" s="991">
        <v>1342.6669999999999</v>
      </c>
      <c r="R35" s="992">
        <v>79.337108792846493</v>
      </c>
      <c r="S35" s="993">
        <v>1608.8430000000001</v>
      </c>
      <c r="T35" s="991">
        <v>0</v>
      </c>
      <c r="U35" s="992">
        <v>0</v>
      </c>
      <c r="V35" s="993">
        <v>0</v>
      </c>
      <c r="W35" s="991">
        <v>945.827</v>
      </c>
      <c r="X35" s="992">
        <v>82.353502235469449</v>
      </c>
      <c r="Y35" s="993">
        <v>1222.123</v>
      </c>
      <c r="Z35" s="991">
        <v>0</v>
      </c>
      <c r="AA35" s="992">
        <v>0</v>
      </c>
      <c r="AB35" s="993">
        <v>0</v>
      </c>
      <c r="AC35" s="991">
        <v>0</v>
      </c>
      <c r="AD35" s="992">
        <v>0</v>
      </c>
      <c r="AE35" s="993">
        <v>0</v>
      </c>
      <c r="AF35" s="991">
        <v>0</v>
      </c>
      <c r="AG35" s="992">
        <v>0</v>
      </c>
      <c r="AH35" s="993">
        <v>0</v>
      </c>
      <c r="AI35" s="991">
        <v>0</v>
      </c>
      <c r="AJ35" s="992">
        <v>0</v>
      </c>
      <c r="AK35" s="993">
        <v>0</v>
      </c>
      <c r="AL35" s="991">
        <v>0</v>
      </c>
      <c r="AM35" s="992">
        <v>0</v>
      </c>
      <c r="AN35" s="993">
        <v>0</v>
      </c>
      <c r="AO35" s="991">
        <v>0</v>
      </c>
      <c r="AP35" s="992">
        <v>0</v>
      </c>
      <c r="AQ35" s="993">
        <v>0</v>
      </c>
      <c r="AR35" s="991">
        <v>0</v>
      </c>
      <c r="AS35" s="992">
        <v>0</v>
      </c>
      <c r="AT35" s="993">
        <v>0</v>
      </c>
      <c r="AU35" s="991">
        <v>0</v>
      </c>
      <c r="AV35" s="992">
        <v>0</v>
      </c>
      <c r="AW35" s="993">
        <v>0</v>
      </c>
      <c r="AX35" s="991">
        <v>0</v>
      </c>
      <c r="AY35" s="992">
        <v>0</v>
      </c>
      <c r="AZ35" s="993">
        <v>0</v>
      </c>
      <c r="BA35" s="991">
        <v>0</v>
      </c>
      <c r="BB35" s="992">
        <v>0</v>
      </c>
      <c r="BC35" s="993">
        <v>0</v>
      </c>
      <c r="BD35" s="991">
        <v>0</v>
      </c>
      <c r="BE35" s="992">
        <v>0</v>
      </c>
      <c r="BF35" s="993">
        <v>0</v>
      </c>
      <c r="BG35" s="991">
        <v>37279.252999999997</v>
      </c>
      <c r="BH35" s="992">
        <v>6384.8387481371083</v>
      </c>
      <c r="BI35" s="994">
        <v>58700.387000000002</v>
      </c>
      <c r="BJ35" s="989"/>
      <c r="BK35" s="989"/>
    </row>
    <row r="36" spans="1:63" s="984" customFormat="1" ht="10.199999999999999">
      <c r="A36" s="990" t="s">
        <v>840</v>
      </c>
      <c r="B36" s="991">
        <v>152165.71799999999</v>
      </c>
      <c r="C36" s="993">
        <v>1825.7019374068552</v>
      </c>
      <c r="D36" s="993">
        <v>158290.948</v>
      </c>
      <c r="E36" s="991">
        <v>0</v>
      </c>
      <c r="F36" s="993">
        <v>0</v>
      </c>
      <c r="G36" s="993">
        <v>0</v>
      </c>
      <c r="H36" s="991">
        <v>64167.74</v>
      </c>
      <c r="I36" s="993">
        <v>1118.1830104321907</v>
      </c>
      <c r="J36" s="993">
        <v>67919.244999999995</v>
      </c>
      <c r="K36" s="991">
        <v>228.89500000000001</v>
      </c>
      <c r="L36" s="993">
        <v>48.275111773472425</v>
      </c>
      <c r="M36" s="993">
        <v>390.858</v>
      </c>
      <c r="N36" s="991">
        <v>1733.7190000000001</v>
      </c>
      <c r="O36" s="993">
        <v>89.594336810730255</v>
      </c>
      <c r="P36" s="993">
        <v>2034.308</v>
      </c>
      <c r="Q36" s="991">
        <v>532.68499999999995</v>
      </c>
      <c r="R36" s="993">
        <v>103.34634873323397</v>
      </c>
      <c r="S36" s="993">
        <v>879.41200000000003</v>
      </c>
      <c r="T36" s="991">
        <v>83.591999999999999</v>
      </c>
      <c r="U36" s="993">
        <v>84.878092399403883</v>
      </c>
      <c r="V36" s="993">
        <v>368.358</v>
      </c>
      <c r="W36" s="991">
        <v>157.20500000000001</v>
      </c>
      <c r="X36" s="993">
        <v>34.515946348733237</v>
      </c>
      <c r="Y36" s="993">
        <v>273.00599999999997</v>
      </c>
      <c r="Z36" s="991">
        <v>0</v>
      </c>
      <c r="AA36" s="993">
        <v>0</v>
      </c>
      <c r="AB36" s="993">
        <v>0</v>
      </c>
      <c r="AC36" s="991">
        <v>0</v>
      </c>
      <c r="AD36" s="993">
        <v>0</v>
      </c>
      <c r="AE36" s="993">
        <v>0</v>
      </c>
      <c r="AF36" s="991">
        <v>0</v>
      </c>
      <c r="AG36" s="993">
        <v>0</v>
      </c>
      <c r="AH36" s="993">
        <v>0</v>
      </c>
      <c r="AI36" s="991">
        <v>0</v>
      </c>
      <c r="AJ36" s="993">
        <v>0</v>
      </c>
      <c r="AK36" s="993">
        <v>0</v>
      </c>
      <c r="AL36" s="991">
        <v>0</v>
      </c>
      <c r="AM36" s="993">
        <v>0</v>
      </c>
      <c r="AN36" s="993">
        <v>0</v>
      </c>
      <c r="AO36" s="991">
        <v>0</v>
      </c>
      <c r="AP36" s="993">
        <v>0</v>
      </c>
      <c r="AQ36" s="993">
        <v>0</v>
      </c>
      <c r="AR36" s="991">
        <v>0</v>
      </c>
      <c r="AS36" s="993">
        <v>0</v>
      </c>
      <c r="AT36" s="993">
        <v>0</v>
      </c>
      <c r="AU36" s="991">
        <v>0</v>
      </c>
      <c r="AV36" s="993">
        <v>0</v>
      </c>
      <c r="AW36" s="993">
        <v>0</v>
      </c>
      <c r="AX36" s="991">
        <v>0</v>
      </c>
      <c r="AY36" s="993">
        <v>0</v>
      </c>
      <c r="AZ36" s="993">
        <v>0</v>
      </c>
      <c r="BA36" s="991">
        <v>0</v>
      </c>
      <c r="BB36" s="993">
        <v>0</v>
      </c>
      <c r="BC36" s="993">
        <v>0</v>
      </c>
      <c r="BD36" s="991">
        <v>0</v>
      </c>
      <c r="BE36" s="993">
        <v>0</v>
      </c>
      <c r="BF36" s="993">
        <v>0</v>
      </c>
      <c r="BG36" s="991">
        <v>219069.557</v>
      </c>
      <c r="BH36" s="993">
        <v>3304.4953800298063</v>
      </c>
      <c r="BI36" s="994">
        <v>230156.139</v>
      </c>
      <c r="BJ36" s="989"/>
      <c r="BK36" s="989"/>
    </row>
    <row r="37" spans="1:63" s="984" customFormat="1" ht="10.199999999999999">
      <c r="A37" s="990" t="s">
        <v>126</v>
      </c>
      <c r="B37" s="991">
        <v>24088.446</v>
      </c>
      <c r="C37" s="993">
        <v>4248.6923994038743</v>
      </c>
      <c r="D37" s="993">
        <v>38342.809000000001</v>
      </c>
      <c r="E37" s="991">
        <v>579.53599999999994</v>
      </c>
      <c r="F37" s="993">
        <v>241.39314456035768</v>
      </c>
      <c r="G37" s="993">
        <v>1389.4110000000001</v>
      </c>
      <c r="H37" s="991">
        <v>446586.25699999998</v>
      </c>
      <c r="I37" s="993">
        <v>79130.842324888232</v>
      </c>
      <c r="J37" s="993">
        <v>712070.23300000001</v>
      </c>
      <c r="K37" s="991">
        <v>3013.518</v>
      </c>
      <c r="L37" s="993">
        <v>563.51564828614005</v>
      </c>
      <c r="M37" s="993">
        <v>4904.1139999999996</v>
      </c>
      <c r="N37" s="991">
        <v>7039.6970000000001</v>
      </c>
      <c r="O37" s="993">
        <v>2137.5225037257824</v>
      </c>
      <c r="P37" s="993">
        <v>14211.084999999999</v>
      </c>
      <c r="Q37" s="991">
        <v>32768.339999999997</v>
      </c>
      <c r="R37" s="993">
        <v>7992.1189269746646</v>
      </c>
      <c r="S37" s="993">
        <v>59581.898999999998</v>
      </c>
      <c r="T37" s="991">
        <v>0</v>
      </c>
      <c r="U37" s="993">
        <v>0</v>
      </c>
      <c r="V37" s="993">
        <v>0</v>
      </c>
      <c r="W37" s="991">
        <v>111484.01300000001</v>
      </c>
      <c r="X37" s="993">
        <v>7250.0426229508194</v>
      </c>
      <c r="Y37" s="993">
        <v>135807.90700000001</v>
      </c>
      <c r="Z37" s="991">
        <v>0</v>
      </c>
      <c r="AA37" s="993">
        <v>0</v>
      </c>
      <c r="AB37" s="993">
        <v>0</v>
      </c>
      <c r="AC37" s="991">
        <v>0</v>
      </c>
      <c r="AD37" s="993">
        <v>0</v>
      </c>
      <c r="AE37" s="993">
        <v>0</v>
      </c>
      <c r="AF37" s="991">
        <v>0</v>
      </c>
      <c r="AG37" s="993">
        <v>0</v>
      </c>
      <c r="AH37" s="993">
        <v>0</v>
      </c>
      <c r="AI37" s="991">
        <v>0</v>
      </c>
      <c r="AJ37" s="993">
        <v>0</v>
      </c>
      <c r="AK37" s="993">
        <v>0</v>
      </c>
      <c r="AL37" s="991">
        <v>0</v>
      </c>
      <c r="AM37" s="993">
        <v>0</v>
      </c>
      <c r="AN37" s="993">
        <v>0</v>
      </c>
      <c r="AO37" s="991">
        <v>0</v>
      </c>
      <c r="AP37" s="993">
        <v>0</v>
      </c>
      <c r="AQ37" s="993">
        <v>0</v>
      </c>
      <c r="AR37" s="991">
        <v>0</v>
      </c>
      <c r="AS37" s="993">
        <v>0</v>
      </c>
      <c r="AT37" s="993">
        <v>0</v>
      </c>
      <c r="AU37" s="991">
        <v>0</v>
      </c>
      <c r="AV37" s="993">
        <v>0</v>
      </c>
      <c r="AW37" s="993">
        <v>0</v>
      </c>
      <c r="AX37" s="991">
        <v>0</v>
      </c>
      <c r="AY37" s="993">
        <v>0</v>
      </c>
      <c r="AZ37" s="993">
        <v>0</v>
      </c>
      <c r="BA37" s="991">
        <v>0</v>
      </c>
      <c r="BB37" s="993">
        <v>0</v>
      </c>
      <c r="BC37" s="993">
        <v>0</v>
      </c>
      <c r="BD37" s="991">
        <v>0</v>
      </c>
      <c r="BE37" s="993">
        <v>0</v>
      </c>
      <c r="BF37" s="993">
        <v>0</v>
      </c>
      <c r="BG37" s="991">
        <v>625559.80900000001</v>
      </c>
      <c r="BH37" s="993">
        <v>101564.12846497765</v>
      </c>
      <c r="BI37" s="994">
        <v>966307.46</v>
      </c>
      <c r="BJ37" s="989"/>
      <c r="BK37" s="989"/>
    </row>
    <row r="38" spans="1:63" s="984" customFormat="1" ht="10.199999999999999">
      <c r="A38" s="990" t="s">
        <v>136</v>
      </c>
      <c r="B38" s="991">
        <v>8104379.0530000003</v>
      </c>
      <c r="C38" s="993">
        <v>148158.04083457525</v>
      </c>
      <c r="D38" s="993">
        <v>8601449.2799999993</v>
      </c>
      <c r="E38" s="991">
        <v>45187.112000000001</v>
      </c>
      <c r="F38" s="993">
        <v>967.94396423248884</v>
      </c>
      <c r="G38" s="993">
        <v>48434.565000000002</v>
      </c>
      <c r="H38" s="991">
        <v>17265461.627</v>
      </c>
      <c r="I38" s="993">
        <v>285523.6646795827</v>
      </c>
      <c r="J38" s="993">
        <v>18223393.522999998</v>
      </c>
      <c r="K38" s="991">
        <v>94756.459000000003</v>
      </c>
      <c r="L38" s="993">
        <v>10562.81430700447</v>
      </c>
      <c r="M38" s="993">
        <v>130194.701</v>
      </c>
      <c r="N38" s="991">
        <v>150140.016</v>
      </c>
      <c r="O38" s="993">
        <v>90435.151713859916</v>
      </c>
      <c r="P38" s="993">
        <v>453549.95</v>
      </c>
      <c r="Q38" s="991">
        <v>4902067.2980000004</v>
      </c>
      <c r="R38" s="993">
        <v>302743.16423248884</v>
      </c>
      <c r="S38" s="993">
        <v>5917770.6150000002</v>
      </c>
      <c r="T38" s="991">
        <v>0</v>
      </c>
      <c r="U38" s="993">
        <v>0</v>
      </c>
      <c r="V38" s="993">
        <v>0</v>
      </c>
      <c r="W38" s="991">
        <v>1797837.219</v>
      </c>
      <c r="X38" s="993">
        <v>92448.088226527572</v>
      </c>
      <c r="Y38" s="993">
        <v>2108000.5559999999</v>
      </c>
      <c r="Z38" s="991">
        <v>11165649.544</v>
      </c>
      <c r="AA38" s="993">
        <v>1602.6685543964234</v>
      </c>
      <c r="AB38" s="993">
        <v>11171026.497</v>
      </c>
      <c r="AC38" s="991">
        <v>3639.3629999999998</v>
      </c>
      <c r="AD38" s="993">
        <v>99.843517138599111</v>
      </c>
      <c r="AE38" s="993">
        <v>3974.3380000000002</v>
      </c>
      <c r="AF38" s="991">
        <v>2308.58</v>
      </c>
      <c r="AG38" s="993">
        <v>0</v>
      </c>
      <c r="AH38" s="993">
        <v>2308.58</v>
      </c>
      <c r="AI38" s="991">
        <v>938.63400000000001</v>
      </c>
      <c r="AJ38" s="993">
        <v>348.0855439642325</v>
      </c>
      <c r="AK38" s="993">
        <v>2106.4609999999998</v>
      </c>
      <c r="AL38" s="991">
        <v>0</v>
      </c>
      <c r="AM38" s="993">
        <v>0</v>
      </c>
      <c r="AN38" s="993">
        <v>0</v>
      </c>
      <c r="AO38" s="991">
        <v>5553.3059999999996</v>
      </c>
      <c r="AP38" s="993">
        <v>171.55946348733235</v>
      </c>
      <c r="AQ38" s="993">
        <v>6128.8890000000001</v>
      </c>
      <c r="AR38" s="991">
        <v>0</v>
      </c>
      <c r="AS38" s="993">
        <v>0</v>
      </c>
      <c r="AT38" s="993">
        <v>0</v>
      </c>
      <c r="AU38" s="991">
        <v>0</v>
      </c>
      <c r="AV38" s="993">
        <v>0</v>
      </c>
      <c r="AW38" s="993">
        <v>0</v>
      </c>
      <c r="AX38" s="991">
        <v>0</v>
      </c>
      <c r="AY38" s="993">
        <v>0</v>
      </c>
      <c r="AZ38" s="993">
        <v>0</v>
      </c>
      <c r="BA38" s="991">
        <v>1958465.095</v>
      </c>
      <c r="BB38" s="993">
        <v>0</v>
      </c>
      <c r="BC38" s="993">
        <v>1958465.095</v>
      </c>
      <c r="BD38" s="991">
        <v>3008.4079999999999</v>
      </c>
      <c r="BE38" s="993">
        <v>15.283755588673621</v>
      </c>
      <c r="BF38" s="993">
        <v>3059.6860000000001</v>
      </c>
      <c r="BG38" s="991">
        <v>45499391.721000001</v>
      </c>
      <c r="BH38" s="993">
        <v>933076.31058122206</v>
      </c>
      <c r="BI38" s="994">
        <v>48629862.743000001</v>
      </c>
      <c r="BJ38" s="989"/>
      <c r="BK38" s="989"/>
    </row>
    <row r="39" spans="1:63" s="984" customFormat="1" ht="10.199999999999999">
      <c r="A39" s="990" t="s">
        <v>761</v>
      </c>
      <c r="B39" s="991">
        <v>0</v>
      </c>
      <c r="C39" s="993">
        <v>0</v>
      </c>
      <c r="D39" s="993">
        <v>0</v>
      </c>
      <c r="E39" s="991">
        <v>0</v>
      </c>
      <c r="F39" s="993">
        <v>58.448584202682561</v>
      </c>
      <c r="G39" s="993">
        <v>196.095</v>
      </c>
      <c r="H39" s="991">
        <v>0</v>
      </c>
      <c r="I39" s="993">
        <v>0</v>
      </c>
      <c r="J39" s="993">
        <v>0</v>
      </c>
      <c r="K39" s="991">
        <v>1057.377</v>
      </c>
      <c r="L39" s="993">
        <v>11.309687034277198</v>
      </c>
      <c r="M39" s="993">
        <v>1095.3219999999999</v>
      </c>
      <c r="N39" s="991">
        <v>17042.995999999999</v>
      </c>
      <c r="O39" s="993">
        <v>3258.6518628912072</v>
      </c>
      <c r="P39" s="993">
        <v>27975.773000000001</v>
      </c>
      <c r="Q39" s="991">
        <v>0</v>
      </c>
      <c r="R39" s="993">
        <v>0</v>
      </c>
      <c r="S39" s="993">
        <v>0</v>
      </c>
      <c r="T39" s="991">
        <v>0</v>
      </c>
      <c r="U39" s="993">
        <v>0</v>
      </c>
      <c r="V39" s="993">
        <v>0</v>
      </c>
      <c r="W39" s="991">
        <v>0</v>
      </c>
      <c r="X39" s="993">
        <v>0</v>
      </c>
      <c r="Y39" s="993">
        <v>0</v>
      </c>
      <c r="Z39" s="991">
        <v>0</v>
      </c>
      <c r="AA39" s="993">
        <v>0</v>
      </c>
      <c r="AB39" s="993">
        <v>0</v>
      </c>
      <c r="AC39" s="991">
        <v>0</v>
      </c>
      <c r="AD39" s="993">
        <v>0</v>
      </c>
      <c r="AE39" s="993">
        <v>0</v>
      </c>
      <c r="AF39" s="991">
        <v>0</v>
      </c>
      <c r="AG39" s="993">
        <v>0</v>
      </c>
      <c r="AH39" s="993">
        <v>0</v>
      </c>
      <c r="AI39" s="991">
        <v>0</v>
      </c>
      <c r="AJ39" s="993">
        <v>0</v>
      </c>
      <c r="AK39" s="993">
        <v>0</v>
      </c>
      <c r="AL39" s="991">
        <v>0</v>
      </c>
      <c r="AM39" s="993">
        <v>0</v>
      </c>
      <c r="AN39" s="993">
        <v>0</v>
      </c>
      <c r="AO39" s="991">
        <v>0</v>
      </c>
      <c r="AP39" s="993">
        <v>0</v>
      </c>
      <c r="AQ39" s="993">
        <v>0</v>
      </c>
      <c r="AR39" s="991">
        <v>0</v>
      </c>
      <c r="AS39" s="993">
        <v>0</v>
      </c>
      <c r="AT39" s="993">
        <v>0</v>
      </c>
      <c r="AU39" s="991">
        <v>0</v>
      </c>
      <c r="AV39" s="993">
        <v>0</v>
      </c>
      <c r="AW39" s="993">
        <v>0</v>
      </c>
      <c r="AX39" s="991">
        <v>0</v>
      </c>
      <c r="AY39" s="993">
        <v>0</v>
      </c>
      <c r="AZ39" s="993">
        <v>0</v>
      </c>
      <c r="BA39" s="991">
        <v>0</v>
      </c>
      <c r="BB39" s="993">
        <v>0</v>
      </c>
      <c r="BC39" s="993">
        <v>0</v>
      </c>
      <c r="BD39" s="991">
        <v>0</v>
      </c>
      <c r="BE39" s="993">
        <v>0</v>
      </c>
      <c r="BF39" s="993">
        <v>0</v>
      </c>
      <c r="BG39" s="991">
        <v>18100.373</v>
      </c>
      <c r="BH39" s="993">
        <v>3328.4104321907598</v>
      </c>
      <c r="BI39" s="994">
        <v>29267.190999999999</v>
      </c>
      <c r="BJ39" s="989"/>
      <c r="BK39" s="989"/>
    </row>
    <row r="40" spans="1:63" s="984" customFormat="1" ht="10.199999999999999">
      <c r="A40" s="990" t="s">
        <v>841</v>
      </c>
      <c r="B40" s="991">
        <v>182281.47200000001</v>
      </c>
      <c r="C40" s="993">
        <v>19650.841132637855</v>
      </c>
      <c r="D40" s="993">
        <v>248210.04500000001</v>
      </c>
      <c r="E40" s="991">
        <v>191.404</v>
      </c>
      <c r="F40" s="993">
        <v>0</v>
      </c>
      <c r="G40" s="993">
        <v>191.404</v>
      </c>
      <c r="H40" s="991">
        <v>69045.263000000006</v>
      </c>
      <c r="I40" s="993">
        <v>28774.448584202681</v>
      </c>
      <c r="J40" s="993">
        <v>165583.53899999999</v>
      </c>
      <c r="K40" s="991">
        <v>5983.433</v>
      </c>
      <c r="L40" s="993">
        <v>249.23815201192249</v>
      </c>
      <c r="M40" s="993">
        <v>6819.6279999999997</v>
      </c>
      <c r="N40" s="991">
        <v>19198.933000000001</v>
      </c>
      <c r="O40" s="993">
        <v>11788.542473919522</v>
      </c>
      <c r="P40" s="993">
        <v>58749.493000000002</v>
      </c>
      <c r="Q40" s="991">
        <v>68202.047000000006</v>
      </c>
      <c r="R40" s="993">
        <v>7775.0816691505224</v>
      </c>
      <c r="S40" s="993">
        <v>94287.445999999996</v>
      </c>
      <c r="T40" s="991">
        <v>0</v>
      </c>
      <c r="U40" s="993">
        <v>0</v>
      </c>
      <c r="V40" s="993">
        <v>0</v>
      </c>
      <c r="W40" s="991">
        <v>4184.5659999999998</v>
      </c>
      <c r="X40" s="993">
        <v>878.23845007451564</v>
      </c>
      <c r="Y40" s="993">
        <v>7131.0559999999996</v>
      </c>
      <c r="Z40" s="991">
        <v>0</v>
      </c>
      <c r="AA40" s="993">
        <v>0</v>
      </c>
      <c r="AB40" s="993">
        <v>0</v>
      </c>
      <c r="AC40" s="991">
        <v>0</v>
      </c>
      <c r="AD40" s="993">
        <v>0</v>
      </c>
      <c r="AE40" s="993">
        <v>0</v>
      </c>
      <c r="AF40" s="991">
        <v>0</v>
      </c>
      <c r="AG40" s="993">
        <v>0</v>
      </c>
      <c r="AH40" s="993">
        <v>0</v>
      </c>
      <c r="AI40" s="991">
        <v>0</v>
      </c>
      <c r="AJ40" s="993">
        <v>11.188077496274218</v>
      </c>
      <c r="AK40" s="993">
        <v>37.536000000000001</v>
      </c>
      <c r="AL40" s="991">
        <v>0</v>
      </c>
      <c r="AM40" s="993">
        <v>0</v>
      </c>
      <c r="AN40" s="993">
        <v>0</v>
      </c>
      <c r="AO40" s="991">
        <v>0</v>
      </c>
      <c r="AP40" s="993">
        <v>0</v>
      </c>
      <c r="AQ40" s="993">
        <v>0</v>
      </c>
      <c r="AR40" s="991">
        <v>0</v>
      </c>
      <c r="AS40" s="993">
        <v>0</v>
      </c>
      <c r="AT40" s="993">
        <v>0</v>
      </c>
      <c r="AU40" s="991">
        <v>0</v>
      </c>
      <c r="AV40" s="993">
        <v>0</v>
      </c>
      <c r="AW40" s="993">
        <v>0</v>
      </c>
      <c r="AX40" s="991">
        <v>0</v>
      </c>
      <c r="AY40" s="993">
        <v>0</v>
      </c>
      <c r="AZ40" s="993">
        <v>0</v>
      </c>
      <c r="BA40" s="991">
        <v>0</v>
      </c>
      <c r="BB40" s="993">
        <v>0</v>
      </c>
      <c r="BC40" s="993">
        <v>0</v>
      </c>
      <c r="BD40" s="991">
        <v>0</v>
      </c>
      <c r="BE40" s="993">
        <v>0</v>
      </c>
      <c r="BF40" s="993">
        <v>0</v>
      </c>
      <c r="BG40" s="991">
        <v>349087.12</v>
      </c>
      <c r="BH40" s="993">
        <v>69127.579135618478</v>
      </c>
      <c r="BI40" s="994">
        <v>581010.14899999998</v>
      </c>
      <c r="BJ40" s="989"/>
      <c r="BK40" s="989"/>
    </row>
    <row r="41" spans="1:63" s="984" customFormat="1" ht="10.199999999999999">
      <c r="A41" s="990" t="s">
        <v>842</v>
      </c>
      <c r="B41" s="991">
        <v>3497.9490000000001</v>
      </c>
      <c r="C41" s="993">
        <v>8524.432786885247</v>
      </c>
      <c r="D41" s="993">
        <v>32097.420999999998</v>
      </c>
      <c r="E41" s="991">
        <v>151.21</v>
      </c>
      <c r="F41" s="993">
        <v>338.38450074515646</v>
      </c>
      <c r="G41" s="993">
        <v>1286.49</v>
      </c>
      <c r="H41" s="991">
        <v>13066.254999999999</v>
      </c>
      <c r="I41" s="993">
        <v>27926.650372578242</v>
      </c>
      <c r="J41" s="993">
        <v>106760.16800000001</v>
      </c>
      <c r="K41" s="991">
        <v>6634.2719999999999</v>
      </c>
      <c r="L41" s="993">
        <v>4050.7684053651265</v>
      </c>
      <c r="M41" s="993">
        <v>20224.600999999999</v>
      </c>
      <c r="N41" s="991">
        <v>322.61799999999999</v>
      </c>
      <c r="O41" s="993">
        <v>4521.3436661698961</v>
      </c>
      <c r="P41" s="993">
        <v>15491.727000000001</v>
      </c>
      <c r="Q41" s="991">
        <v>24776.422999999999</v>
      </c>
      <c r="R41" s="993">
        <v>9942.227123695975</v>
      </c>
      <c r="S41" s="993">
        <v>58132.595000000001</v>
      </c>
      <c r="T41" s="991">
        <v>66800</v>
      </c>
      <c r="U41" s="993">
        <v>0</v>
      </c>
      <c r="V41" s="993">
        <v>66800</v>
      </c>
      <c r="W41" s="991">
        <v>336</v>
      </c>
      <c r="X41" s="993">
        <v>111.64798807749628</v>
      </c>
      <c r="Y41" s="993">
        <v>710.57899999999995</v>
      </c>
      <c r="Z41" s="991">
        <v>0</v>
      </c>
      <c r="AA41" s="993">
        <v>0</v>
      </c>
      <c r="AB41" s="993">
        <v>0</v>
      </c>
      <c r="AC41" s="991">
        <v>0</v>
      </c>
      <c r="AD41" s="993">
        <v>0</v>
      </c>
      <c r="AE41" s="993">
        <v>0</v>
      </c>
      <c r="AF41" s="991">
        <v>0</v>
      </c>
      <c r="AG41" s="993">
        <v>0</v>
      </c>
      <c r="AH41" s="993">
        <v>0</v>
      </c>
      <c r="AI41" s="991">
        <v>0</v>
      </c>
      <c r="AJ41" s="993">
        <v>0</v>
      </c>
      <c r="AK41" s="993">
        <v>0</v>
      </c>
      <c r="AL41" s="991">
        <v>0</v>
      </c>
      <c r="AM41" s="993">
        <v>0</v>
      </c>
      <c r="AN41" s="993">
        <v>0</v>
      </c>
      <c r="AO41" s="991">
        <v>0</v>
      </c>
      <c r="AP41" s="993">
        <v>0</v>
      </c>
      <c r="AQ41" s="993">
        <v>0</v>
      </c>
      <c r="AR41" s="991">
        <v>0</v>
      </c>
      <c r="AS41" s="993">
        <v>0</v>
      </c>
      <c r="AT41" s="993">
        <v>0</v>
      </c>
      <c r="AU41" s="991">
        <v>0</v>
      </c>
      <c r="AV41" s="993">
        <v>0</v>
      </c>
      <c r="AW41" s="993">
        <v>0</v>
      </c>
      <c r="AX41" s="991">
        <v>0</v>
      </c>
      <c r="AY41" s="993">
        <v>0</v>
      </c>
      <c r="AZ41" s="993">
        <v>0</v>
      </c>
      <c r="BA41" s="991">
        <v>0</v>
      </c>
      <c r="BB41" s="993">
        <v>0</v>
      </c>
      <c r="BC41" s="993">
        <v>0</v>
      </c>
      <c r="BD41" s="991">
        <v>0</v>
      </c>
      <c r="BE41" s="993">
        <v>0</v>
      </c>
      <c r="BF41" s="993">
        <v>0</v>
      </c>
      <c r="BG41" s="991">
        <v>115584.72900000001</v>
      </c>
      <c r="BH41" s="993">
        <v>55415.456035767515</v>
      </c>
      <c r="BI41" s="994">
        <v>301503.58399999997</v>
      </c>
      <c r="BJ41" s="989"/>
      <c r="BK41" s="989"/>
    </row>
    <row r="42" spans="1:63" s="984" customFormat="1" ht="10.199999999999999">
      <c r="A42" s="990" t="s">
        <v>1097</v>
      </c>
      <c r="B42" s="991">
        <v>122596.163</v>
      </c>
      <c r="C42" s="993">
        <v>9827.4181818181805</v>
      </c>
      <c r="D42" s="993">
        <v>155567.15100000001</v>
      </c>
      <c r="E42" s="991">
        <v>2445.808</v>
      </c>
      <c r="F42" s="993">
        <v>240.00000000000003</v>
      </c>
      <c r="G42" s="993">
        <v>3251.0079999999998</v>
      </c>
      <c r="H42" s="991">
        <v>16318.374</v>
      </c>
      <c r="I42" s="993">
        <v>3011.6873323397913</v>
      </c>
      <c r="J42" s="993">
        <v>26422.585999999999</v>
      </c>
      <c r="K42" s="991">
        <v>90252.618000000002</v>
      </c>
      <c r="L42" s="993">
        <v>3234.1081967213117</v>
      </c>
      <c r="M42" s="993">
        <v>101103.052</v>
      </c>
      <c r="N42" s="991">
        <v>10602.11</v>
      </c>
      <c r="O42" s="993">
        <v>0</v>
      </c>
      <c r="P42" s="993">
        <v>10602.11</v>
      </c>
      <c r="Q42" s="991">
        <v>5177.22</v>
      </c>
      <c r="R42" s="993">
        <v>1126.1269746646797</v>
      </c>
      <c r="S42" s="993">
        <v>8955.3770000000004</v>
      </c>
      <c r="T42" s="991">
        <v>0</v>
      </c>
      <c r="U42" s="993">
        <v>0</v>
      </c>
      <c r="V42" s="993">
        <v>0</v>
      </c>
      <c r="W42" s="991">
        <v>0</v>
      </c>
      <c r="X42" s="993">
        <v>0</v>
      </c>
      <c r="Y42" s="993">
        <v>0</v>
      </c>
      <c r="Z42" s="991">
        <v>0</v>
      </c>
      <c r="AA42" s="993">
        <v>0</v>
      </c>
      <c r="AB42" s="993">
        <v>0</v>
      </c>
      <c r="AC42" s="991">
        <v>2.1259999999999999</v>
      </c>
      <c r="AD42" s="993">
        <v>19.153800298062592</v>
      </c>
      <c r="AE42" s="993">
        <v>66.388000000000005</v>
      </c>
      <c r="AF42" s="991">
        <v>0</v>
      </c>
      <c r="AG42" s="993">
        <v>0</v>
      </c>
      <c r="AH42" s="993">
        <v>0</v>
      </c>
      <c r="AI42" s="991">
        <v>0</v>
      </c>
      <c r="AJ42" s="993">
        <v>0</v>
      </c>
      <c r="AK42" s="993">
        <v>0</v>
      </c>
      <c r="AL42" s="991">
        <v>0</v>
      </c>
      <c r="AM42" s="993">
        <v>0</v>
      </c>
      <c r="AN42" s="993">
        <v>0</v>
      </c>
      <c r="AO42" s="991">
        <v>0</v>
      </c>
      <c r="AP42" s="993">
        <v>0</v>
      </c>
      <c r="AQ42" s="993">
        <v>0</v>
      </c>
      <c r="AR42" s="991">
        <v>0</v>
      </c>
      <c r="AS42" s="993">
        <v>0</v>
      </c>
      <c r="AT42" s="993">
        <v>0</v>
      </c>
      <c r="AU42" s="991">
        <v>0</v>
      </c>
      <c r="AV42" s="993">
        <v>0</v>
      </c>
      <c r="AW42" s="993">
        <v>0</v>
      </c>
      <c r="AX42" s="991">
        <v>0</v>
      </c>
      <c r="AY42" s="993">
        <v>0</v>
      </c>
      <c r="AZ42" s="993">
        <v>0</v>
      </c>
      <c r="BA42" s="991">
        <v>0</v>
      </c>
      <c r="BB42" s="993">
        <v>0</v>
      </c>
      <c r="BC42" s="993">
        <v>0</v>
      </c>
      <c r="BD42" s="991">
        <v>0</v>
      </c>
      <c r="BE42" s="993">
        <v>0</v>
      </c>
      <c r="BF42" s="993">
        <v>0</v>
      </c>
      <c r="BG42" s="991">
        <v>247394.424</v>
      </c>
      <c r="BH42" s="993">
        <v>17458.495081967212</v>
      </c>
      <c r="BI42" s="994">
        <v>305967.67499999999</v>
      </c>
      <c r="BJ42" s="989"/>
      <c r="BK42" s="989"/>
    </row>
    <row r="43" spans="1:63" s="984" customFormat="1" ht="10.199999999999999">
      <c r="A43" s="997" t="s">
        <v>1098</v>
      </c>
      <c r="B43" s="998">
        <v>62207.925999999999</v>
      </c>
      <c r="C43" s="999">
        <v>1550.0813710879286</v>
      </c>
      <c r="D43" s="1000">
        <v>67408.448999999993</v>
      </c>
      <c r="E43" s="998">
        <v>87.554000000000002</v>
      </c>
      <c r="F43" s="999">
        <v>1.0628912071535022</v>
      </c>
      <c r="G43" s="1000">
        <v>91.120999999999995</v>
      </c>
      <c r="H43" s="998">
        <v>169278.25</v>
      </c>
      <c r="I43" s="999">
        <v>1959.3514157973175</v>
      </c>
      <c r="J43" s="1000">
        <v>175851.875</v>
      </c>
      <c r="K43" s="998">
        <v>1055.73</v>
      </c>
      <c r="L43" s="999">
        <v>15.385096870342771</v>
      </c>
      <c r="M43" s="1000">
        <v>1107.348</v>
      </c>
      <c r="N43" s="998">
        <v>372.40300000000002</v>
      </c>
      <c r="O43" s="999">
        <v>24.801788375558864</v>
      </c>
      <c r="P43" s="1000">
        <v>455.613</v>
      </c>
      <c r="Q43" s="998">
        <v>3690.6880000000001</v>
      </c>
      <c r="R43" s="999">
        <v>428.67302533532046</v>
      </c>
      <c r="S43" s="1000">
        <v>5128.8860000000004</v>
      </c>
      <c r="T43" s="998">
        <v>14.683999999999999</v>
      </c>
      <c r="U43" s="999">
        <v>323.75946348733231</v>
      </c>
      <c r="V43" s="1000">
        <v>1100.8969999999999</v>
      </c>
      <c r="W43" s="998">
        <v>6932.2110000000002</v>
      </c>
      <c r="X43" s="999">
        <v>51.909687034277205</v>
      </c>
      <c r="Y43" s="1000">
        <v>7106.3680000000004</v>
      </c>
      <c r="Z43" s="998">
        <v>1769825.37</v>
      </c>
      <c r="AA43" s="999">
        <v>19.321907600596127</v>
      </c>
      <c r="AB43" s="1000">
        <v>1769890.196</v>
      </c>
      <c r="AC43" s="998">
        <v>0</v>
      </c>
      <c r="AD43" s="999">
        <v>0</v>
      </c>
      <c r="AE43" s="1000">
        <v>0</v>
      </c>
      <c r="AF43" s="998">
        <v>321.65600000000001</v>
      </c>
      <c r="AG43" s="999">
        <v>0</v>
      </c>
      <c r="AH43" s="1000">
        <v>321.65600000000001</v>
      </c>
      <c r="AI43" s="998">
        <v>0</v>
      </c>
      <c r="AJ43" s="999">
        <v>0</v>
      </c>
      <c r="AK43" s="1000">
        <v>0</v>
      </c>
      <c r="AL43" s="998">
        <v>0</v>
      </c>
      <c r="AM43" s="999">
        <v>0</v>
      </c>
      <c r="AN43" s="1000">
        <v>0</v>
      </c>
      <c r="AO43" s="998">
        <v>23.986999999999998</v>
      </c>
      <c r="AP43" s="999">
        <v>0</v>
      </c>
      <c r="AQ43" s="1000">
        <v>23.986999999999998</v>
      </c>
      <c r="AR43" s="998">
        <v>0</v>
      </c>
      <c r="AS43" s="999">
        <v>0</v>
      </c>
      <c r="AT43" s="1000">
        <v>0</v>
      </c>
      <c r="AU43" s="998">
        <v>0</v>
      </c>
      <c r="AV43" s="999">
        <v>0</v>
      </c>
      <c r="AW43" s="1000">
        <v>0</v>
      </c>
      <c r="AX43" s="998">
        <v>0</v>
      </c>
      <c r="AY43" s="999">
        <v>0</v>
      </c>
      <c r="AZ43" s="1000">
        <v>0</v>
      </c>
      <c r="BA43" s="998">
        <v>1896275.358</v>
      </c>
      <c r="BB43" s="999">
        <v>0</v>
      </c>
      <c r="BC43" s="1000">
        <v>1896275.358</v>
      </c>
      <c r="BD43" s="998">
        <v>2846.181</v>
      </c>
      <c r="BE43" s="999">
        <v>2.4631892697466466</v>
      </c>
      <c r="BF43" s="1000">
        <v>2854.4459999999999</v>
      </c>
      <c r="BG43" s="998">
        <v>3912932.0040000002</v>
      </c>
      <c r="BH43" s="999">
        <v>4376.8110283159458</v>
      </c>
      <c r="BI43" s="1000">
        <v>3927616.2059999998</v>
      </c>
      <c r="BJ43" s="989"/>
      <c r="BK43" s="989"/>
    </row>
    <row r="44" spans="1:63" s="984" customFormat="1" ht="10.199999999999999">
      <c r="A44" s="990" t="s">
        <v>1090</v>
      </c>
      <c r="B44" s="991">
        <v>272.04500000000002</v>
      </c>
      <c r="C44" s="993">
        <v>47.661400894187778</v>
      </c>
      <c r="D44" s="993">
        <v>431.95</v>
      </c>
      <c r="E44" s="991">
        <v>7.5609999999999999</v>
      </c>
      <c r="F44" s="993">
        <v>1.0616989567809239</v>
      </c>
      <c r="G44" s="993">
        <v>11.124000000000001</v>
      </c>
      <c r="H44" s="991">
        <v>5990.02</v>
      </c>
      <c r="I44" s="993">
        <v>768.71445603576751</v>
      </c>
      <c r="J44" s="993">
        <v>8569.0570000000007</v>
      </c>
      <c r="K44" s="991">
        <v>133.82300000000001</v>
      </c>
      <c r="L44" s="993">
        <v>14.219374068554398</v>
      </c>
      <c r="M44" s="993">
        <v>181.529</v>
      </c>
      <c r="N44" s="991">
        <v>152.80199999999999</v>
      </c>
      <c r="O44" s="993">
        <v>17.007451564828614</v>
      </c>
      <c r="P44" s="993">
        <v>209.863</v>
      </c>
      <c r="Q44" s="991">
        <v>460.59300000000002</v>
      </c>
      <c r="R44" s="993">
        <v>27.41758569299553</v>
      </c>
      <c r="S44" s="993">
        <v>552.57899999999995</v>
      </c>
      <c r="T44" s="991">
        <v>0</v>
      </c>
      <c r="U44" s="993">
        <v>318.60238450074519</v>
      </c>
      <c r="V44" s="993">
        <v>1068.9110000000001</v>
      </c>
      <c r="W44" s="991">
        <v>95.709000000000003</v>
      </c>
      <c r="X44" s="993">
        <v>10.029508196721311</v>
      </c>
      <c r="Y44" s="993">
        <v>129.358</v>
      </c>
      <c r="Z44" s="991">
        <v>0</v>
      </c>
      <c r="AA44" s="993">
        <v>0</v>
      </c>
      <c r="AB44" s="993">
        <v>0</v>
      </c>
      <c r="AC44" s="991">
        <v>0</v>
      </c>
      <c r="AD44" s="993">
        <v>0</v>
      </c>
      <c r="AE44" s="993">
        <v>0</v>
      </c>
      <c r="AF44" s="991">
        <v>0</v>
      </c>
      <c r="AG44" s="993">
        <v>0</v>
      </c>
      <c r="AH44" s="993">
        <v>0</v>
      </c>
      <c r="AI44" s="991">
        <v>0</v>
      </c>
      <c r="AJ44" s="993">
        <v>0</v>
      </c>
      <c r="AK44" s="993">
        <v>0</v>
      </c>
      <c r="AL44" s="991">
        <v>0</v>
      </c>
      <c r="AM44" s="993">
        <v>0</v>
      </c>
      <c r="AN44" s="993">
        <v>0</v>
      </c>
      <c r="AO44" s="991">
        <v>0</v>
      </c>
      <c r="AP44" s="993">
        <v>0</v>
      </c>
      <c r="AQ44" s="993">
        <v>0</v>
      </c>
      <c r="AR44" s="991">
        <v>0</v>
      </c>
      <c r="AS44" s="993">
        <v>0</v>
      </c>
      <c r="AT44" s="993">
        <v>0</v>
      </c>
      <c r="AU44" s="991">
        <v>0</v>
      </c>
      <c r="AV44" s="993">
        <v>0</v>
      </c>
      <c r="AW44" s="993">
        <v>0</v>
      </c>
      <c r="AX44" s="991">
        <v>0</v>
      </c>
      <c r="AY44" s="993">
        <v>0</v>
      </c>
      <c r="AZ44" s="993">
        <v>0</v>
      </c>
      <c r="BA44" s="991">
        <v>0</v>
      </c>
      <c r="BB44" s="993">
        <v>0</v>
      </c>
      <c r="BC44" s="993">
        <v>0</v>
      </c>
      <c r="BD44" s="991">
        <v>0</v>
      </c>
      <c r="BE44" s="993">
        <v>0</v>
      </c>
      <c r="BF44" s="993">
        <v>0</v>
      </c>
      <c r="BG44" s="991">
        <v>7112.5550000000003</v>
      </c>
      <c r="BH44" s="993">
        <v>1204.7150521609537</v>
      </c>
      <c r="BI44" s="994">
        <v>11154.374</v>
      </c>
      <c r="BJ44" s="989"/>
      <c r="BK44" s="989"/>
    </row>
    <row r="45" spans="1:63" s="984" customFormat="1" ht="10.199999999999999">
      <c r="A45" s="990" t="s">
        <v>840</v>
      </c>
      <c r="B45" s="991">
        <v>5553.43</v>
      </c>
      <c r="C45" s="993">
        <v>271.51207153502236</v>
      </c>
      <c r="D45" s="993">
        <v>6464.3530000000001</v>
      </c>
      <c r="E45" s="991">
        <v>0</v>
      </c>
      <c r="F45" s="993">
        <v>0</v>
      </c>
      <c r="G45" s="993">
        <v>0</v>
      </c>
      <c r="H45" s="991">
        <v>1984.223</v>
      </c>
      <c r="I45" s="993">
        <v>311.73919523099852</v>
      </c>
      <c r="J45" s="993">
        <v>3030.1089999999999</v>
      </c>
      <c r="K45" s="991">
        <v>35.503</v>
      </c>
      <c r="L45" s="993">
        <v>0.11266766020864381</v>
      </c>
      <c r="M45" s="993">
        <v>35.881999999999998</v>
      </c>
      <c r="N45" s="991">
        <v>69.444000000000003</v>
      </c>
      <c r="O45" s="993">
        <v>7.7940387481371092</v>
      </c>
      <c r="P45" s="993">
        <v>95.593999999999994</v>
      </c>
      <c r="Q45" s="991">
        <v>120.83</v>
      </c>
      <c r="R45" s="993">
        <v>51.309090909090905</v>
      </c>
      <c r="S45" s="993">
        <v>292.97300000000001</v>
      </c>
      <c r="T45" s="991">
        <v>14.683999999999999</v>
      </c>
      <c r="U45" s="993">
        <v>5.1567809239940381</v>
      </c>
      <c r="V45" s="993">
        <v>31.986000000000001</v>
      </c>
      <c r="W45" s="991">
        <v>72.692999999999998</v>
      </c>
      <c r="X45" s="993">
        <v>23.583308494783903</v>
      </c>
      <c r="Y45" s="993">
        <v>151.816</v>
      </c>
      <c r="Z45" s="991">
        <v>0</v>
      </c>
      <c r="AA45" s="993">
        <v>0</v>
      </c>
      <c r="AB45" s="993">
        <v>0</v>
      </c>
      <c r="AC45" s="991">
        <v>0</v>
      </c>
      <c r="AD45" s="993">
        <v>0</v>
      </c>
      <c r="AE45" s="993">
        <v>0</v>
      </c>
      <c r="AF45" s="991">
        <v>0</v>
      </c>
      <c r="AG45" s="993">
        <v>0</v>
      </c>
      <c r="AH45" s="993">
        <v>0</v>
      </c>
      <c r="AI45" s="991">
        <v>0</v>
      </c>
      <c r="AJ45" s="993">
        <v>0</v>
      </c>
      <c r="AK45" s="993">
        <v>0</v>
      </c>
      <c r="AL45" s="991">
        <v>0</v>
      </c>
      <c r="AM45" s="993">
        <v>0</v>
      </c>
      <c r="AN45" s="993">
        <v>0</v>
      </c>
      <c r="AO45" s="991">
        <v>0</v>
      </c>
      <c r="AP45" s="993">
        <v>0</v>
      </c>
      <c r="AQ45" s="993">
        <v>0</v>
      </c>
      <c r="AR45" s="991">
        <v>0</v>
      </c>
      <c r="AS45" s="993">
        <v>0</v>
      </c>
      <c r="AT45" s="993">
        <v>0</v>
      </c>
      <c r="AU45" s="991">
        <v>0</v>
      </c>
      <c r="AV45" s="993">
        <v>0</v>
      </c>
      <c r="AW45" s="993">
        <v>0</v>
      </c>
      <c r="AX45" s="991">
        <v>0</v>
      </c>
      <c r="AY45" s="993">
        <v>0</v>
      </c>
      <c r="AZ45" s="993">
        <v>0</v>
      </c>
      <c r="BA45" s="991">
        <v>0</v>
      </c>
      <c r="BB45" s="993">
        <v>0</v>
      </c>
      <c r="BC45" s="993">
        <v>0</v>
      </c>
      <c r="BD45" s="991">
        <v>0</v>
      </c>
      <c r="BE45" s="993">
        <v>0</v>
      </c>
      <c r="BF45" s="993">
        <v>0</v>
      </c>
      <c r="BG45" s="991">
        <v>7850.8109999999997</v>
      </c>
      <c r="BH45" s="993">
        <v>671.20804769001484</v>
      </c>
      <c r="BI45" s="994">
        <v>10102.715</v>
      </c>
      <c r="BJ45" s="989"/>
      <c r="BK45" s="989"/>
    </row>
    <row r="46" spans="1:63" s="984" customFormat="1" ht="10.199999999999999">
      <c r="A46" s="990" t="s">
        <v>126</v>
      </c>
      <c r="B46" s="991">
        <v>788.78</v>
      </c>
      <c r="C46" s="993">
        <v>69.278986587183311</v>
      </c>
      <c r="D46" s="993">
        <v>1021.212</v>
      </c>
      <c r="E46" s="991">
        <v>0</v>
      </c>
      <c r="F46" s="993">
        <v>0</v>
      </c>
      <c r="G46" s="993">
        <v>0</v>
      </c>
      <c r="H46" s="991">
        <v>1503.61</v>
      </c>
      <c r="I46" s="993">
        <v>82.37406855439643</v>
      </c>
      <c r="J46" s="993">
        <v>1779.9760000000001</v>
      </c>
      <c r="K46" s="991">
        <v>0</v>
      </c>
      <c r="L46" s="993">
        <v>1.0518628912071535</v>
      </c>
      <c r="M46" s="993">
        <v>3.5289999999999999</v>
      </c>
      <c r="N46" s="991">
        <v>0</v>
      </c>
      <c r="O46" s="993">
        <v>0</v>
      </c>
      <c r="P46" s="993">
        <v>0</v>
      </c>
      <c r="Q46" s="991">
        <v>7.8780000000000001</v>
      </c>
      <c r="R46" s="993">
        <v>0</v>
      </c>
      <c r="S46" s="993">
        <v>7.8789999999999996</v>
      </c>
      <c r="T46" s="991">
        <v>0</v>
      </c>
      <c r="U46" s="993">
        <v>0</v>
      </c>
      <c r="V46" s="993">
        <v>0</v>
      </c>
      <c r="W46" s="991">
        <v>392.47500000000002</v>
      </c>
      <c r="X46" s="993">
        <v>17.29657228017884</v>
      </c>
      <c r="Y46" s="993">
        <v>450.50599999999997</v>
      </c>
      <c r="Z46" s="991">
        <v>0</v>
      </c>
      <c r="AA46" s="993">
        <v>0</v>
      </c>
      <c r="AB46" s="993">
        <v>0</v>
      </c>
      <c r="AC46" s="991">
        <v>0</v>
      </c>
      <c r="AD46" s="993">
        <v>0</v>
      </c>
      <c r="AE46" s="993">
        <v>0</v>
      </c>
      <c r="AF46" s="991">
        <v>0</v>
      </c>
      <c r="AG46" s="993">
        <v>0</v>
      </c>
      <c r="AH46" s="993">
        <v>0</v>
      </c>
      <c r="AI46" s="991">
        <v>0</v>
      </c>
      <c r="AJ46" s="993">
        <v>0</v>
      </c>
      <c r="AK46" s="993">
        <v>0</v>
      </c>
      <c r="AL46" s="991">
        <v>0</v>
      </c>
      <c r="AM46" s="993">
        <v>0</v>
      </c>
      <c r="AN46" s="993">
        <v>0</v>
      </c>
      <c r="AO46" s="991">
        <v>0</v>
      </c>
      <c r="AP46" s="993">
        <v>0</v>
      </c>
      <c r="AQ46" s="993">
        <v>0</v>
      </c>
      <c r="AR46" s="991">
        <v>0</v>
      </c>
      <c r="AS46" s="993">
        <v>0</v>
      </c>
      <c r="AT46" s="993">
        <v>0</v>
      </c>
      <c r="AU46" s="991">
        <v>0</v>
      </c>
      <c r="AV46" s="993">
        <v>0</v>
      </c>
      <c r="AW46" s="993">
        <v>0</v>
      </c>
      <c r="AX46" s="991">
        <v>0</v>
      </c>
      <c r="AY46" s="993">
        <v>0</v>
      </c>
      <c r="AZ46" s="993">
        <v>0</v>
      </c>
      <c r="BA46" s="991">
        <v>0</v>
      </c>
      <c r="BB46" s="993">
        <v>0</v>
      </c>
      <c r="BC46" s="993">
        <v>0</v>
      </c>
      <c r="BD46" s="991">
        <v>0</v>
      </c>
      <c r="BE46" s="993">
        <v>0</v>
      </c>
      <c r="BF46" s="993">
        <v>0</v>
      </c>
      <c r="BG46" s="991">
        <v>2692.7449999999999</v>
      </c>
      <c r="BH46" s="993">
        <v>170.00208643815199</v>
      </c>
      <c r="BI46" s="994">
        <v>3263.1019999999999</v>
      </c>
      <c r="BJ46" s="989"/>
      <c r="BK46" s="989"/>
    </row>
    <row r="47" spans="1:63" s="984" customFormat="1" ht="10.199999999999999">
      <c r="A47" s="990" t="s">
        <v>136</v>
      </c>
      <c r="B47" s="991">
        <v>54781.434000000001</v>
      </c>
      <c r="C47" s="993">
        <v>1102.9013412816691</v>
      </c>
      <c r="D47" s="993">
        <v>58481.669000000002</v>
      </c>
      <c r="E47" s="991">
        <v>79.992000000000004</v>
      </c>
      <c r="F47" s="993">
        <v>0</v>
      </c>
      <c r="G47" s="993">
        <v>79.992000000000004</v>
      </c>
      <c r="H47" s="991">
        <v>159693.21</v>
      </c>
      <c r="I47" s="993">
        <v>603.43129657228019</v>
      </c>
      <c r="J47" s="993">
        <v>161717.723</v>
      </c>
      <c r="K47" s="991">
        <v>883.64499999999998</v>
      </c>
      <c r="L47" s="993">
        <v>8.9418777943368107E-4</v>
      </c>
      <c r="M47" s="993">
        <v>883.64800000000002</v>
      </c>
      <c r="N47" s="991">
        <v>11.281000000000001</v>
      </c>
      <c r="O47" s="993">
        <v>0</v>
      </c>
      <c r="P47" s="993">
        <v>11.281000000000001</v>
      </c>
      <c r="Q47" s="991">
        <v>2786.5569999999998</v>
      </c>
      <c r="R47" s="993">
        <v>277.86348733233979</v>
      </c>
      <c r="S47" s="993">
        <v>3718.79</v>
      </c>
      <c r="T47" s="991">
        <v>0</v>
      </c>
      <c r="U47" s="993">
        <v>0</v>
      </c>
      <c r="V47" s="993">
        <v>0</v>
      </c>
      <c r="W47" s="991">
        <v>6151.8280000000004</v>
      </c>
      <c r="X47" s="993">
        <v>1</v>
      </c>
      <c r="Y47" s="993">
        <v>6155.183</v>
      </c>
      <c r="Z47" s="991">
        <v>1769825.37</v>
      </c>
      <c r="AA47" s="993">
        <v>19.321907600596127</v>
      </c>
      <c r="AB47" s="993">
        <v>1769890.196</v>
      </c>
      <c r="AC47" s="991">
        <v>0</v>
      </c>
      <c r="AD47" s="993">
        <v>0</v>
      </c>
      <c r="AE47" s="993">
        <v>0</v>
      </c>
      <c r="AF47" s="991">
        <v>321.65600000000001</v>
      </c>
      <c r="AG47" s="993">
        <v>0</v>
      </c>
      <c r="AH47" s="993">
        <v>321.65600000000001</v>
      </c>
      <c r="AI47" s="991">
        <v>0</v>
      </c>
      <c r="AJ47" s="993">
        <v>0</v>
      </c>
      <c r="AK47" s="993">
        <v>0</v>
      </c>
      <c r="AL47" s="991">
        <v>0</v>
      </c>
      <c r="AM47" s="993">
        <v>0</v>
      </c>
      <c r="AN47" s="993">
        <v>0</v>
      </c>
      <c r="AO47" s="991">
        <v>23.986999999999998</v>
      </c>
      <c r="AP47" s="993">
        <v>0</v>
      </c>
      <c r="AQ47" s="993">
        <v>23.986999999999998</v>
      </c>
      <c r="AR47" s="991">
        <v>0</v>
      </c>
      <c r="AS47" s="993">
        <v>0</v>
      </c>
      <c r="AT47" s="993">
        <v>0</v>
      </c>
      <c r="AU47" s="991">
        <v>0</v>
      </c>
      <c r="AV47" s="993">
        <v>0</v>
      </c>
      <c r="AW47" s="993">
        <v>0</v>
      </c>
      <c r="AX47" s="991">
        <v>0</v>
      </c>
      <c r="AY47" s="993">
        <v>0</v>
      </c>
      <c r="AZ47" s="993">
        <v>0</v>
      </c>
      <c r="BA47" s="991">
        <v>1896275.358</v>
      </c>
      <c r="BB47" s="993">
        <v>0</v>
      </c>
      <c r="BC47" s="993">
        <v>1896275.358</v>
      </c>
      <c r="BD47" s="991">
        <v>2840.8090000000002</v>
      </c>
      <c r="BE47" s="993">
        <v>2.4631892697466466</v>
      </c>
      <c r="BF47" s="993">
        <v>2849.0740000000001</v>
      </c>
      <c r="BG47" s="991">
        <v>3893675.1329999999</v>
      </c>
      <c r="BH47" s="993">
        <v>2006.9833084947838</v>
      </c>
      <c r="BI47" s="994">
        <v>3900408.5619999999</v>
      </c>
      <c r="BJ47" s="989"/>
      <c r="BK47" s="989"/>
    </row>
    <row r="48" spans="1:63" s="984" customFormat="1" ht="10.199999999999999">
      <c r="A48" s="990" t="s">
        <v>761</v>
      </c>
      <c r="B48" s="991">
        <v>0</v>
      </c>
      <c r="C48" s="993">
        <v>0</v>
      </c>
      <c r="D48" s="993">
        <v>0</v>
      </c>
      <c r="E48" s="991">
        <v>0</v>
      </c>
      <c r="F48" s="993">
        <v>0</v>
      </c>
      <c r="G48" s="993">
        <v>0</v>
      </c>
      <c r="H48" s="991">
        <v>0</v>
      </c>
      <c r="I48" s="993">
        <v>0</v>
      </c>
      <c r="J48" s="993">
        <v>0</v>
      </c>
      <c r="K48" s="991">
        <v>0</v>
      </c>
      <c r="L48" s="993">
        <v>0</v>
      </c>
      <c r="M48" s="993">
        <v>0</v>
      </c>
      <c r="N48" s="991">
        <v>138.874</v>
      </c>
      <c r="O48" s="993">
        <v>0</v>
      </c>
      <c r="P48" s="993">
        <v>138.874</v>
      </c>
      <c r="Q48" s="991">
        <v>0</v>
      </c>
      <c r="R48" s="993">
        <v>0</v>
      </c>
      <c r="S48" s="993">
        <v>0</v>
      </c>
      <c r="T48" s="991">
        <v>0</v>
      </c>
      <c r="U48" s="993">
        <v>0</v>
      </c>
      <c r="V48" s="993">
        <v>0</v>
      </c>
      <c r="W48" s="991">
        <v>0</v>
      </c>
      <c r="X48" s="993">
        <v>0</v>
      </c>
      <c r="Y48" s="993">
        <v>0</v>
      </c>
      <c r="Z48" s="991">
        <v>0</v>
      </c>
      <c r="AA48" s="993">
        <v>0</v>
      </c>
      <c r="AB48" s="993">
        <v>0</v>
      </c>
      <c r="AC48" s="991">
        <v>0</v>
      </c>
      <c r="AD48" s="993">
        <v>0</v>
      </c>
      <c r="AE48" s="993">
        <v>0</v>
      </c>
      <c r="AF48" s="991">
        <v>0</v>
      </c>
      <c r="AG48" s="993">
        <v>0</v>
      </c>
      <c r="AH48" s="993">
        <v>0</v>
      </c>
      <c r="AI48" s="991">
        <v>0</v>
      </c>
      <c r="AJ48" s="993">
        <v>0</v>
      </c>
      <c r="AK48" s="993">
        <v>0</v>
      </c>
      <c r="AL48" s="991">
        <v>0</v>
      </c>
      <c r="AM48" s="993">
        <v>0</v>
      </c>
      <c r="AN48" s="993">
        <v>0</v>
      </c>
      <c r="AO48" s="991">
        <v>0</v>
      </c>
      <c r="AP48" s="993">
        <v>0</v>
      </c>
      <c r="AQ48" s="993">
        <v>0</v>
      </c>
      <c r="AR48" s="991">
        <v>0</v>
      </c>
      <c r="AS48" s="993">
        <v>0</v>
      </c>
      <c r="AT48" s="993">
        <v>0</v>
      </c>
      <c r="AU48" s="991">
        <v>0</v>
      </c>
      <c r="AV48" s="993">
        <v>0</v>
      </c>
      <c r="AW48" s="993">
        <v>0</v>
      </c>
      <c r="AX48" s="991">
        <v>0</v>
      </c>
      <c r="AY48" s="993">
        <v>0</v>
      </c>
      <c r="AZ48" s="993">
        <v>0</v>
      </c>
      <c r="BA48" s="991">
        <v>0</v>
      </c>
      <c r="BB48" s="993">
        <v>0</v>
      </c>
      <c r="BC48" s="993">
        <v>0</v>
      </c>
      <c r="BD48" s="991">
        <v>0</v>
      </c>
      <c r="BE48" s="993">
        <v>0</v>
      </c>
      <c r="BF48" s="993">
        <v>0</v>
      </c>
      <c r="BG48" s="991">
        <v>138.874</v>
      </c>
      <c r="BH48" s="993">
        <v>0</v>
      </c>
      <c r="BI48" s="994">
        <v>138.874</v>
      </c>
      <c r="BJ48" s="989"/>
      <c r="BK48" s="989"/>
    </row>
    <row r="49" spans="1:63" s="984" customFormat="1" ht="10.199999999999999">
      <c r="A49" s="990" t="s">
        <v>841</v>
      </c>
      <c r="B49" s="991">
        <v>759.41600000000005</v>
      </c>
      <c r="C49" s="993">
        <v>55.197317436661706</v>
      </c>
      <c r="D49" s="993">
        <v>944.60400000000004</v>
      </c>
      <c r="E49" s="991">
        <v>1E-3</v>
      </c>
      <c r="F49" s="993">
        <v>8.9418777943368107E-4</v>
      </c>
      <c r="G49" s="993">
        <v>4.0000000000000001E-3</v>
      </c>
      <c r="H49" s="991">
        <v>107.149</v>
      </c>
      <c r="I49" s="993">
        <v>193.09180327868853</v>
      </c>
      <c r="J49" s="993">
        <v>754.97199999999998</v>
      </c>
      <c r="K49" s="991">
        <v>2E-3</v>
      </c>
      <c r="L49" s="993">
        <v>0</v>
      </c>
      <c r="M49" s="993">
        <v>2E-3</v>
      </c>
      <c r="N49" s="991">
        <v>0</v>
      </c>
      <c r="O49" s="993">
        <v>0</v>
      </c>
      <c r="P49" s="993">
        <v>0</v>
      </c>
      <c r="Q49" s="991">
        <v>314.827</v>
      </c>
      <c r="R49" s="993">
        <v>43.710283159463486</v>
      </c>
      <c r="S49" s="993">
        <v>461.476</v>
      </c>
      <c r="T49" s="991">
        <v>0</v>
      </c>
      <c r="U49" s="993">
        <v>0</v>
      </c>
      <c r="V49" s="993">
        <v>0</v>
      </c>
      <c r="W49" s="991">
        <v>219.50299999999999</v>
      </c>
      <c r="X49" s="993">
        <v>0</v>
      </c>
      <c r="Y49" s="993">
        <v>219.50299999999999</v>
      </c>
      <c r="Z49" s="991">
        <v>0</v>
      </c>
      <c r="AA49" s="993">
        <v>0</v>
      </c>
      <c r="AB49" s="993">
        <v>0</v>
      </c>
      <c r="AC49" s="991">
        <v>0</v>
      </c>
      <c r="AD49" s="993">
        <v>0</v>
      </c>
      <c r="AE49" s="993">
        <v>0</v>
      </c>
      <c r="AF49" s="991">
        <v>0</v>
      </c>
      <c r="AG49" s="993">
        <v>0</v>
      </c>
      <c r="AH49" s="993">
        <v>0</v>
      </c>
      <c r="AI49" s="991">
        <v>0</v>
      </c>
      <c r="AJ49" s="993">
        <v>0</v>
      </c>
      <c r="AK49" s="993">
        <v>0</v>
      </c>
      <c r="AL49" s="991">
        <v>0</v>
      </c>
      <c r="AM49" s="993">
        <v>0</v>
      </c>
      <c r="AN49" s="993">
        <v>0</v>
      </c>
      <c r="AO49" s="991">
        <v>0</v>
      </c>
      <c r="AP49" s="993">
        <v>0</v>
      </c>
      <c r="AQ49" s="993">
        <v>0</v>
      </c>
      <c r="AR49" s="991">
        <v>0</v>
      </c>
      <c r="AS49" s="993">
        <v>0</v>
      </c>
      <c r="AT49" s="993">
        <v>0</v>
      </c>
      <c r="AU49" s="991">
        <v>0</v>
      </c>
      <c r="AV49" s="993">
        <v>0</v>
      </c>
      <c r="AW49" s="993">
        <v>0</v>
      </c>
      <c r="AX49" s="991">
        <v>0</v>
      </c>
      <c r="AY49" s="993">
        <v>0</v>
      </c>
      <c r="AZ49" s="993">
        <v>0</v>
      </c>
      <c r="BA49" s="991">
        <v>0</v>
      </c>
      <c r="BB49" s="993">
        <v>0</v>
      </c>
      <c r="BC49" s="993">
        <v>0</v>
      </c>
      <c r="BD49" s="991">
        <v>0</v>
      </c>
      <c r="BE49" s="993">
        <v>0</v>
      </c>
      <c r="BF49" s="993">
        <v>0</v>
      </c>
      <c r="BG49" s="991">
        <v>1400.9010000000001</v>
      </c>
      <c r="BH49" s="993">
        <v>292.00059612518629</v>
      </c>
      <c r="BI49" s="994">
        <v>2380.5639999999999</v>
      </c>
      <c r="BJ49" s="989"/>
      <c r="BK49" s="989"/>
    </row>
    <row r="50" spans="1:63" s="984" customFormat="1" ht="10.199999999999999">
      <c r="A50" s="990" t="s">
        <v>842</v>
      </c>
      <c r="B50" s="991">
        <v>0</v>
      </c>
      <c r="C50" s="993">
        <v>0</v>
      </c>
      <c r="D50" s="993">
        <v>0</v>
      </c>
      <c r="E50" s="991">
        <v>0</v>
      </c>
      <c r="F50" s="993">
        <v>0</v>
      </c>
      <c r="G50" s="993">
        <v>0</v>
      </c>
      <c r="H50" s="991">
        <v>0.03</v>
      </c>
      <c r="I50" s="993">
        <v>0</v>
      </c>
      <c r="J50" s="993">
        <v>0.03</v>
      </c>
      <c r="K50" s="991">
        <v>0</v>
      </c>
      <c r="L50" s="993">
        <v>0</v>
      </c>
      <c r="M50" s="993">
        <v>0</v>
      </c>
      <c r="N50" s="991">
        <v>0</v>
      </c>
      <c r="O50" s="993">
        <v>0</v>
      </c>
      <c r="P50" s="993">
        <v>0</v>
      </c>
      <c r="Q50" s="991">
        <v>0</v>
      </c>
      <c r="R50" s="993">
        <v>0</v>
      </c>
      <c r="S50" s="993">
        <v>0</v>
      </c>
      <c r="T50" s="991">
        <v>0</v>
      </c>
      <c r="U50" s="993">
        <v>0</v>
      </c>
      <c r="V50" s="993">
        <v>0</v>
      </c>
      <c r="W50" s="991">
        <v>0</v>
      </c>
      <c r="X50" s="993">
        <v>0</v>
      </c>
      <c r="Y50" s="993">
        <v>0</v>
      </c>
      <c r="Z50" s="991">
        <v>0</v>
      </c>
      <c r="AA50" s="993">
        <v>0</v>
      </c>
      <c r="AB50" s="993">
        <v>0</v>
      </c>
      <c r="AC50" s="991">
        <v>0</v>
      </c>
      <c r="AD50" s="993">
        <v>0</v>
      </c>
      <c r="AE50" s="993">
        <v>0</v>
      </c>
      <c r="AF50" s="991">
        <v>0</v>
      </c>
      <c r="AG50" s="993">
        <v>0</v>
      </c>
      <c r="AH50" s="993">
        <v>0</v>
      </c>
      <c r="AI50" s="991">
        <v>0</v>
      </c>
      <c r="AJ50" s="993">
        <v>0</v>
      </c>
      <c r="AK50" s="993">
        <v>0</v>
      </c>
      <c r="AL50" s="991">
        <v>0</v>
      </c>
      <c r="AM50" s="993">
        <v>0</v>
      </c>
      <c r="AN50" s="993">
        <v>0</v>
      </c>
      <c r="AO50" s="991">
        <v>0</v>
      </c>
      <c r="AP50" s="993">
        <v>0</v>
      </c>
      <c r="AQ50" s="993">
        <v>0</v>
      </c>
      <c r="AR50" s="991">
        <v>0</v>
      </c>
      <c r="AS50" s="993">
        <v>0</v>
      </c>
      <c r="AT50" s="993">
        <v>0</v>
      </c>
      <c r="AU50" s="991">
        <v>0</v>
      </c>
      <c r="AV50" s="993">
        <v>0</v>
      </c>
      <c r="AW50" s="993">
        <v>0</v>
      </c>
      <c r="AX50" s="991">
        <v>0</v>
      </c>
      <c r="AY50" s="993">
        <v>0</v>
      </c>
      <c r="AZ50" s="993">
        <v>0</v>
      </c>
      <c r="BA50" s="991">
        <v>0</v>
      </c>
      <c r="BB50" s="993">
        <v>0</v>
      </c>
      <c r="BC50" s="993">
        <v>0</v>
      </c>
      <c r="BD50" s="991">
        <v>0</v>
      </c>
      <c r="BE50" s="993">
        <v>0</v>
      </c>
      <c r="BF50" s="993">
        <v>0</v>
      </c>
      <c r="BG50" s="991">
        <v>0.03</v>
      </c>
      <c r="BH50" s="993">
        <v>0</v>
      </c>
      <c r="BI50" s="994">
        <v>0.03</v>
      </c>
      <c r="BJ50" s="989"/>
      <c r="BK50" s="989"/>
    </row>
    <row r="51" spans="1:63" s="984" customFormat="1" ht="10.199999999999999">
      <c r="A51" s="990" t="s">
        <v>1099</v>
      </c>
      <c r="B51" s="991">
        <v>52.817999999999998</v>
      </c>
      <c r="C51" s="993">
        <v>3.5293591654247392</v>
      </c>
      <c r="D51" s="993">
        <v>64.66</v>
      </c>
      <c r="E51" s="991">
        <v>0</v>
      </c>
      <c r="F51" s="993">
        <v>0</v>
      </c>
      <c r="G51" s="993">
        <v>0</v>
      </c>
      <c r="H51" s="991">
        <v>6.0000000000000001E-3</v>
      </c>
      <c r="I51" s="993">
        <v>0</v>
      </c>
      <c r="J51" s="993">
        <v>6.0000000000000001E-3</v>
      </c>
      <c r="K51" s="991">
        <v>2.7549999999999999</v>
      </c>
      <c r="L51" s="993">
        <v>0</v>
      </c>
      <c r="M51" s="993">
        <v>2.7549999999999999</v>
      </c>
      <c r="N51" s="991">
        <v>0</v>
      </c>
      <c r="O51" s="993">
        <v>0</v>
      </c>
      <c r="P51" s="993">
        <v>0</v>
      </c>
      <c r="Q51" s="991">
        <v>0</v>
      </c>
      <c r="R51" s="993">
        <v>28.371684053651265</v>
      </c>
      <c r="S51" s="993">
        <v>95.186999999999998</v>
      </c>
      <c r="T51" s="991">
        <v>0</v>
      </c>
      <c r="U51" s="993">
        <v>0</v>
      </c>
      <c r="V51" s="993">
        <v>0</v>
      </c>
      <c r="W51" s="991">
        <v>0</v>
      </c>
      <c r="X51" s="993">
        <v>0</v>
      </c>
      <c r="Y51" s="993">
        <v>0</v>
      </c>
      <c r="Z51" s="991">
        <v>0</v>
      </c>
      <c r="AA51" s="993">
        <v>0</v>
      </c>
      <c r="AB51" s="993">
        <v>0</v>
      </c>
      <c r="AC51" s="991">
        <v>0</v>
      </c>
      <c r="AD51" s="993">
        <v>0</v>
      </c>
      <c r="AE51" s="993">
        <v>0</v>
      </c>
      <c r="AF51" s="991">
        <v>0</v>
      </c>
      <c r="AG51" s="993">
        <v>0</v>
      </c>
      <c r="AH51" s="993">
        <v>0</v>
      </c>
      <c r="AI51" s="991">
        <v>0</v>
      </c>
      <c r="AJ51" s="993">
        <v>0</v>
      </c>
      <c r="AK51" s="993">
        <v>0</v>
      </c>
      <c r="AL51" s="991">
        <v>0</v>
      </c>
      <c r="AM51" s="993">
        <v>0</v>
      </c>
      <c r="AN51" s="993">
        <v>0</v>
      </c>
      <c r="AO51" s="991">
        <v>0</v>
      </c>
      <c r="AP51" s="993">
        <v>0</v>
      </c>
      <c r="AQ51" s="993">
        <v>0</v>
      </c>
      <c r="AR51" s="991">
        <v>0</v>
      </c>
      <c r="AS51" s="993">
        <v>0</v>
      </c>
      <c r="AT51" s="993">
        <v>0</v>
      </c>
      <c r="AU51" s="991">
        <v>0</v>
      </c>
      <c r="AV51" s="993">
        <v>0</v>
      </c>
      <c r="AW51" s="993">
        <v>0</v>
      </c>
      <c r="AX51" s="991">
        <v>0</v>
      </c>
      <c r="AY51" s="993">
        <v>0</v>
      </c>
      <c r="AZ51" s="993">
        <v>0</v>
      </c>
      <c r="BA51" s="991">
        <v>0</v>
      </c>
      <c r="BB51" s="993">
        <v>0</v>
      </c>
      <c r="BC51" s="993">
        <v>0</v>
      </c>
      <c r="BD51" s="991">
        <v>5.3710000000000004</v>
      </c>
      <c r="BE51" s="993">
        <v>0</v>
      </c>
      <c r="BF51" s="993">
        <v>5.3710000000000004</v>
      </c>
      <c r="BG51" s="991">
        <v>60.951999999999998</v>
      </c>
      <c r="BH51" s="993">
        <v>31.901341281669151</v>
      </c>
      <c r="BI51" s="994">
        <v>167.982</v>
      </c>
      <c r="BJ51" s="989"/>
      <c r="BK51" s="989"/>
    </row>
    <row r="52" spans="1:63" s="984" customFormat="1" ht="10.199999999999999">
      <c r="A52" s="997" t="s">
        <v>1100</v>
      </c>
      <c r="B52" s="998">
        <v>14858880.238</v>
      </c>
      <c r="C52" s="999">
        <v>299269.75916542474</v>
      </c>
      <c r="D52" s="1000">
        <v>15862930.280999999</v>
      </c>
      <c r="E52" s="998">
        <v>1454513.335</v>
      </c>
      <c r="F52" s="999">
        <v>129.14456035767512</v>
      </c>
      <c r="G52" s="1000">
        <v>1454946.6159999999</v>
      </c>
      <c r="H52" s="998">
        <v>17517767.166999999</v>
      </c>
      <c r="I52" s="999">
        <v>958527.03725782409</v>
      </c>
      <c r="J52" s="1000">
        <v>20733625.377</v>
      </c>
      <c r="K52" s="998">
        <v>2661406.0350000001</v>
      </c>
      <c r="L52" s="999">
        <v>25612.481967213113</v>
      </c>
      <c r="M52" s="1000">
        <v>2747335.912</v>
      </c>
      <c r="N52" s="998">
        <v>2266892.4300000002</v>
      </c>
      <c r="O52" s="999">
        <v>11735.779135618479</v>
      </c>
      <c r="P52" s="1000">
        <v>2306265.969</v>
      </c>
      <c r="Q52" s="998">
        <v>10128198.933</v>
      </c>
      <c r="R52" s="999">
        <v>135567.97377049181</v>
      </c>
      <c r="S52" s="1000">
        <v>10583029.486</v>
      </c>
      <c r="T52" s="998">
        <v>0</v>
      </c>
      <c r="U52" s="999">
        <v>0</v>
      </c>
      <c r="V52" s="1000">
        <v>0</v>
      </c>
      <c r="W52" s="998">
        <v>14620986.529999999</v>
      </c>
      <c r="X52" s="999">
        <v>151975.91743666169</v>
      </c>
      <c r="Y52" s="1000">
        <v>15130865.732999999</v>
      </c>
      <c r="Z52" s="998">
        <v>448049.962</v>
      </c>
      <c r="AA52" s="999">
        <v>0</v>
      </c>
      <c r="AB52" s="1000">
        <v>448049.962</v>
      </c>
      <c r="AC52" s="998">
        <v>1860636.5649999999</v>
      </c>
      <c r="AD52" s="999">
        <v>258.08107302533529</v>
      </c>
      <c r="AE52" s="1000">
        <v>1861502.4280000001</v>
      </c>
      <c r="AF52" s="998">
        <v>3616246.5669999998</v>
      </c>
      <c r="AG52" s="999">
        <v>0</v>
      </c>
      <c r="AH52" s="1000">
        <v>3616246.5669999998</v>
      </c>
      <c r="AI52" s="998">
        <v>31516.978999999999</v>
      </c>
      <c r="AJ52" s="999">
        <v>141.02116244411326</v>
      </c>
      <c r="AK52" s="1000">
        <v>31990.105</v>
      </c>
      <c r="AL52" s="998">
        <v>1415934.4339999999</v>
      </c>
      <c r="AM52" s="999">
        <v>0</v>
      </c>
      <c r="AN52" s="1000">
        <v>1415934.4339999999</v>
      </c>
      <c r="AO52" s="998">
        <v>739174.10400000005</v>
      </c>
      <c r="AP52" s="999">
        <v>0</v>
      </c>
      <c r="AQ52" s="1000">
        <v>739174.10400000005</v>
      </c>
      <c r="AR52" s="998">
        <v>0</v>
      </c>
      <c r="AS52" s="999">
        <v>0</v>
      </c>
      <c r="AT52" s="1000">
        <v>0</v>
      </c>
      <c r="AU52" s="998">
        <v>0</v>
      </c>
      <c r="AV52" s="999">
        <v>0</v>
      </c>
      <c r="AW52" s="1000">
        <v>0</v>
      </c>
      <c r="AX52" s="998">
        <v>0</v>
      </c>
      <c r="AY52" s="999">
        <v>0</v>
      </c>
      <c r="AZ52" s="1000">
        <v>0</v>
      </c>
      <c r="BA52" s="998">
        <v>839990.98</v>
      </c>
      <c r="BB52" s="999">
        <v>0</v>
      </c>
      <c r="BC52" s="1000">
        <v>839990.98</v>
      </c>
      <c r="BD52" s="998">
        <v>2330433.9870000002</v>
      </c>
      <c r="BE52" s="999">
        <v>0</v>
      </c>
      <c r="BF52" s="1000">
        <v>2330433.9870000002</v>
      </c>
      <c r="BG52" s="998">
        <v>74790628.251000002</v>
      </c>
      <c r="BH52" s="999">
        <v>1583217.1970193742</v>
      </c>
      <c r="BI52" s="1000">
        <v>80102321.946999997</v>
      </c>
      <c r="BJ52" s="989"/>
      <c r="BK52" s="989"/>
    </row>
    <row r="53" spans="1:63" s="984" customFormat="1" ht="10.199999999999999">
      <c r="A53" s="990" t="s">
        <v>1090</v>
      </c>
      <c r="B53" s="991">
        <v>172.61</v>
      </c>
      <c r="C53" s="993">
        <v>0.72250372578241429</v>
      </c>
      <c r="D53" s="993">
        <v>175.035</v>
      </c>
      <c r="E53" s="991">
        <v>0</v>
      </c>
      <c r="F53" s="993">
        <v>0</v>
      </c>
      <c r="G53" s="993">
        <v>0</v>
      </c>
      <c r="H53" s="991">
        <v>1173.174</v>
      </c>
      <c r="I53" s="993">
        <v>125.25663189269747</v>
      </c>
      <c r="J53" s="993">
        <v>1593.4110000000001</v>
      </c>
      <c r="K53" s="991">
        <v>3686.451</v>
      </c>
      <c r="L53" s="993">
        <v>21.73204172876304</v>
      </c>
      <c r="M53" s="993">
        <v>3759.3629999999998</v>
      </c>
      <c r="N53" s="991">
        <v>23.568999999999999</v>
      </c>
      <c r="O53" s="993">
        <v>6.6962742175856933</v>
      </c>
      <c r="P53" s="993">
        <v>46.034999999999997</v>
      </c>
      <c r="Q53" s="991">
        <v>485.8</v>
      </c>
      <c r="R53" s="993">
        <v>62.844113263785403</v>
      </c>
      <c r="S53" s="993">
        <v>696.64200000000005</v>
      </c>
      <c r="T53" s="991">
        <v>0</v>
      </c>
      <c r="U53" s="993">
        <v>0</v>
      </c>
      <c r="V53" s="993">
        <v>0</v>
      </c>
      <c r="W53" s="991">
        <v>522.62699999999995</v>
      </c>
      <c r="X53" s="993">
        <v>4.8453055141579728</v>
      </c>
      <c r="Y53" s="993">
        <v>538.88400000000001</v>
      </c>
      <c r="Z53" s="991">
        <v>0</v>
      </c>
      <c r="AA53" s="993">
        <v>0</v>
      </c>
      <c r="AB53" s="993">
        <v>0</v>
      </c>
      <c r="AC53" s="991">
        <v>0</v>
      </c>
      <c r="AD53" s="993">
        <v>0</v>
      </c>
      <c r="AE53" s="993">
        <v>0</v>
      </c>
      <c r="AF53" s="991">
        <v>0</v>
      </c>
      <c r="AG53" s="993">
        <v>0</v>
      </c>
      <c r="AH53" s="993">
        <v>0</v>
      </c>
      <c r="AI53" s="991">
        <v>0</v>
      </c>
      <c r="AJ53" s="993">
        <v>0</v>
      </c>
      <c r="AK53" s="993">
        <v>0</v>
      </c>
      <c r="AL53" s="991">
        <v>0</v>
      </c>
      <c r="AM53" s="993">
        <v>0</v>
      </c>
      <c r="AN53" s="993">
        <v>0</v>
      </c>
      <c r="AO53" s="991">
        <v>0</v>
      </c>
      <c r="AP53" s="993">
        <v>0</v>
      </c>
      <c r="AQ53" s="993">
        <v>0</v>
      </c>
      <c r="AR53" s="991">
        <v>0</v>
      </c>
      <c r="AS53" s="993">
        <v>0</v>
      </c>
      <c r="AT53" s="993">
        <v>0</v>
      </c>
      <c r="AU53" s="991">
        <v>0</v>
      </c>
      <c r="AV53" s="993">
        <v>0</v>
      </c>
      <c r="AW53" s="993">
        <v>0</v>
      </c>
      <c r="AX53" s="991">
        <v>0</v>
      </c>
      <c r="AY53" s="993">
        <v>0</v>
      </c>
      <c r="AZ53" s="993">
        <v>0</v>
      </c>
      <c r="BA53" s="991">
        <v>0</v>
      </c>
      <c r="BB53" s="993">
        <v>0</v>
      </c>
      <c r="BC53" s="993">
        <v>0</v>
      </c>
      <c r="BD53" s="991">
        <v>1.4E-2</v>
      </c>
      <c r="BE53" s="993">
        <v>0</v>
      </c>
      <c r="BF53" s="993">
        <v>1.4E-2</v>
      </c>
      <c r="BG53" s="991">
        <v>6064.2479999999996</v>
      </c>
      <c r="BH53" s="993">
        <v>222.09776453055142</v>
      </c>
      <c r="BI53" s="994">
        <v>6809.3860000000004</v>
      </c>
      <c r="BJ53" s="989"/>
      <c r="BK53" s="989"/>
    </row>
    <row r="54" spans="1:63" s="984" customFormat="1" ht="10.199999999999999">
      <c r="A54" s="990" t="s">
        <v>840</v>
      </c>
      <c r="B54" s="991">
        <v>3395867.4010000001</v>
      </c>
      <c r="C54" s="993">
        <v>131377.97704918034</v>
      </c>
      <c r="D54" s="993">
        <v>3836640.5150000001</v>
      </c>
      <c r="E54" s="991">
        <v>2068.23</v>
      </c>
      <c r="F54" s="993">
        <v>65.376453055141582</v>
      </c>
      <c r="G54" s="993">
        <v>2287.5680000000002</v>
      </c>
      <c r="H54" s="991">
        <v>5306115.2189999996</v>
      </c>
      <c r="I54" s="993">
        <v>309496.93353204173</v>
      </c>
      <c r="J54" s="993">
        <v>6344477.432</v>
      </c>
      <c r="K54" s="991">
        <v>516188.141</v>
      </c>
      <c r="L54" s="993">
        <v>25566.406259314459</v>
      </c>
      <c r="M54" s="993">
        <v>601963.43400000001</v>
      </c>
      <c r="N54" s="991">
        <v>167308.394</v>
      </c>
      <c r="O54" s="993">
        <v>8260.7317436661706</v>
      </c>
      <c r="P54" s="993">
        <v>195023.149</v>
      </c>
      <c r="Q54" s="991">
        <v>1669436.9410000001</v>
      </c>
      <c r="R54" s="993">
        <v>86281.787183308494</v>
      </c>
      <c r="S54" s="993">
        <v>1958912.338</v>
      </c>
      <c r="T54" s="991">
        <v>0</v>
      </c>
      <c r="U54" s="993">
        <v>0</v>
      </c>
      <c r="V54" s="993">
        <v>0</v>
      </c>
      <c r="W54" s="991">
        <v>2590374.37</v>
      </c>
      <c r="X54" s="993">
        <v>131912.85067064082</v>
      </c>
      <c r="Y54" s="993">
        <v>3032941.9840000002</v>
      </c>
      <c r="Z54" s="991">
        <v>0</v>
      </c>
      <c r="AA54" s="993">
        <v>0</v>
      </c>
      <c r="AB54" s="993">
        <v>0</v>
      </c>
      <c r="AC54" s="991">
        <v>9271.8809999999994</v>
      </c>
      <c r="AD54" s="993">
        <v>177.22324888226527</v>
      </c>
      <c r="AE54" s="993">
        <v>9866.4650000000001</v>
      </c>
      <c r="AF54" s="991">
        <v>1699491.51</v>
      </c>
      <c r="AG54" s="993">
        <v>0</v>
      </c>
      <c r="AH54" s="993">
        <v>1699491.51</v>
      </c>
      <c r="AI54" s="991">
        <v>0</v>
      </c>
      <c r="AJ54" s="993">
        <v>0</v>
      </c>
      <c r="AK54" s="993">
        <v>0</v>
      </c>
      <c r="AL54" s="991">
        <v>505105.96399999998</v>
      </c>
      <c r="AM54" s="993">
        <v>0</v>
      </c>
      <c r="AN54" s="993">
        <v>505105.96399999998</v>
      </c>
      <c r="AO54" s="991">
        <v>0</v>
      </c>
      <c r="AP54" s="993">
        <v>0</v>
      </c>
      <c r="AQ54" s="993">
        <v>0</v>
      </c>
      <c r="AR54" s="991">
        <v>0</v>
      </c>
      <c r="AS54" s="993">
        <v>0</v>
      </c>
      <c r="AT54" s="993">
        <v>0</v>
      </c>
      <c r="AU54" s="991">
        <v>0</v>
      </c>
      <c r="AV54" s="993">
        <v>0</v>
      </c>
      <c r="AW54" s="993">
        <v>0</v>
      </c>
      <c r="AX54" s="991">
        <v>0</v>
      </c>
      <c r="AY54" s="993">
        <v>0</v>
      </c>
      <c r="AZ54" s="993">
        <v>0</v>
      </c>
      <c r="BA54" s="991">
        <v>0</v>
      </c>
      <c r="BB54" s="993">
        <v>0</v>
      </c>
      <c r="BC54" s="993">
        <v>0</v>
      </c>
      <c r="BD54" s="991">
        <v>193050.72399999999</v>
      </c>
      <c r="BE54" s="993">
        <v>0</v>
      </c>
      <c r="BF54" s="993">
        <v>193050.72399999999</v>
      </c>
      <c r="BG54" s="991">
        <v>16054278.779999999</v>
      </c>
      <c r="BH54" s="993">
        <v>693139.28673621465</v>
      </c>
      <c r="BI54" s="994">
        <v>18379761.088</v>
      </c>
      <c r="BJ54" s="989"/>
      <c r="BK54" s="989"/>
    </row>
    <row r="55" spans="1:63" s="984" customFormat="1" ht="10.199999999999999">
      <c r="A55" s="990" t="s">
        <v>136</v>
      </c>
      <c r="B55" s="991">
        <v>11462840.227</v>
      </c>
      <c r="C55" s="993">
        <v>167891.05931445601</v>
      </c>
      <c r="D55" s="993">
        <v>12026114.731000001</v>
      </c>
      <c r="E55" s="991">
        <v>1094582.2239999999</v>
      </c>
      <c r="F55" s="993">
        <v>63.768107302533537</v>
      </c>
      <c r="G55" s="993">
        <v>1094796.1669999999</v>
      </c>
      <c r="H55" s="991">
        <v>12210478.772</v>
      </c>
      <c r="I55" s="993">
        <v>648904.84679582715</v>
      </c>
      <c r="J55" s="993">
        <v>14387554.534</v>
      </c>
      <c r="K55" s="991">
        <v>2140615.4330000002</v>
      </c>
      <c r="L55" s="993">
        <v>24.343368107302531</v>
      </c>
      <c r="M55" s="993">
        <v>2140697.1060000001</v>
      </c>
      <c r="N55" s="991">
        <v>2099560.466</v>
      </c>
      <c r="O55" s="993">
        <v>3468.3508196721309</v>
      </c>
      <c r="P55" s="993">
        <v>2111196.784</v>
      </c>
      <c r="Q55" s="991">
        <v>7879233.8499999996</v>
      </c>
      <c r="R55" s="993">
        <v>31743.000298062594</v>
      </c>
      <c r="S55" s="993">
        <v>7985731.6169999996</v>
      </c>
      <c r="T55" s="991">
        <v>0</v>
      </c>
      <c r="U55" s="993">
        <v>0</v>
      </c>
      <c r="V55" s="993">
        <v>0</v>
      </c>
      <c r="W55" s="991">
        <v>12030089.532</v>
      </c>
      <c r="X55" s="993">
        <v>20058.221162444112</v>
      </c>
      <c r="Y55" s="993">
        <v>12097384.864</v>
      </c>
      <c r="Z55" s="991">
        <v>448049.962</v>
      </c>
      <c r="AA55" s="993">
        <v>0</v>
      </c>
      <c r="AB55" s="993">
        <v>448049.962</v>
      </c>
      <c r="AC55" s="991">
        <v>1851364.683</v>
      </c>
      <c r="AD55" s="993">
        <v>80.857824143070047</v>
      </c>
      <c r="AE55" s="993">
        <v>1851635.9620000001</v>
      </c>
      <c r="AF55" s="991">
        <v>1916755.0560000001</v>
      </c>
      <c r="AG55" s="993">
        <v>0</v>
      </c>
      <c r="AH55" s="993">
        <v>1916755.0560000001</v>
      </c>
      <c r="AI55" s="991">
        <v>28116.462</v>
      </c>
      <c r="AJ55" s="993">
        <v>0</v>
      </c>
      <c r="AK55" s="993">
        <v>28116.462</v>
      </c>
      <c r="AL55" s="991">
        <v>910828.46900000004</v>
      </c>
      <c r="AM55" s="993">
        <v>0</v>
      </c>
      <c r="AN55" s="993">
        <v>910828.46900000004</v>
      </c>
      <c r="AO55" s="991">
        <v>739174.10400000005</v>
      </c>
      <c r="AP55" s="993">
        <v>0</v>
      </c>
      <c r="AQ55" s="993">
        <v>739174.10400000005</v>
      </c>
      <c r="AR55" s="991">
        <v>0</v>
      </c>
      <c r="AS55" s="993">
        <v>0</v>
      </c>
      <c r="AT55" s="993">
        <v>0</v>
      </c>
      <c r="AU55" s="991">
        <v>0</v>
      </c>
      <c r="AV55" s="993">
        <v>0</v>
      </c>
      <c r="AW55" s="993">
        <v>0</v>
      </c>
      <c r="AX55" s="991">
        <v>0</v>
      </c>
      <c r="AY55" s="993">
        <v>0</v>
      </c>
      <c r="AZ55" s="993">
        <v>0</v>
      </c>
      <c r="BA55" s="991">
        <v>839990.98</v>
      </c>
      <c r="BB55" s="993">
        <v>0</v>
      </c>
      <c r="BC55" s="993">
        <v>839990.98</v>
      </c>
      <c r="BD55" s="991">
        <v>2102816.1839999999</v>
      </c>
      <c r="BE55" s="993">
        <v>0</v>
      </c>
      <c r="BF55" s="993">
        <v>2102816.1839999999</v>
      </c>
      <c r="BG55" s="991">
        <v>57754496.413000003</v>
      </c>
      <c r="BH55" s="993">
        <v>872234.44888226525</v>
      </c>
      <c r="BI55" s="994">
        <v>60680842.989</v>
      </c>
      <c r="BJ55" s="989"/>
      <c r="BK55" s="989"/>
    </row>
    <row r="56" spans="1:63" s="984" customFormat="1" ht="10.199999999999999">
      <c r="A56" s="990" t="s">
        <v>1101</v>
      </c>
      <c r="B56" s="991">
        <v>0</v>
      </c>
      <c r="C56" s="993">
        <v>0</v>
      </c>
      <c r="D56" s="993">
        <v>0</v>
      </c>
      <c r="E56" s="991">
        <v>0</v>
      </c>
      <c r="F56" s="993">
        <v>0</v>
      </c>
      <c r="G56" s="993">
        <v>0</v>
      </c>
      <c r="H56" s="991">
        <v>0</v>
      </c>
      <c r="I56" s="993">
        <v>0</v>
      </c>
      <c r="J56" s="993">
        <v>0</v>
      </c>
      <c r="K56" s="991">
        <v>0</v>
      </c>
      <c r="L56" s="993">
        <v>0</v>
      </c>
      <c r="M56" s="993">
        <v>0</v>
      </c>
      <c r="N56" s="991">
        <v>227.47800000000001</v>
      </c>
      <c r="O56" s="993">
        <v>0</v>
      </c>
      <c r="P56" s="993">
        <v>227.47800000000001</v>
      </c>
      <c r="Q56" s="991">
        <v>301.92099999999999</v>
      </c>
      <c r="R56" s="993">
        <v>68.637853949329354</v>
      </c>
      <c r="S56" s="993">
        <v>532.202</v>
      </c>
      <c r="T56" s="991">
        <v>0</v>
      </c>
      <c r="U56" s="993">
        <v>0</v>
      </c>
      <c r="V56" s="993">
        <v>0</v>
      </c>
      <c r="W56" s="991">
        <v>7146.2839999999997</v>
      </c>
      <c r="X56" s="993">
        <v>0</v>
      </c>
      <c r="Y56" s="993">
        <v>7146.2839999999997</v>
      </c>
      <c r="Z56" s="991">
        <v>29438.637999999999</v>
      </c>
      <c r="AA56" s="993">
        <v>0</v>
      </c>
      <c r="AB56" s="993">
        <v>29438.637999999999</v>
      </c>
      <c r="AC56" s="991">
        <v>0</v>
      </c>
      <c r="AD56" s="993">
        <v>0</v>
      </c>
      <c r="AE56" s="993">
        <v>0</v>
      </c>
      <c r="AF56" s="991">
        <v>0</v>
      </c>
      <c r="AG56" s="993">
        <v>0</v>
      </c>
      <c r="AH56" s="993">
        <v>0</v>
      </c>
      <c r="AI56" s="991">
        <v>0</v>
      </c>
      <c r="AJ56" s="993">
        <v>0</v>
      </c>
      <c r="AK56" s="993">
        <v>0</v>
      </c>
      <c r="AL56" s="991">
        <v>0</v>
      </c>
      <c r="AM56" s="993">
        <v>0</v>
      </c>
      <c r="AN56" s="993">
        <v>0</v>
      </c>
      <c r="AO56" s="991">
        <v>0</v>
      </c>
      <c r="AP56" s="993">
        <v>0</v>
      </c>
      <c r="AQ56" s="993">
        <v>0</v>
      </c>
      <c r="AR56" s="991">
        <v>0</v>
      </c>
      <c r="AS56" s="993">
        <v>0</v>
      </c>
      <c r="AT56" s="993">
        <v>0</v>
      </c>
      <c r="AU56" s="991">
        <v>0</v>
      </c>
      <c r="AV56" s="993">
        <v>0</v>
      </c>
      <c r="AW56" s="993">
        <v>0</v>
      </c>
      <c r="AX56" s="991">
        <v>0</v>
      </c>
      <c r="AY56" s="993">
        <v>0</v>
      </c>
      <c r="AZ56" s="993">
        <v>0</v>
      </c>
      <c r="BA56" s="991">
        <v>10793.177</v>
      </c>
      <c r="BB56" s="993">
        <v>0</v>
      </c>
      <c r="BC56" s="993">
        <v>10793.177</v>
      </c>
      <c r="BD56" s="991">
        <v>0</v>
      </c>
      <c r="BE56" s="993">
        <v>0</v>
      </c>
      <c r="BF56" s="993">
        <v>0</v>
      </c>
      <c r="BG56" s="991">
        <v>47907.500999999997</v>
      </c>
      <c r="BH56" s="993">
        <v>68.637853949329354</v>
      </c>
      <c r="BI56" s="994">
        <v>48137.781999999999</v>
      </c>
      <c r="BJ56" s="989"/>
      <c r="BK56" s="989"/>
    </row>
    <row r="57" spans="1:63" s="984" customFormat="1" ht="10.199999999999999">
      <c r="A57" s="990" t="s">
        <v>1102</v>
      </c>
      <c r="B57" s="991">
        <v>11462840.227</v>
      </c>
      <c r="C57" s="993">
        <v>167891.05931445601</v>
      </c>
      <c r="D57" s="993">
        <v>12026114.731000001</v>
      </c>
      <c r="E57" s="991">
        <v>1094582.2239999999</v>
      </c>
      <c r="F57" s="993">
        <v>63.768107302533537</v>
      </c>
      <c r="G57" s="993">
        <v>1094796.1669999999</v>
      </c>
      <c r="H57" s="991">
        <v>12210478.772</v>
      </c>
      <c r="I57" s="993">
        <v>648904.84679582715</v>
      </c>
      <c r="J57" s="993">
        <v>14387554.534</v>
      </c>
      <c r="K57" s="991">
        <v>2140615.4330000002</v>
      </c>
      <c r="L57" s="993">
        <v>24.343368107302531</v>
      </c>
      <c r="M57" s="993">
        <v>2140697.1060000001</v>
      </c>
      <c r="N57" s="991">
        <v>2099332.9870000002</v>
      </c>
      <c r="O57" s="993">
        <v>3468.3508196721309</v>
      </c>
      <c r="P57" s="993">
        <v>2110969.3050000002</v>
      </c>
      <c r="Q57" s="991">
        <v>7878931.9280000003</v>
      </c>
      <c r="R57" s="993">
        <v>31674.362444113267</v>
      </c>
      <c r="S57" s="993">
        <v>7985199.415</v>
      </c>
      <c r="T57" s="991">
        <v>0</v>
      </c>
      <c r="U57" s="993">
        <v>0</v>
      </c>
      <c r="V57" s="993">
        <v>0</v>
      </c>
      <c r="W57" s="991">
        <v>12022943.247</v>
      </c>
      <c r="X57" s="993">
        <v>20058.221162444112</v>
      </c>
      <c r="Y57" s="993">
        <v>12090238.579</v>
      </c>
      <c r="Z57" s="991">
        <v>418611.32299999997</v>
      </c>
      <c r="AA57" s="993">
        <v>0</v>
      </c>
      <c r="AB57" s="993">
        <v>418611.32299999997</v>
      </c>
      <c r="AC57" s="991">
        <v>1851364.683</v>
      </c>
      <c r="AD57" s="993">
        <v>80.857824143070047</v>
      </c>
      <c r="AE57" s="993">
        <v>1851635.9620000001</v>
      </c>
      <c r="AF57" s="991">
        <v>1916755.0560000001</v>
      </c>
      <c r="AG57" s="993">
        <v>0</v>
      </c>
      <c r="AH57" s="993">
        <v>1916755.0560000001</v>
      </c>
      <c r="AI57" s="991">
        <v>28116.462</v>
      </c>
      <c r="AJ57" s="993">
        <v>0</v>
      </c>
      <c r="AK57" s="993">
        <v>28116.462</v>
      </c>
      <c r="AL57" s="991">
        <v>910828.46900000004</v>
      </c>
      <c r="AM57" s="993">
        <v>0</v>
      </c>
      <c r="AN57" s="993">
        <v>910828.46900000004</v>
      </c>
      <c r="AO57" s="991">
        <v>739174.10400000005</v>
      </c>
      <c r="AP57" s="993">
        <v>0</v>
      </c>
      <c r="AQ57" s="993">
        <v>739174.10400000005</v>
      </c>
      <c r="AR57" s="991">
        <v>0</v>
      </c>
      <c r="AS57" s="993">
        <v>0</v>
      </c>
      <c r="AT57" s="993">
        <v>0</v>
      </c>
      <c r="AU57" s="991">
        <v>0</v>
      </c>
      <c r="AV57" s="993">
        <v>0</v>
      </c>
      <c r="AW57" s="993">
        <v>0</v>
      </c>
      <c r="AX57" s="991">
        <v>0</v>
      </c>
      <c r="AY57" s="993">
        <v>0</v>
      </c>
      <c r="AZ57" s="993">
        <v>0</v>
      </c>
      <c r="BA57" s="991">
        <v>829197.80299999996</v>
      </c>
      <c r="BB57" s="993">
        <v>0</v>
      </c>
      <c r="BC57" s="993">
        <v>829197.80299999996</v>
      </c>
      <c r="BD57" s="991">
        <v>2102816.1839999999</v>
      </c>
      <c r="BE57" s="993">
        <v>0</v>
      </c>
      <c r="BF57" s="993">
        <v>2102816.1839999999</v>
      </c>
      <c r="BG57" s="991">
        <v>57706588.910999998</v>
      </c>
      <c r="BH57" s="993">
        <v>872165.81073025335</v>
      </c>
      <c r="BI57" s="994">
        <v>60632705.207000002</v>
      </c>
      <c r="BJ57" s="989"/>
      <c r="BK57" s="989"/>
    </row>
    <row r="58" spans="1:63" s="984" customFormat="1" ht="10.199999999999999">
      <c r="A58" s="990" t="s">
        <v>1103</v>
      </c>
      <c r="B58" s="991">
        <v>1086652.6470000001</v>
      </c>
      <c r="C58" s="993">
        <v>10695.109388971683</v>
      </c>
      <c r="D58" s="993">
        <v>1122534.7390000001</v>
      </c>
      <c r="E58" s="991">
        <v>0</v>
      </c>
      <c r="F58" s="993">
        <v>0</v>
      </c>
      <c r="G58" s="993">
        <v>0</v>
      </c>
      <c r="H58" s="991">
        <v>694892.08400000003</v>
      </c>
      <c r="I58" s="993">
        <v>25254.824739195232</v>
      </c>
      <c r="J58" s="993">
        <v>779622.02099999995</v>
      </c>
      <c r="K58" s="991">
        <v>38.223999999999997</v>
      </c>
      <c r="L58" s="993">
        <v>0</v>
      </c>
      <c r="M58" s="993">
        <v>38.223999999999997</v>
      </c>
      <c r="N58" s="991">
        <v>205949.796</v>
      </c>
      <c r="O58" s="993">
        <v>426.91535022354691</v>
      </c>
      <c r="P58" s="993">
        <v>207382.09700000001</v>
      </c>
      <c r="Q58" s="991">
        <v>46425.317000000003</v>
      </c>
      <c r="R58" s="993">
        <v>265.86676602086436</v>
      </c>
      <c r="S58" s="993">
        <v>47317.3</v>
      </c>
      <c r="T58" s="991">
        <v>0</v>
      </c>
      <c r="U58" s="993">
        <v>0</v>
      </c>
      <c r="V58" s="993">
        <v>0</v>
      </c>
      <c r="W58" s="991">
        <v>11657.638999999999</v>
      </c>
      <c r="X58" s="993">
        <v>1251.9684053651267</v>
      </c>
      <c r="Y58" s="993">
        <v>15857.994000000001</v>
      </c>
      <c r="Z58" s="991">
        <v>0</v>
      </c>
      <c r="AA58" s="993">
        <v>0</v>
      </c>
      <c r="AB58" s="993">
        <v>0</v>
      </c>
      <c r="AC58" s="991">
        <v>0</v>
      </c>
      <c r="AD58" s="993">
        <v>0</v>
      </c>
      <c r="AE58" s="993">
        <v>0</v>
      </c>
      <c r="AF58" s="991">
        <v>0</v>
      </c>
      <c r="AG58" s="993">
        <v>0</v>
      </c>
      <c r="AH58" s="993">
        <v>0</v>
      </c>
      <c r="AI58" s="991">
        <v>28116.462</v>
      </c>
      <c r="AJ58" s="993">
        <v>0</v>
      </c>
      <c r="AK58" s="993">
        <v>28116.462</v>
      </c>
      <c r="AL58" s="991">
        <v>0</v>
      </c>
      <c r="AM58" s="993">
        <v>0</v>
      </c>
      <c r="AN58" s="993">
        <v>0</v>
      </c>
      <c r="AO58" s="991">
        <v>0</v>
      </c>
      <c r="AP58" s="993">
        <v>0</v>
      </c>
      <c r="AQ58" s="993">
        <v>0</v>
      </c>
      <c r="AR58" s="991">
        <v>0</v>
      </c>
      <c r="AS58" s="993">
        <v>0</v>
      </c>
      <c r="AT58" s="993">
        <v>0</v>
      </c>
      <c r="AU58" s="991">
        <v>0</v>
      </c>
      <c r="AV58" s="993">
        <v>0</v>
      </c>
      <c r="AW58" s="993">
        <v>0</v>
      </c>
      <c r="AX58" s="991">
        <v>0</v>
      </c>
      <c r="AY58" s="993">
        <v>0</v>
      </c>
      <c r="AZ58" s="993">
        <v>0</v>
      </c>
      <c r="BA58" s="991">
        <v>0</v>
      </c>
      <c r="BB58" s="993">
        <v>0</v>
      </c>
      <c r="BC58" s="993">
        <v>0</v>
      </c>
      <c r="BD58" s="991">
        <v>10.272</v>
      </c>
      <c r="BE58" s="993">
        <v>0</v>
      </c>
      <c r="BF58" s="993">
        <v>10.272</v>
      </c>
      <c r="BG58" s="991">
        <v>2073742.4450000001</v>
      </c>
      <c r="BH58" s="993">
        <v>37894.68494783905</v>
      </c>
      <c r="BI58" s="994">
        <v>2200879.1140000001</v>
      </c>
      <c r="BJ58" s="989"/>
      <c r="BK58" s="989"/>
    </row>
    <row r="59" spans="1:63" s="984" customFormat="1" ht="10.199999999999999">
      <c r="A59" s="990" t="s">
        <v>841</v>
      </c>
      <c r="B59" s="991">
        <v>0</v>
      </c>
      <c r="C59" s="993">
        <v>0</v>
      </c>
      <c r="D59" s="993">
        <v>0</v>
      </c>
      <c r="E59" s="991">
        <v>0</v>
      </c>
      <c r="F59" s="993">
        <v>0</v>
      </c>
      <c r="G59" s="993">
        <v>0</v>
      </c>
      <c r="H59" s="991">
        <v>0</v>
      </c>
      <c r="I59" s="993">
        <v>0</v>
      </c>
      <c r="J59" s="993">
        <v>0</v>
      </c>
      <c r="K59" s="991">
        <v>0</v>
      </c>
      <c r="L59" s="993">
        <v>0</v>
      </c>
      <c r="M59" s="993">
        <v>0</v>
      </c>
      <c r="N59" s="991">
        <v>0</v>
      </c>
      <c r="O59" s="993">
        <v>0</v>
      </c>
      <c r="P59" s="993">
        <v>0</v>
      </c>
      <c r="Q59" s="991">
        <v>0</v>
      </c>
      <c r="R59" s="993">
        <v>0</v>
      </c>
      <c r="S59" s="993">
        <v>0</v>
      </c>
      <c r="T59" s="991">
        <v>0</v>
      </c>
      <c r="U59" s="993">
        <v>0</v>
      </c>
      <c r="V59" s="993">
        <v>0</v>
      </c>
      <c r="W59" s="991">
        <v>0</v>
      </c>
      <c r="X59" s="993">
        <v>0</v>
      </c>
      <c r="Y59" s="993">
        <v>0</v>
      </c>
      <c r="Z59" s="991">
        <v>0</v>
      </c>
      <c r="AA59" s="993">
        <v>0</v>
      </c>
      <c r="AB59" s="993">
        <v>0</v>
      </c>
      <c r="AC59" s="991">
        <v>0</v>
      </c>
      <c r="AD59" s="993">
        <v>0</v>
      </c>
      <c r="AE59" s="993">
        <v>0</v>
      </c>
      <c r="AF59" s="991">
        <v>0</v>
      </c>
      <c r="AG59" s="993">
        <v>0</v>
      </c>
      <c r="AH59" s="993">
        <v>0</v>
      </c>
      <c r="AI59" s="991">
        <v>0</v>
      </c>
      <c r="AJ59" s="993">
        <v>0</v>
      </c>
      <c r="AK59" s="993">
        <v>0</v>
      </c>
      <c r="AL59" s="991">
        <v>0</v>
      </c>
      <c r="AM59" s="993">
        <v>0</v>
      </c>
      <c r="AN59" s="993">
        <v>0</v>
      </c>
      <c r="AO59" s="991">
        <v>0</v>
      </c>
      <c r="AP59" s="993">
        <v>0</v>
      </c>
      <c r="AQ59" s="993">
        <v>0</v>
      </c>
      <c r="AR59" s="991">
        <v>0</v>
      </c>
      <c r="AS59" s="993">
        <v>0</v>
      </c>
      <c r="AT59" s="993">
        <v>0</v>
      </c>
      <c r="AU59" s="991">
        <v>0</v>
      </c>
      <c r="AV59" s="993">
        <v>0</v>
      </c>
      <c r="AW59" s="993">
        <v>0</v>
      </c>
      <c r="AX59" s="991">
        <v>0</v>
      </c>
      <c r="AY59" s="993">
        <v>0</v>
      </c>
      <c r="AZ59" s="993">
        <v>0</v>
      </c>
      <c r="BA59" s="991">
        <v>0</v>
      </c>
      <c r="BB59" s="993">
        <v>0</v>
      </c>
      <c r="BC59" s="993">
        <v>0</v>
      </c>
      <c r="BD59" s="991">
        <v>0</v>
      </c>
      <c r="BE59" s="993">
        <v>0</v>
      </c>
      <c r="BF59" s="993">
        <v>0</v>
      </c>
      <c r="BG59" s="991">
        <v>0</v>
      </c>
      <c r="BH59" s="993">
        <v>0</v>
      </c>
      <c r="BI59" s="994">
        <v>0</v>
      </c>
      <c r="BJ59" s="989"/>
      <c r="BK59" s="989"/>
    </row>
    <row r="60" spans="1:63" s="984" customFormat="1" ht="10.199999999999999">
      <c r="A60" s="990" t="s">
        <v>1104</v>
      </c>
      <c r="B60" s="991">
        <v>0</v>
      </c>
      <c r="C60" s="993">
        <v>0</v>
      </c>
      <c r="D60" s="993">
        <v>0</v>
      </c>
      <c r="E60" s="991">
        <v>48606.79</v>
      </c>
      <c r="F60" s="993">
        <v>0</v>
      </c>
      <c r="G60" s="993">
        <v>48606.79</v>
      </c>
      <c r="H60" s="991">
        <v>0</v>
      </c>
      <c r="I60" s="993">
        <v>0</v>
      </c>
      <c r="J60" s="993">
        <v>0</v>
      </c>
      <c r="K60" s="991">
        <v>0</v>
      </c>
      <c r="L60" s="993">
        <v>0</v>
      </c>
      <c r="M60" s="993">
        <v>0</v>
      </c>
      <c r="N60" s="991">
        <v>0</v>
      </c>
      <c r="O60" s="993">
        <v>0</v>
      </c>
      <c r="P60" s="993">
        <v>0</v>
      </c>
      <c r="Q60" s="991">
        <v>0</v>
      </c>
      <c r="R60" s="993">
        <v>0</v>
      </c>
      <c r="S60" s="993">
        <v>0</v>
      </c>
      <c r="T60" s="991">
        <v>0</v>
      </c>
      <c r="U60" s="993">
        <v>0</v>
      </c>
      <c r="V60" s="993">
        <v>0</v>
      </c>
      <c r="W60" s="991">
        <v>0</v>
      </c>
      <c r="X60" s="993">
        <v>0</v>
      </c>
      <c r="Y60" s="993">
        <v>0</v>
      </c>
      <c r="Z60" s="991">
        <v>0</v>
      </c>
      <c r="AA60" s="993">
        <v>0</v>
      </c>
      <c r="AB60" s="993">
        <v>0</v>
      </c>
      <c r="AC60" s="991">
        <v>0</v>
      </c>
      <c r="AD60" s="993">
        <v>0</v>
      </c>
      <c r="AE60" s="993">
        <v>0</v>
      </c>
      <c r="AF60" s="991">
        <v>0</v>
      </c>
      <c r="AG60" s="993">
        <v>0</v>
      </c>
      <c r="AH60" s="993">
        <v>0</v>
      </c>
      <c r="AI60" s="991">
        <v>0</v>
      </c>
      <c r="AJ60" s="993">
        <v>0</v>
      </c>
      <c r="AK60" s="993">
        <v>0</v>
      </c>
      <c r="AL60" s="991">
        <v>0</v>
      </c>
      <c r="AM60" s="993">
        <v>0</v>
      </c>
      <c r="AN60" s="993">
        <v>0</v>
      </c>
      <c r="AO60" s="991">
        <v>0</v>
      </c>
      <c r="AP60" s="993">
        <v>0</v>
      </c>
      <c r="AQ60" s="993">
        <v>0</v>
      </c>
      <c r="AR60" s="991">
        <v>0</v>
      </c>
      <c r="AS60" s="993">
        <v>0</v>
      </c>
      <c r="AT60" s="993">
        <v>0</v>
      </c>
      <c r="AU60" s="991">
        <v>0</v>
      </c>
      <c r="AV60" s="993">
        <v>0</v>
      </c>
      <c r="AW60" s="993">
        <v>0</v>
      </c>
      <c r="AX60" s="991">
        <v>0</v>
      </c>
      <c r="AY60" s="993">
        <v>0</v>
      </c>
      <c r="AZ60" s="993">
        <v>0</v>
      </c>
      <c r="BA60" s="991">
        <v>0</v>
      </c>
      <c r="BB60" s="993">
        <v>0</v>
      </c>
      <c r="BC60" s="993">
        <v>0</v>
      </c>
      <c r="BD60" s="991">
        <v>0</v>
      </c>
      <c r="BE60" s="993">
        <v>0</v>
      </c>
      <c r="BF60" s="993">
        <v>0</v>
      </c>
      <c r="BG60" s="991">
        <v>48606.79</v>
      </c>
      <c r="BH60" s="993">
        <v>0</v>
      </c>
      <c r="BI60" s="994">
        <v>48606.79</v>
      </c>
      <c r="BJ60" s="989"/>
      <c r="BK60" s="989"/>
    </row>
    <row r="61" spans="1:63" s="984" customFormat="1" ht="10.199999999999999">
      <c r="A61" s="990" t="s">
        <v>1105</v>
      </c>
      <c r="B61" s="991">
        <v>0</v>
      </c>
      <c r="C61" s="993">
        <v>0</v>
      </c>
      <c r="D61" s="993">
        <v>0</v>
      </c>
      <c r="E61" s="991">
        <v>309256.08899999998</v>
      </c>
      <c r="F61" s="993">
        <v>0</v>
      </c>
      <c r="G61" s="993">
        <v>309256.08899999998</v>
      </c>
      <c r="H61" s="991">
        <v>0</v>
      </c>
      <c r="I61" s="993">
        <v>0</v>
      </c>
      <c r="J61" s="993">
        <v>0</v>
      </c>
      <c r="K61" s="991">
        <v>916.00800000000004</v>
      </c>
      <c r="L61" s="993">
        <v>0</v>
      </c>
      <c r="M61" s="993">
        <v>916.00800000000004</v>
      </c>
      <c r="N61" s="991">
        <v>0</v>
      </c>
      <c r="O61" s="993">
        <v>0</v>
      </c>
      <c r="P61" s="993">
        <v>0</v>
      </c>
      <c r="Q61" s="991">
        <v>579042.34</v>
      </c>
      <c r="R61" s="993">
        <v>17480.341877794337</v>
      </c>
      <c r="S61" s="993">
        <v>637688.88699999999</v>
      </c>
      <c r="T61" s="991">
        <v>0</v>
      </c>
      <c r="U61" s="993">
        <v>0</v>
      </c>
      <c r="V61" s="993">
        <v>0</v>
      </c>
      <c r="W61" s="991">
        <v>0</v>
      </c>
      <c r="X61" s="993">
        <v>0</v>
      </c>
      <c r="Y61" s="993">
        <v>0</v>
      </c>
      <c r="Z61" s="991">
        <v>0</v>
      </c>
      <c r="AA61" s="993">
        <v>0</v>
      </c>
      <c r="AB61" s="993">
        <v>0</v>
      </c>
      <c r="AC61" s="991">
        <v>0</v>
      </c>
      <c r="AD61" s="993">
        <v>0</v>
      </c>
      <c r="AE61" s="993">
        <v>0</v>
      </c>
      <c r="AF61" s="991">
        <v>0</v>
      </c>
      <c r="AG61" s="993">
        <v>0</v>
      </c>
      <c r="AH61" s="993">
        <v>0</v>
      </c>
      <c r="AI61" s="991">
        <v>3400.5160000000001</v>
      </c>
      <c r="AJ61" s="993">
        <v>141.02116244411326</v>
      </c>
      <c r="AK61" s="993">
        <v>3873.6419999999998</v>
      </c>
      <c r="AL61" s="991">
        <v>0</v>
      </c>
      <c r="AM61" s="993">
        <v>0</v>
      </c>
      <c r="AN61" s="993">
        <v>0</v>
      </c>
      <c r="AO61" s="991">
        <v>0</v>
      </c>
      <c r="AP61" s="993">
        <v>0</v>
      </c>
      <c r="AQ61" s="993">
        <v>0</v>
      </c>
      <c r="AR61" s="991">
        <v>0</v>
      </c>
      <c r="AS61" s="993">
        <v>0</v>
      </c>
      <c r="AT61" s="993">
        <v>0</v>
      </c>
      <c r="AU61" s="991">
        <v>0</v>
      </c>
      <c r="AV61" s="993">
        <v>0</v>
      </c>
      <c r="AW61" s="993">
        <v>0</v>
      </c>
      <c r="AX61" s="991">
        <v>0</v>
      </c>
      <c r="AY61" s="993">
        <v>0</v>
      </c>
      <c r="AZ61" s="993">
        <v>0</v>
      </c>
      <c r="BA61" s="991">
        <v>0</v>
      </c>
      <c r="BB61" s="993">
        <v>0</v>
      </c>
      <c r="BC61" s="993">
        <v>0</v>
      </c>
      <c r="BD61" s="991">
        <v>34567.063999999998</v>
      </c>
      <c r="BE61" s="993">
        <v>0</v>
      </c>
      <c r="BF61" s="993">
        <v>34567.063999999998</v>
      </c>
      <c r="BG61" s="991">
        <v>927182.01899999997</v>
      </c>
      <c r="BH61" s="993">
        <v>17621.363040238452</v>
      </c>
      <c r="BI61" s="994">
        <v>986301.69200000004</v>
      </c>
      <c r="BJ61" s="989"/>
      <c r="BK61" s="989"/>
    </row>
    <row r="62" spans="1:63" s="984" customFormat="1" ht="10.199999999999999">
      <c r="A62" s="997" t="s">
        <v>1106</v>
      </c>
      <c r="B62" s="998">
        <v>17418575.190000001</v>
      </c>
      <c r="C62" s="999">
        <v>402175.90044709388</v>
      </c>
      <c r="D62" s="1000">
        <v>18767875.335999999</v>
      </c>
      <c r="E62" s="998">
        <v>102846.28</v>
      </c>
      <c r="F62" s="999">
        <v>49.08345752608048</v>
      </c>
      <c r="G62" s="1000">
        <v>103010.955</v>
      </c>
      <c r="H62" s="998">
        <v>22590744.155000001</v>
      </c>
      <c r="I62" s="999">
        <v>463593.11475409835</v>
      </c>
      <c r="J62" s="1000">
        <v>24146099.056000002</v>
      </c>
      <c r="K62" s="998">
        <v>1570466.7139999999</v>
      </c>
      <c r="L62" s="999">
        <v>1359.6423248882265</v>
      </c>
      <c r="M62" s="1000">
        <v>1575028.314</v>
      </c>
      <c r="N62" s="998">
        <v>3574190.3990000002</v>
      </c>
      <c r="O62" s="999">
        <v>12985.034575260805</v>
      </c>
      <c r="P62" s="1000">
        <v>3617755.19</v>
      </c>
      <c r="Q62" s="998">
        <v>10659257.297</v>
      </c>
      <c r="R62" s="999">
        <v>169562.81132637852</v>
      </c>
      <c r="S62" s="1000">
        <v>11228140.528999999</v>
      </c>
      <c r="T62" s="998">
        <v>0</v>
      </c>
      <c r="U62" s="999">
        <v>0</v>
      </c>
      <c r="V62" s="1000">
        <v>0</v>
      </c>
      <c r="W62" s="998">
        <v>11075750.425000001</v>
      </c>
      <c r="X62" s="999">
        <v>141721.63159463488</v>
      </c>
      <c r="Y62" s="1000">
        <v>11551226.499</v>
      </c>
      <c r="Z62" s="998">
        <v>342997.83299999998</v>
      </c>
      <c r="AA62" s="999">
        <v>916.41520119225038</v>
      </c>
      <c r="AB62" s="1000">
        <v>346072.40700000001</v>
      </c>
      <c r="AC62" s="998">
        <v>558003.31000000006</v>
      </c>
      <c r="AD62" s="999">
        <v>4333.2354694485839</v>
      </c>
      <c r="AE62" s="1000">
        <v>572541.31599999999</v>
      </c>
      <c r="AF62" s="998">
        <v>0</v>
      </c>
      <c r="AG62" s="999">
        <v>0</v>
      </c>
      <c r="AH62" s="1000">
        <v>0</v>
      </c>
      <c r="AI62" s="998">
        <v>0</v>
      </c>
      <c r="AJ62" s="999">
        <v>0</v>
      </c>
      <c r="AK62" s="1000">
        <v>0</v>
      </c>
      <c r="AL62" s="998">
        <v>0</v>
      </c>
      <c r="AM62" s="999">
        <v>0</v>
      </c>
      <c r="AN62" s="1000">
        <v>0</v>
      </c>
      <c r="AO62" s="998">
        <v>0</v>
      </c>
      <c r="AP62" s="999">
        <v>0</v>
      </c>
      <c r="AQ62" s="1000">
        <v>0</v>
      </c>
      <c r="AR62" s="998">
        <v>0</v>
      </c>
      <c r="AS62" s="999">
        <v>0</v>
      </c>
      <c r="AT62" s="1000">
        <v>0</v>
      </c>
      <c r="AU62" s="998">
        <v>0</v>
      </c>
      <c r="AV62" s="999">
        <v>0</v>
      </c>
      <c r="AW62" s="1000">
        <v>0</v>
      </c>
      <c r="AX62" s="998">
        <v>0</v>
      </c>
      <c r="AY62" s="999">
        <v>0</v>
      </c>
      <c r="AZ62" s="1000">
        <v>0</v>
      </c>
      <c r="BA62" s="998">
        <v>0</v>
      </c>
      <c r="BB62" s="999">
        <v>0</v>
      </c>
      <c r="BC62" s="1000">
        <v>0</v>
      </c>
      <c r="BD62" s="998">
        <v>59280.398999999998</v>
      </c>
      <c r="BE62" s="999">
        <v>8.3666169895678095</v>
      </c>
      <c r="BF62" s="1000">
        <v>59308.468999999997</v>
      </c>
      <c r="BG62" s="998">
        <v>67952112.005999997</v>
      </c>
      <c r="BH62" s="999">
        <v>1196705.237257824</v>
      </c>
      <c r="BI62" s="1000">
        <v>71967058.077999994</v>
      </c>
      <c r="BJ62" s="989"/>
      <c r="BK62" s="989"/>
    </row>
    <row r="63" spans="1:63" s="984" customFormat="1" ht="10.199999999999999">
      <c r="A63" s="990" t="s">
        <v>136</v>
      </c>
      <c r="B63" s="1001">
        <v>16174175.784</v>
      </c>
      <c r="C63" s="993">
        <v>401958.68375558872</v>
      </c>
      <c r="D63" s="992">
        <v>17522747.168000001</v>
      </c>
      <c r="E63" s="1001">
        <v>3711.306</v>
      </c>
      <c r="F63" s="993">
        <v>47.57377049180328</v>
      </c>
      <c r="G63" s="992">
        <v>3870.9169999999999</v>
      </c>
      <c r="H63" s="1001">
        <v>17718465.971999999</v>
      </c>
      <c r="I63" s="993">
        <v>463470.35499254841</v>
      </c>
      <c r="J63" s="992">
        <v>19273409.013</v>
      </c>
      <c r="K63" s="1001">
        <v>627600.93299999996</v>
      </c>
      <c r="L63" s="993">
        <v>1293.6956780923995</v>
      </c>
      <c r="M63" s="992">
        <v>631941.28200000001</v>
      </c>
      <c r="N63" s="1001">
        <v>2692884.077</v>
      </c>
      <c r="O63" s="993">
        <v>12968.675111773473</v>
      </c>
      <c r="P63" s="992">
        <v>2736393.983</v>
      </c>
      <c r="Q63" s="1001">
        <v>9867939.3929999992</v>
      </c>
      <c r="R63" s="993">
        <v>168563.97108792848</v>
      </c>
      <c r="S63" s="992">
        <v>10433471.516000001</v>
      </c>
      <c r="T63" s="1001">
        <v>0</v>
      </c>
      <c r="U63" s="993">
        <v>0</v>
      </c>
      <c r="V63" s="992">
        <v>0</v>
      </c>
      <c r="W63" s="1001">
        <v>8902611.0690000001</v>
      </c>
      <c r="X63" s="993">
        <v>141174.85454545455</v>
      </c>
      <c r="Y63" s="992">
        <v>9376252.7060000002</v>
      </c>
      <c r="Z63" s="1001">
        <v>342889.02299999999</v>
      </c>
      <c r="AA63" s="993">
        <v>916.41520119225038</v>
      </c>
      <c r="AB63" s="992">
        <v>345963.59600000002</v>
      </c>
      <c r="AC63" s="1001">
        <v>372478.61599999998</v>
      </c>
      <c r="AD63" s="993">
        <v>4333.2354694485839</v>
      </c>
      <c r="AE63" s="992">
        <v>387016.62199999997</v>
      </c>
      <c r="AF63" s="1001">
        <v>0</v>
      </c>
      <c r="AG63" s="993">
        <v>0</v>
      </c>
      <c r="AH63" s="992">
        <v>0</v>
      </c>
      <c r="AI63" s="1001">
        <v>0</v>
      </c>
      <c r="AJ63" s="993">
        <v>0</v>
      </c>
      <c r="AK63" s="992">
        <v>0</v>
      </c>
      <c r="AL63" s="1001">
        <v>0</v>
      </c>
      <c r="AM63" s="993">
        <v>0</v>
      </c>
      <c r="AN63" s="992">
        <v>0</v>
      </c>
      <c r="AO63" s="1001">
        <v>0</v>
      </c>
      <c r="AP63" s="993">
        <v>0</v>
      </c>
      <c r="AQ63" s="992">
        <v>0</v>
      </c>
      <c r="AR63" s="1001">
        <v>0</v>
      </c>
      <c r="AS63" s="993">
        <v>0</v>
      </c>
      <c r="AT63" s="992">
        <v>0</v>
      </c>
      <c r="AU63" s="1001">
        <v>0</v>
      </c>
      <c r="AV63" s="993">
        <v>0</v>
      </c>
      <c r="AW63" s="992">
        <v>0</v>
      </c>
      <c r="AX63" s="1001">
        <v>0</v>
      </c>
      <c r="AY63" s="993">
        <v>0</v>
      </c>
      <c r="AZ63" s="992">
        <v>0</v>
      </c>
      <c r="BA63" s="1001">
        <v>0</v>
      </c>
      <c r="BB63" s="993">
        <v>0</v>
      </c>
      <c r="BC63" s="992">
        <v>0</v>
      </c>
      <c r="BD63" s="1001">
        <v>10347.023999999999</v>
      </c>
      <c r="BE63" s="993">
        <v>0</v>
      </c>
      <c r="BF63" s="992">
        <v>10347.023999999999</v>
      </c>
      <c r="BG63" s="1001">
        <v>56713103.200999998</v>
      </c>
      <c r="BH63" s="993">
        <v>1194727.4605067063</v>
      </c>
      <c r="BI63" s="1002">
        <v>60721413.832000002</v>
      </c>
      <c r="BJ63" s="989"/>
      <c r="BK63" s="989"/>
    </row>
    <row r="64" spans="1:63" s="984" customFormat="1" ht="10.199999999999999">
      <c r="A64" s="990" t="s">
        <v>854</v>
      </c>
      <c r="B64" s="991">
        <v>1244399.406</v>
      </c>
      <c r="C64" s="993">
        <v>217.21669150521609</v>
      </c>
      <c r="D64" s="993">
        <v>1245128.1680000001</v>
      </c>
      <c r="E64" s="991">
        <v>99134.972999999998</v>
      </c>
      <c r="F64" s="993">
        <v>1.5093889716840536</v>
      </c>
      <c r="G64" s="993">
        <v>99140.038</v>
      </c>
      <c r="H64" s="991">
        <v>4872278.1830000002</v>
      </c>
      <c r="I64" s="993">
        <v>122.75976154992549</v>
      </c>
      <c r="J64" s="993">
        <v>4872690.0429999996</v>
      </c>
      <c r="K64" s="991">
        <v>940484.39099999995</v>
      </c>
      <c r="L64" s="993">
        <v>65.946646795827121</v>
      </c>
      <c r="M64" s="993">
        <v>940705.64300000004</v>
      </c>
      <c r="N64" s="991">
        <v>881306.321</v>
      </c>
      <c r="O64" s="993">
        <v>16.359463487332341</v>
      </c>
      <c r="P64" s="993">
        <v>881361.20700000005</v>
      </c>
      <c r="Q64" s="991">
        <v>791317.90300000005</v>
      </c>
      <c r="R64" s="993">
        <v>998.84023845007448</v>
      </c>
      <c r="S64" s="993">
        <v>794669.01300000004</v>
      </c>
      <c r="T64" s="991">
        <v>0</v>
      </c>
      <c r="U64" s="993">
        <v>0</v>
      </c>
      <c r="V64" s="993">
        <v>0</v>
      </c>
      <c r="W64" s="991">
        <v>2173139.355</v>
      </c>
      <c r="X64" s="993">
        <v>546.77704918032782</v>
      </c>
      <c r="Y64" s="993">
        <v>2174973.7930000001</v>
      </c>
      <c r="Z64" s="991">
        <v>108.81</v>
      </c>
      <c r="AA64" s="993">
        <v>0</v>
      </c>
      <c r="AB64" s="993">
        <v>108.81</v>
      </c>
      <c r="AC64" s="991">
        <v>185524.69399999999</v>
      </c>
      <c r="AD64" s="993">
        <v>0</v>
      </c>
      <c r="AE64" s="993">
        <v>185524.69399999999</v>
      </c>
      <c r="AF64" s="991">
        <v>0</v>
      </c>
      <c r="AG64" s="993">
        <v>0</v>
      </c>
      <c r="AH64" s="993">
        <v>0</v>
      </c>
      <c r="AI64" s="991">
        <v>0</v>
      </c>
      <c r="AJ64" s="993">
        <v>0</v>
      </c>
      <c r="AK64" s="993">
        <v>0</v>
      </c>
      <c r="AL64" s="991">
        <v>0</v>
      </c>
      <c r="AM64" s="993">
        <v>0</v>
      </c>
      <c r="AN64" s="993">
        <v>0</v>
      </c>
      <c r="AO64" s="991">
        <v>0</v>
      </c>
      <c r="AP64" s="993">
        <v>0</v>
      </c>
      <c r="AQ64" s="993">
        <v>0</v>
      </c>
      <c r="AR64" s="991">
        <v>0</v>
      </c>
      <c r="AS64" s="993">
        <v>0</v>
      </c>
      <c r="AT64" s="993">
        <v>0</v>
      </c>
      <c r="AU64" s="991">
        <v>0</v>
      </c>
      <c r="AV64" s="993">
        <v>0</v>
      </c>
      <c r="AW64" s="993">
        <v>0</v>
      </c>
      <c r="AX64" s="991">
        <v>0</v>
      </c>
      <c r="AY64" s="993">
        <v>0</v>
      </c>
      <c r="AZ64" s="993">
        <v>0</v>
      </c>
      <c r="BA64" s="991">
        <v>0</v>
      </c>
      <c r="BB64" s="993">
        <v>0</v>
      </c>
      <c r="BC64" s="993">
        <v>0</v>
      </c>
      <c r="BD64" s="991">
        <v>48933.374000000003</v>
      </c>
      <c r="BE64" s="993">
        <v>8.3666169895678095</v>
      </c>
      <c r="BF64" s="993">
        <v>48961.445</v>
      </c>
      <c r="BG64" s="991">
        <v>11236627.415999999</v>
      </c>
      <c r="BH64" s="993">
        <v>1977.7764530551415</v>
      </c>
      <c r="BI64" s="994">
        <v>11243262.857000001</v>
      </c>
      <c r="BJ64" s="989"/>
      <c r="BK64" s="989"/>
    </row>
    <row r="65" spans="1:63" s="984" customFormat="1" ht="10.199999999999999">
      <c r="A65" s="1003" t="s">
        <v>1107</v>
      </c>
      <c r="B65" s="1004">
        <v>0</v>
      </c>
      <c r="C65" s="993">
        <v>0</v>
      </c>
      <c r="D65" s="1005">
        <v>0</v>
      </c>
      <c r="E65" s="1004">
        <v>0</v>
      </c>
      <c r="F65" s="993">
        <v>0</v>
      </c>
      <c r="G65" s="1005">
        <v>0</v>
      </c>
      <c r="H65" s="1004">
        <v>0</v>
      </c>
      <c r="I65" s="993">
        <v>0</v>
      </c>
      <c r="J65" s="1005">
        <v>0</v>
      </c>
      <c r="K65" s="1004">
        <v>2381.3879999999999</v>
      </c>
      <c r="L65" s="993">
        <v>0</v>
      </c>
      <c r="M65" s="1005">
        <v>2381.3879999999999</v>
      </c>
      <c r="N65" s="1004">
        <v>0</v>
      </c>
      <c r="O65" s="993">
        <v>0</v>
      </c>
      <c r="P65" s="1005">
        <v>0</v>
      </c>
      <c r="Q65" s="1004">
        <v>0</v>
      </c>
      <c r="R65" s="993">
        <v>0</v>
      </c>
      <c r="S65" s="1005">
        <v>0</v>
      </c>
      <c r="T65" s="1004">
        <v>0</v>
      </c>
      <c r="U65" s="993">
        <v>0</v>
      </c>
      <c r="V65" s="1005">
        <v>0</v>
      </c>
      <c r="W65" s="1004">
        <v>0</v>
      </c>
      <c r="X65" s="993">
        <v>0</v>
      </c>
      <c r="Y65" s="1005">
        <v>0</v>
      </c>
      <c r="Z65" s="1004">
        <v>0</v>
      </c>
      <c r="AA65" s="993">
        <v>0</v>
      </c>
      <c r="AB65" s="1005">
        <v>0</v>
      </c>
      <c r="AC65" s="1004">
        <v>0</v>
      </c>
      <c r="AD65" s="993">
        <v>0</v>
      </c>
      <c r="AE65" s="1005">
        <v>0</v>
      </c>
      <c r="AF65" s="1004">
        <v>0</v>
      </c>
      <c r="AG65" s="993">
        <v>0</v>
      </c>
      <c r="AH65" s="1005">
        <v>0</v>
      </c>
      <c r="AI65" s="1004">
        <v>0</v>
      </c>
      <c r="AJ65" s="993">
        <v>0</v>
      </c>
      <c r="AK65" s="1005">
        <v>0</v>
      </c>
      <c r="AL65" s="1004">
        <v>0</v>
      </c>
      <c r="AM65" s="993">
        <v>0</v>
      </c>
      <c r="AN65" s="1005">
        <v>0</v>
      </c>
      <c r="AO65" s="1004">
        <v>0</v>
      </c>
      <c r="AP65" s="993">
        <v>0</v>
      </c>
      <c r="AQ65" s="1005">
        <v>0</v>
      </c>
      <c r="AR65" s="1004">
        <v>0</v>
      </c>
      <c r="AS65" s="993">
        <v>0</v>
      </c>
      <c r="AT65" s="1005">
        <v>0</v>
      </c>
      <c r="AU65" s="1004">
        <v>0</v>
      </c>
      <c r="AV65" s="993">
        <v>0</v>
      </c>
      <c r="AW65" s="1005">
        <v>0</v>
      </c>
      <c r="AX65" s="1004">
        <v>0</v>
      </c>
      <c r="AY65" s="993">
        <v>0</v>
      </c>
      <c r="AZ65" s="1005">
        <v>0</v>
      </c>
      <c r="BA65" s="1004">
        <v>0</v>
      </c>
      <c r="BB65" s="993">
        <v>0</v>
      </c>
      <c r="BC65" s="1005">
        <v>0</v>
      </c>
      <c r="BD65" s="1004">
        <v>0</v>
      </c>
      <c r="BE65" s="993">
        <v>0</v>
      </c>
      <c r="BF65" s="1005">
        <v>0</v>
      </c>
      <c r="BG65" s="1004">
        <v>2381.3879999999999</v>
      </c>
      <c r="BH65" s="993">
        <v>0</v>
      </c>
      <c r="BI65" s="1006">
        <v>2381.3879999999999</v>
      </c>
      <c r="BJ65" s="989"/>
      <c r="BK65" s="989"/>
    </row>
    <row r="66" spans="1:63" s="984" customFormat="1" ht="10.199999999999999">
      <c r="A66" s="985" t="s">
        <v>1108</v>
      </c>
      <c r="B66" s="998">
        <v>60664854.092</v>
      </c>
      <c r="C66" s="999">
        <v>6110341.0739195226</v>
      </c>
      <c r="D66" s="1000">
        <v>81165048.394999996</v>
      </c>
      <c r="E66" s="998">
        <v>1678410.004</v>
      </c>
      <c r="F66" s="999">
        <v>36824.881967213114</v>
      </c>
      <c r="G66" s="1000">
        <v>1801957.483</v>
      </c>
      <c r="H66" s="998">
        <v>85052886.084999993</v>
      </c>
      <c r="I66" s="999">
        <v>11560923.675409837</v>
      </c>
      <c r="J66" s="1000">
        <v>123839785.016</v>
      </c>
      <c r="K66" s="998">
        <v>5320524.3890000004</v>
      </c>
      <c r="L66" s="999">
        <v>510114.20476900146</v>
      </c>
      <c r="M66" s="1000">
        <v>7031957.5460000001</v>
      </c>
      <c r="N66" s="998">
        <v>10238142.033</v>
      </c>
      <c r="O66" s="999">
        <v>1297018.4810730251</v>
      </c>
      <c r="P66" s="1000">
        <v>14589639.037</v>
      </c>
      <c r="Q66" s="998">
        <v>38737164.408</v>
      </c>
      <c r="R66" s="999">
        <v>3287834.9994038749</v>
      </c>
      <c r="S66" s="1000">
        <v>49767850.831</v>
      </c>
      <c r="T66" s="998">
        <v>666808.71200000006</v>
      </c>
      <c r="U66" s="999">
        <v>126346.96840536513</v>
      </c>
      <c r="V66" s="1000">
        <v>1090702.7919999999</v>
      </c>
      <c r="W66" s="998">
        <v>37034946.413999997</v>
      </c>
      <c r="X66" s="999">
        <v>3933828.6080476902</v>
      </c>
      <c r="Y66" s="1000">
        <v>50232941.394000001</v>
      </c>
      <c r="Z66" s="998">
        <v>13729663.933</v>
      </c>
      <c r="AA66" s="999">
        <v>2538.4062593144558</v>
      </c>
      <c r="AB66" s="1000">
        <v>13738180.286</v>
      </c>
      <c r="AC66" s="998">
        <v>3381946.7990000001</v>
      </c>
      <c r="AD66" s="999">
        <v>304642.68494783906</v>
      </c>
      <c r="AE66" s="1000">
        <v>4404023.0070000002</v>
      </c>
      <c r="AF66" s="998">
        <v>3618924.9369999999</v>
      </c>
      <c r="AG66" s="999">
        <v>0</v>
      </c>
      <c r="AH66" s="1000">
        <v>3618924.9369999999</v>
      </c>
      <c r="AI66" s="998">
        <v>2652343.6749999998</v>
      </c>
      <c r="AJ66" s="999">
        <v>894599.92846497754</v>
      </c>
      <c r="AK66" s="1000">
        <v>5653726.4359999998</v>
      </c>
      <c r="AL66" s="998">
        <v>1415934.4339999999</v>
      </c>
      <c r="AM66" s="999">
        <v>0</v>
      </c>
      <c r="AN66" s="1000">
        <v>1415934.4339999999</v>
      </c>
      <c r="AO66" s="998">
        <v>960369.31799999997</v>
      </c>
      <c r="AP66" s="999">
        <v>13626.898360655738</v>
      </c>
      <c r="AQ66" s="1000">
        <v>1006087.562</v>
      </c>
      <c r="AR66" s="998">
        <v>475717.99900000001</v>
      </c>
      <c r="AS66" s="999">
        <v>181362.19344262296</v>
      </c>
      <c r="AT66" s="1000">
        <v>1084188.159</v>
      </c>
      <c r="AU66" s="998">
        <v>89000</v>
      </c>
      <c r="AV66" s="999">
        <v>23880</v>
      </c>
      <c r="AW66" s="1000">
        <v>169117.4</v>
      </c>
      <c r="AX66" s="998">
        <v>1473556.71</v>
      </c>
      <c r="AY66" s="999">
        <v>274585.26229508198</v>
      </c>
      <c r="AZ66" s="1000">
        <v>2394790.2650000001</v>
      </c>
      <c r="BA66" s="998">
        <v>4694731.4340000004</v>
      </c>
      <c r="BB66" s="999">
        <v>0</v>
      </c>
      <c r="BC66" s="1000">
        <v>4694731.4340000004</v>
      </c>
      <c r="BD66" s="998">
        <v>2395568.977</v>
      </c>
      <c r="BE66" s="999">
        <v>26.114157973174368</v>
      </c>
      <c r="BF66" s="1000">
        <v>2395656.59</v>
      </c>
      <c r="BG66" s="998">
        <v>274281494.35900003</v>
      </c>
      <c r="BH66" s="999">
        <v>28558494.382414307</v>
      </c>
      <c r="BI66" s="1000">
        <v>370095243.01300001</v>
      </c>
      <c r="BJ66" s="989"/>
      <c r="BK66" s="989"/>
    </row>
    <row r="67" spans="1:63">
      <c r="A67" s="1007" t="s">
        <v>1109</v>
      </c>
      <c r="B67" s="1008">
        <v>3.355</v>
      </c>
      <c r="C67" s="1009"/>
      <c r="D67" s="1010"/>
      <c r="E67" s="1010"/>
      <c r="F67" s="1009"/>
      <c r="G67" s="1010"/>
      <c r="H67" s="1010"/>
      <c r="I67" s="1009"/>
      <c r="J67" s="1010"/>
      <c r="K67" s="1010"/>
      <c r="L67" s="1009"/>
      <c r="M67" s="1010"/>
      <c r="N67" s="1010"/>
      <c r="O67" s="1009"/>
      <c r="P67" s="1010"/>
      <c r="Q67" s="1010"/>
      <c r="R67" s="1009"/>
      <c r="S67" s="1010"/>
      <c r="T67" s="1010"/>
      <c r="U67" s="1009"/>
      <c r="V67" s="1010"/>
      <c r="W67" s="1010"/>
      <c r="X67" s="1009"/>
      <c r="Y67" s="1010"/>
      <c r="Z67" s="1010"/>
      <c r="AA67" s="1009"/>
      <c r="AB67" s="1010"/>
      <c r="AC67" s="1010"/>
      <c r="AD67" s="1009"/>
      <c r="AE67" s="1010"/>
      <c r="AF67" s="1010"/>
      <c r="AG67" s="1009"/>
      <c r="AH67" s="1010"/>
      <c r="AI67" s="1010"/>
      <c r="AJ67" s="1009"/>
      <c r="AK67" s="1010"/>
      <c r="AL67" s="1010"/>
      <c r="AM67" s="1009"/>
      <c r="AN67" s="1010"/>
      <c r="AO67" s="1010"/>
      <c r="AP67" s="1009"/>
      <c r="AQ67" s="1010"/>
      <c r="AR67" s="1010"/>
      <c r="AS67" s="1009"/>
      <c r="AT67" s="1010"/>
      <c r="AU67" s="1010"/>
      <c r="AV67" s="1010"/>
      <c r="AW67" s="1010"/>
      <c r="AX67" s="1010"/>
      <c r="AY67" s="1010"/>
      <c r="AZ67" s="1010"/>
      <c r="BA67" s="1010"/>
      <c r="BB67" s="1010"/>
      <c r="BC67" s="1010"/>
      <c r="BD67" s="1010"/>
      <c r="BE67" s="1010"/>
      <c r="BF67" s="1010"/>
      <c r="BG67" s="1010"/>
      <c r="BH67" s="1009"/>
      <c r="BI67" s="1010"/>
    </row>
    <row r="68" spans="1:63">
      <c r="A68" s="1009" t="s">
        <v>724</v>
      </c>
      <c r="B68" s="1009"/>
      <c r="C68" s="1009"/>
      <c r="D68" s="1010"/>
      <c r="E68" s="1009"/>
      <c r="F68" s="1009"/>
      <c r="G68" s="1010"/>
      <c r="H68" s="1009"/>
      <c r="I68" s="1009"/>
      <c r="J68" s="1010"/>
      <c r="K68" s="1009"/>
      <c r="L68" s="1009"/>
      <c r="M68" s="1010"/>
      <c r="N68" s="1009"/>
      <c r="O68" s="1009"/>
      <c r="P68" s="1010"/>
      <c r="Q68" s="1009"/>
      <c r="R68" s="1009"/>
      <c r="S68" s="1010"/>
      <c r="T68" s="1009"/>
      <c r="U68" s="1009"/>
      <c r="V68" s="1010"/>
      <c r="W68" s="1009"/>
      <c r="X68" s="1009"/>
      <c r="Y68" s="1010"/>
      <c r="Z68" s="1009"/>
      <c r="AA68" s="1009"/>
      <c r="AB68" s="1010"/>
      <c r="AC68" s="1009"/>
      <c r="AD68" s="1009"/>
      <c r="AE68" s="1010"/>
      <c r="AF68" s="1009"/>
      <c r="AG68" s="1009"/>
      <c r="AH68" s="1010"/>
      <c r="AI68" s="1009"/>
      <c r="AJ68" s="1009"/>
      <c r="AK68" s="1010"/>
      <c r="AL68" s="1009"/>
      <c r="AM68" s="1009"/>
      <c r="AN68" s="1010"/>
      <c r="AO68" s="1009"/>
      <c r="AP68" s="1009"/>
      <c r="AQ68" s="1010"/>
      <c r="AR68" s="1009"/>
      <c r="AS68" s="1009"/>
      <c r="AT68" s="1010"/>
      <c r="AU68" s="1010"/>
      <c r="AV68" s="1010"/>
      <c r="AW68" s="1010"/>
      <c r="AX68" s="1010"/>
      <c r="AY68" s="1010"/>
      <c r="AZ68" s="1010"/>
      <c r="BA68" s="1010"/>
      <c r="BB68" s="1010"/>
      <c r="BC68" s="1010"/>
      <c r="BD68" s="1010"/>
      <c r="BE68" s="1010"/>
      <c r="BF68" s="1010"/>
      <c r="BG68" s="1009"/>
      <c r="BH68" s="1009"/>
      <c r="BI68" s="1010"/>
    </row>
    <row r="69" spans="1:63">
      <c r="A69" s="29" t="s">
        <v>1110</v>
      </c>
      <c r="B69" s="17"/>
      <c r="C69" s="17"/>
      <c r="D69" s="17"/>
      <c r="E69" s="17"/>
      <c r="F69" s="17"/>
      <c r="G69" s="17"/>
      <c r="H69" s="17"/>
      <c r="I69" s="17"/>
    </row>
    <row r="70" spans="1:63" ht="12.75" customHeight="1">
      <c r="A70" s="23"/>
      <c r="B70" s="357"/>
      <c r="C70" s="357"/>
      <c r="D70" s="357"/>
      <c r="E70" s="357"/>
      <c r="F70" s="357"/>
      <c r="G70" s="357"/>
      <c r="H70" s="357"/>
      <c r="I70" s="357"/>
      <c r="J70" s="357"/>
      <c r="K70" s="357"/>
      <c r="L70" s="357"/>
      <c r="M70" s="357"/>
      <c r="N70" s="357"/>
      <c r="O70" s="357"/>
      <c r="P70" s="357"/>
      <c r="Q70" s="357"/>
      <c r="R70" s="357"/>
      <c r="S70" s="357"/>
      <c r="T70" s="357"/>
      <c r="U70" s="357"/>
      <c r="V70" s="357"/>
      <c r="W70" s="357"/>
      <c r="X70" s="357"/>
      <c r="Y70" s="357"/>
      <c r="Z70" s="357"/>
      <c r="AA70" s="357"/>
      <c r="AB70" s="357"/>
      <c r="AC70" s="357"/>
      <c r="AD70" s="357"/>
      <c r="AE70" s="357"/>
      <c r="AF70" s="357"/>
      <c r="AG70" s="357"/>
      <c r="AH70" s="357"/>
      <c r="AI70" s="357"/>
      <c r="AJ70" s="357"/>
      <c r="AK70" s="357"/>
      <c r="AL70" s="357"/>
      <c r="AM70" s="357"/>
      <c r="AN70" s="357"/>
      <c r="AO70" s="357"/>
      <c r="AP70" s="357"/>
    </row>
    <row r="71" spans="1:63">
      <c r="A71" s="357"/>
      <c r="B71" s="357"/>
      <c r="C71" s="357"/>
      <c r="D71" s="357"/>
      <c r="E71" s="357"/>
      <c r="F71" s="357"/>
      <c r="G71" s="357"/>
      <c r="H71" s="357"/>
      <c r="I71" s="357"/>
      <c r="J71" s="357"/>
      <c r="K71" s="357"/>
      <c r="L71" s="357"/>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357"/>
      <c r="AN71" s="357"/>
      <c r="AO71" s="357"/>
      <c r="AP71" s="357"/>
    </row>
  </sheetData>
  <mergeCells count="22">
    <mergeCell ref="AL5:AN5"/>
    <mergeCell ref="A1:J1"/>
    <mergeCell ref="P3:T3"/>
    <mergeCell ref="B5:D5"/>
    <mergeCell ref="E5:G5"/>
    <mergeCell ref="H5:J5"/>
    <mergeCell ref="K5:M5"/>
    <mergeCell ref="N5:P5"/>
    <mergeCell ref="Q5:S5"/>
    <mergeCell ref="T5:V5"/>
    <mergeCell ref="W5:Y5"/>
    <mergeCell ref="Z5:AB5"/>
    <mergeCell ref="AC5:AE5"/>
    <mergeCell ref="AF5:AH5"/>
    <mergeCell ref="AI5:AK5"/>
    <mergeCell ref="BG5:BI5"/>
    <mergeCell ref="AO5:AQ5"/>
    <mergeCell ref="AR5:AT5"/>
    <mergeCell ref="AU5:AW5"/>
    <mergeCell ref="AX5:AZ5"/>
    <mergeCell ref="BA5:BC5"/>
    <mergeCell ref="BD5:BF5"/>
  </mergeCells>
  <hyperlinks>
    <hyperlink ref="A1:J1" location="Índice!A1" display="Volver al Índice" xr:uid="{B1B88883-F761-47E5-A7FA-05BAFBDFD695}"/>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550151-60A9-409E-A153-F9D89BB7F0CE}">
  <dimension ref="A1:V72"/>
  <sheetViews>
    <sheetView showGridLines="0" zoomScale="85" zoomScaleNormal="85" zoomScaleSheetLayoutView="70" workbookViewId="0"/>
  </sheetViews>
  <sheetFormatPr baseColWidth="10" defaultColWidth="11.44140625" defaultRowHeight="13.2"/>
  <cols>
    <col min="1" max="1" width="31" style="6" customWidth="1"/>
    <col min="2" max="2" width="9" style="6" bestFit="1" customWidth="1"/>
    <col min="3" max="3" width="7.44140625" style="6" bestFit="1" customWidth="1"/>
    <col min="4" max="4" width="10.44140625" style="6" bestFit="1" customWidth="1"/>
    <col min="5" max="8" width="7.44140625" style="6" bestFit="1" customWidth="1"/>
    <col min="9" max="9" width="6.88671875" style="6" bestFit="1" customWidth="1"/>
    <col min="10" max="10" width="9" style="6" bestFit="1" customWidth="1"/>
    <col min="11" max="12" width="7.44140625" style="6" bestFit="1" customWidth="1"/>
    <col min="13" max="14" width="9" style="6" bestFit="1" customWidth="1"/>
    <col min="15" max="15" width="9" style="6" customWidth="1"/>
    <col min="16" max="16" width="7.44140625" style="6" bestFit="1" customWidth="1"/>
    <col min="17" max="20" width="7.44140625" style="6" customWidth="1"/>
    <col min="21" max="21" width="9" style="6" bestFit="1" customWidth="1"/>
    <col min="22" max="22" width="17.109375" style="6" customWidth="1"/>
    <col min="23" max="26" width="10.109375" style="6" customWidth="1"/>
    <col min="27" max="27" width="9" style="6" bestFit="1" customWidth="1"/>
    <col min="28" max="28" width="7.44140625" style="6" bestFit="1" customWidth="1"/>
    <col min="29" max="29" width="10.44140625" style="6" bestFit="1" customWidth="1"/>
    <col min="30" max="33" width="7.44140625" style="6" bestFit="1" customWidth="1"/>
    <col min="34" max="34" width="6.88671875" style="6" bestFit="1" customWidth="1"/>
    <col min="35" max="35" width="9" style="6" bestFit="1" customWidth="1"/>
    <col min="36" max="37" width="7.44140625" style="6" bestFit="1" customWidth="1"/>
    <col min="38" max="39" width="9" style="6" bestFit="1" customWidth="1"/>
    <col min="40" max="40" width="9" style="6" customWidth="1"/>
    <col min="41" max="41" width="7.44140625" style="6" bestFit="1" customWidth="1"/>
    <col min="42" max="42" width="9" style="6" bestFit="1" customWidth="1"/>
    <col min="43" max="43" width="11.44140625" style="6"/>
    <col min="44" max="44" width="29.44140625" style="6" customWidth="1"/>
    <col min="45" max="45" width="9" style="6" bestFit="1" customWidth="1"/>
    <col min="46" max="46" width="7.44140625" style="6" bestFit="1" customWidth="1"/>
    <col min="47" max="47" width="10.44140625" style="6" bestFit="1" customWidth="1"/>
    <col min="48" max="51" width="7.44140625" style="6" bestFit="1" customWidth="1"/>
    <col min="52" max="52" width="6.88671875" style="6" bestFit="1" customWidth="1"/>
    <col min="53" max="53" width="9" style="6" bestFit="1" customWidth="1"/>
    <col min="54" max="55" width="7.44140625" style="6" bestFit="1" customWidth="1"/>
    <col min="56" max="57" width="9" style="6" bestFit="1" customWidth="1"/>
    <col min="58" max="58" width="9" style="6" customWidth="1"/>
    <col min="59" max="59" width="7.44140625" style="6" bestFit="1" customWidth="1"/>
    <col min="60" max="60" width="9" style="6" bestFit="1" customWidth="1"/>
    <col min="61" max="61" width="11.44140625" style="6"/>
    <col min="62" max="62" width="29.44140625" style="6" customWidth="1"/>
    <col min="63" max="63" width="9" style="6" bestFit="1" customWidth="1"/>
    <col min="64" max="64" width="7.44140625" style="6" bestFit="1" customWidth="1"/>
    <col min="65" max="65" width="10.44140625" style="6" bestFit="1" customWidth="1"/>
    <col min="66" max="69" width="7.44140625" style="6" bestFit="1" customWidth="1"/>
    <col min="70" max="70" width="6.88671875" style="6" bestFit="1" customWidth="1"/>
    <col min="71" max="71" width="9" style="6" bestFit="1" customWidth="1"/>
    <col min="72" max="73" width="7.44140625" style="6" bestFit="1" customWidth="1"/>
    <col min="74" max="75" width="9" style="6" bestFit="1" customWidth="1"/>
    <col min="76" max="76" width="9" style="6" customWidth="1"/>
    <col min="77" max="77" width="7.44140625" style="6" bestFit="1" customWidth="1"/>
    <col min="78" max="78" width="9" style="6" bestFit="1" customWidth="1"/>
    <col min="79" max="256" width="11.44140625" style="6"/>
    <col min="257" max="257" width="31" style="6" customWidth="1"/>
    <col min="258" max="258" width="9" style="6" bestFit="1" customWidth="1"/>
    <col min="259" max="259" width="7.44140625" style="6" bestFit="1" customWidth="1"/>
    <col min="260" max="260" width="10.44140625" style="6" bestFit="1" customWidth="1"/>
    <col min="261" max="264" width="7.44140625" style="6" bestFit="1" customWidth="1"/>
    <col min="265" max="265" width="6.88671875" style="6" bestFit="1" customWidth="1"/>
    <col min="266" max="266" width="9" style="6" bestFit="1" customWidth="1"/>
    <col min="267" max="268" width="7.44140625" style="6" bestFit="1" customWidth="1"/>
    <col min="269" max="270" width="9" style="6" bestFit="1" customWidth="1"/>
    <col min="271" max="271" width="9" style="6" customWidth="1"/>
    <col min="272" max="272" width="7.44140625" style="6" bestFit="1" customWidth="1"/>
    <col min="273" max="276" width="7.44140625" style="6" customWidth="1"/>
    <col min="277" max="277" width="9" style="6" bestFit="1" customWidth="1"/>
    <col min="278" max="278" width="17.109375" style="6" customWidth="1"/>
    <col min="279" max="282" width="10.109375" style="6" customWidth="1"/>
    <col min="283" max="283" width="9" style="6" bestFit="1" customWidth="1"/>
    <col min="284" max="284" width="7.44140625" style="6" bestFit="1" customWidth="1"/>
    <col min="285" max="285" width="10.44140625" style="6" bestFit="1" customWidth="1"/>
    <col min="286" max="289" width="7.44140625" style="6" bestFit="1" customWidth="1"/>
    <col min="290" max="290" width="6.88671875" style="6" bestFit="1" customWidth="1"/>
    <col min="291" max="291" width="9" style="6" bestFit="1" customWidth="1"/>
    <col min="292" max="293" width="7.44140625" style="6" bestFit="1" customWidth="1"/>
    <col min="294" max="295" width="9" style="6" bestFit="1" customWidth="1"/>
    <col min="296" max="296" width="9" style="6" customWidth="1"/>
    <col min="297" max="297" width="7.44140625" style="6" bestFit="1" customWidth="1"/>
    <col min="298" max="298" width="9" style="6" bestFit="1" customWidth="1"/>
    <col min="299" max="299" width="11.44140625" style="6"/>
    <col min="300" max="300" width="29.44140625" style="6" customWidth="1"/>
    <col min="301" max="301" width="9" style="6" bestFit="1" customWidth="1"/>
    <col min="302" max="302" width="7.44140625" style="6" bestFit="1" customWidth="1"/>
    <col min="303" max="303" width="10.44140625" style="6" bestFit="1" customWidth="1"/>
    <col min="304" max="307" width="7.44140625" style="6" bestFit="1" customWidth="1"/>
    <col min="308" max="308" width="6.88671875" style="6" bestFit="1" customWidth="1"/>
    <col min="309" max="309" width="9" style="6" bestFit="1" customWidth="1"/>
    <col min="310" max="311" width="7.44140625" style="6" bestFit="1" customWidth="1"/>
    <col min="312" max="313" width="9" style="6" bestFit="1" customWidth="1"/>
    <col min="314" max="314" width="9" style="6" customWidth="1"/>
    <col min="315" max="315" width="7.44140625" style="6" bestFit="1" customWidth="1"/>
    <col min="316" max="316" width="9" style="6" bestFit="1" customWidth="1"/>
    <col min="317" max="317" width="11.44140625" style="6"/>
    <col min="318" max="318" width="29.44140625" style="6" customWidth="1"/>
    <col min="319" max="319" width="9" style="6" bestFit="1" customWidth="1"/>
    <col min="320" max="320" width="7.44140625" style="6" bestFit="1" customWidth="1"/>
    <col min="321" max="321" width="10.44140625" style="6" bestFit="1" customWidth="1"/>
    <col min="322" max="325" width="7.44140625" style="6" bestFit="1" customWidth="1"/>
    <col min="326" max="326" width="6.88671875" style="6" bestFit="1" customWidth="1"/>
    <col min="327" max="327" width="9" style="6" bestFit="1" customWidth="1"/>
    <col min="328" max="329" width="7.44140625" style="6" bestFit="1" customWidth="1"/>
    <col min="330" max="331" width="9" style="6" bestFit="1" customWidth="1"/>
    <col min="332" max="332" width="9" style="6" customWidth="1"/>
    <col min="333" max="333" width="7.44140625" style="6" bestFit="1" customWidth="1"/>
    <col min="334" max="334" width="9" style="6" bestFit="1" customWidth="1"/>
    <col min="335" max="512" width="11.44140625" style="6"/>
    <col min="513" max="513" width="31" style="6" customWidth="1"/>
    <col min="514" max="514" width="9" style="6" bestFit="1" customWidth="1"/>
    <col min="515" max="515" width="7.44140625" style="6" bestFit="1" customWidth="1"/>
    <col min="516" max="516" width="10.44140625" style="6" bestFit="1" customWidth="1"/>
    <col min="517" max="520" width="7.44140625" style="6" bestFit="1" customWidth="1"/>
    <col min="521" max="521" width="6.88671875" style="6" bestFit="1" customWidth="1"/>
    <col min="522" max="522" width="9" style="6" bestFit="1" customWidth="1"/>
    <col min="523" max="524" width="7.44140625" style="6" bestFit="1" customWidth="1"/>
    <col min="525" max="526" width="9" style="6" bestFit="1" customWidth="1"/>
    <col min="527" max="527" width="9" style="6" customWidth="1"/>
    <col min="528" max="528" width="7.44140625" style="6" bestFit="1" customWidth="1"/>
    <col min="529" max="532" width="7.44140625" style="6" customWidth="1"/>
    <col min="533" max="533" width="9" style="6" bestFit="1" customWidth="1"/>
    <col min="534" max="534" width="17.109375" style="6" customWidth="1"/>
    <col min="535" max="538" width="10.109375" style="6" customWidth="1"/>
    <col min="539" max="539" width="9" style="6" bestFit="1" customWidth="1"/>
    <col min="540" max="540" width="7.44140625" style="6" bestFit="1" customWidth="1"/>
    <col min="541" max="541" width="10.44140625" style="6" bestFit="1" customWidth="1"/>
    <col min="542" max="545" width="7.44140625" style="6" bestFit="1" customWidth="1"/>
    <col min="546" max="546" width="6.88671875" style="6" bestFit="1" customWidth="1"/>
    <col min="547" max="547" width="9" style="6" bestFit="1" customWidth="1"/>
    <col min="548" max="549" width="7.44140625" style="6" bestFit="1" customWidth="1"/>
    <col min="550" max="551" width="9" style="6" bestFit="1" customWidth="1"/>
    <col min="552" max="552" width="9" style="6" customWidth="1"/>
    <col min="553" max="553" width="7.44140625" style="6" bestFit="1" customWidth="1"/>
    <col min="554" max="554" width="9" style="6" bestFit="1" customWidth="1"/>
    <col min="555" max="555" width="11.44140625" style="6"/>
    <col min="556" max="556" width="29.44140625" style="6" customWidth="1"/>
    <col min="557" max="557" width="9" style="6" bestFit="1" customWidth="1"/>
    <col min="558" max="558" width="7.44140625" style="6" bestFit="1" customWidth="1"/>
    <col min="559" max="559" width="10.44140625" style="6" bestFit="1" customWidth="1"/>
    <col min="560" max="563" width="7.44140625" style="6" bestFit="1" customWidth="1"/>
    <col min="564" max="564" width="6.88671875" style="6" bestFit="1" customWidth="1"/>
    <col min="565" max="565" width="9" style="6" bestFit="1" customWidth="1"/>
    <col min="566" max="567" width="7.44140625" style="6" bestFit="1" customWidth="1"/>
    <col min="568" max="569" width="9" style="6" bestFit="1" customWidth="1"/>
    <col min="570" max="570" width="9" style="6" customWidth="1"/>
    <col min="571" max="571" width="7.44140625" style="6" bestFit="1" customWidth="1"/>
    <col min="572" max="572" width="9" style="6" bestFit="1" customWidth="1"/>
    <col min="573" max="573" width="11.44140625" style="6"/>
    <col min="574" max="574" width="29.44140625" style="6" customWidth="1"/>
    <col min="575" max="575" width="9" style="6" bestFit="1" customWidth="1"/>
    <col min="576" max="576" width="7.44140625" style="6" bestFit="1" customWidth="1"/>
    <col min="577" max="577" width="10.44140625" style="6" bestFit="1" customWidth="1"/>
    <col min="578" max="581" width="7.44140625" style="6" bestFit="1" customWidth="1"/>
    <col min="582" max="582" width="6.88671875" style="6" bestFit="1" customWidth="1"/>
    <col min="583" max="583" width="9" style="6" bestFit="1" customWidth="1"/>
    <col min="584" max="585" width="7.44140625" style="6" bestFit="1" customWidth="1"/>
    <col min="586" max="587" width="9" style="6" bestFit="1" customWidth="1"/>
    <col min="588" max="588" width="9" style="6" customWidth="1"/>
    <col min="589" max="589" width="7.44140625" style="6" bestFit="1" customWidth="1"/>
    <col min="590" max="590" width="9" style="6" bestFit="1" customWidth="1"/>
    <col min="591" max="768" width="11.44140625" style="6"/>
    <col min="769" max="769" width="31" style="6" customWidth="1"/>
    <col min="770" max="770" width="9" style="6" bestFit="1" customWidth="1"/>
    <col min="771" max="771" width="7.44140625" style="6" bestFit="1" customWidth="1"/>
    <col min="772" max="772" width="10.44140625" style="6" bestFit="1" customWidth="1"/>
    <col min="773" max="776" width="7.44140625" style="6" bestFit="1" customWidth="1"/>
    <col min="777" max="777" width="6.88671875" style="6" bestFit="1" customWidth="1"/>
    <col min="778" max="778" width="9" style="6" bestFit="1" customWidth="1"/>
    <col min="779" max="780" width="7.44140625" style="6" bestFit="1" customWidth="1"/>
    <col min="781" max="782" width="9" style="6" bestFit="1" customWidth="1"/>
    <col min="783" max="783" width="9" style="6" customWidth="1"/>
    <col min="784" max="784" width="7.44140625" style="6" bestFit="1" customWidth="1"/>
    <col min="785" max="788" width="7.44140625" style="6" customWidth="1"/>
    <col min="789" max="789" width="9" style="6" bestFit="1" customWidth="1"/>
    <col min="790" max="790" width="17.109375" style="6" customWidth="1"/>
    <col min="791" max="794" width="10.109375" style="6" customWidth="1"/>
    <col min="795" max="795" width="9" style="6" bestFit="1" customWidth="1"/>
    <col min="796" max="796" width="7.44140625" style="6" bestFit="1" customWidth="1"/>
    <col min="797" max="797" width="10.44140625" style="6" bestFit="1" customWidth="1"/>
    <col min="798" max="801" width="7.44140625" style="6" bestFit="1" customWidth="1"/>
    <col min="802" max="802" width="6.88671875" style="6" bestFit="1" customWidth="1"/>
    <col min="803" max="803" width="9" style="6" bestFit="1" customWidth="1"/>
    <col min="804" max="805" width="7.44140625" style="6" bestFit="1" customWidth="1"/>
    <col min="806" max="807" width="9" style="6" bestFit="1" customWidth="1"/>
    <col min="808" max="808" width="9" style="6" customWidth="1"/>
    <col min="809" max="809" width="7.44140625" style="6" bestFit="1" customWidth="1"/>
    <col min="810" max="810" width="9" style="6" bestFit="1" customWidth="1"/>
    <col min="811" max="811" width="11.44140625" style="6"/>
    <col min="812" max="812" width="29.44140625" style="6" customWidth="1"/>
    <col min="813" max="813" width="9" style="6" bestFit="1" customWidth="1"/>
    <col min="814" max="814" width="7.44140625" style="6" bestFit="1" customWidth="1"/>
    <col min="815" max="815" width="10.44140625" style="6" bestFit="1" customWidth="1"/>
    <col min="816" max="819" width="7.44140625" style="6" bestFit="1" customWidth="1"/>
    <col min="820" max="820" width="6.88671875" style="6" bestFit="1" customWidth="1"/>
    <col min="821" max="821" width="9" style="6" bestFit="1" customWidth="1"/>
    <col min="822" max="823" width="7.44140625" style="6" bestFit="1" customWidth="1"/>
    <col min="824" max="825" width="9" style="6" bestFit="1" customWidth="1"/>
    <col min="826" max="826" width="9" style="6" customWidth="1"/>
    <col min="827" max="827" width="7.44140625" style="6" bestFit="1" customWidth="1"/>
    <col min="828" max="828" width="9" style="6" bestFit="1" customWidth="1"/>
    <col min="829" max="829" width="11.44140625" style="6"/>
    <col min="830" max="830" width="29.44140625" style="6" customWidth="1"/>
    <col min="831" max="831" width="9" style="6" bestFit="1" customWidth="1"/>
    <col min="832" max="832" width="7.44140625" style="6" bestFit="1" customWidth="1"/>
    <col min="833" max="833" width="10.44140625" style="6" bestFit="1" customWidth="1"/>
    <col min="834" max="837" width="7.44140625" style="6" bestFit="1" customWidth="1"/>
    <col min="838" max="838" width="6.88671875" style="6" bestFit="1" customWidth="1"/>
    <col min="839" max="839" width="9" style="6" bestFit="1" customWidth="1"/>
    <col min="840" max="841" width="7.44140625" style="6" bestFit="1" customWidth="1"/>
    <col min="842" max="843" width="9" style="6" bestFit="1" customWidth="1"/>
    <col min="844" max="844" width="9" style="6" customWidth="1"/>
    <col min="845" max="845" width="7.44140625" style="6" bestFit="1" customWidth="1"/>
    <col min="846" max="846" width="9" style="6" bestFit="1" customWidth="1"/>
    <col min="847" max="1024" width="11.44140625" style="6"/>
    <col min="1025" max="1025" width="31" style="6" customWidth="1"/>
    <col min="1026" max="1026" width="9" style="6" bestFit="1" customWidth="1"/>
    <col min="1027" max="1027" width="7.44140625" style="6" bestFit="1" customWidth="1"/>
    <col min="1028" max="1028" width="10.44140625" style="6" bestFit="1" customWidth="1"/>
    <col min="1029" max="1032" width="7.44140625" style="6" bestFit="1" customWidth="1"/>
    <col min="1033" max="1033" width="6.88671875" style="6" bestFit="1" customWidth="1"/>
    <col min="1034" max="1034" width="9" style="6" bestFit="1" customWidth="1"/>
    <col min="1035" max="1036" width="7.44140625" style="6" bestFit="1" customWidth="1"/>
    <col min="1037" max="1038" width="9" style="6" bestFit="1" customWidth="1"/>
    <col min="1039" max="1039" width="9" style="6" customWidth="1"/>
    <col min="1040" max="1040" width="7.44140625" style="6" bestFit="1" customWidth="1"/>
    <col min="1041" max="1044" width="7.44140625" style="6" customWidth="1"/>
    <col min="1045" max="1045" width="9" style="6" bestFit="1" customWidth="1"/>
    <col min="1046" max="1046" width="17.109375" style="6" customWidth="1"/>
    <col min="1047" max="1050" width="10.109375" style="6" customWidth="1"/>
    <col min="1051" max="1051" width="9" style="6" bestFit="1" customWidth="1"/>
    <col min="1052" max="1052" width="7.44140625" style="6" bestFit="1" customWidth="1"/>
    <col min="1053" max="1053" width="10.44140625" style="6" bestFit="1" customWidth="1"/>
    <col min="1054" max="1057" width="7.44140625" style="6" bestFit="1" customWidth="1"/>
    <col min="1058" max="1058" width="6.88671875" style="6" bestFit="1" customWidth="1"/>
    <col min="1059" max="1059" width="9" style="6" bestFit="1" customWidth="1"/>
    <col min="1060" max="1061" width="7.44140625" style="6" bestFit="1" customWidth="1"/>
    <col min="1062" max="1063" width="9" style="6" bestFit="1" customWidth="1"/>
    <col min="1064" max="1064" width="9" style="6" customWidth="1"/>
    <col min="1065" max="1065" width="7.44140625" style="6" bestFit="1" customWidth="1"/>
    <col min="1066" max="1066" width="9" style="6" bestFit="1" customWidth="1"/>
    <col min="1067" max="1067" width="11.44140625" style="6"/>
    <col min="1068" max="1068" width="29.44140625" style="6" customWidth="1"/>
    <col min="1069" max="1069" width="9" style="6" bestFit="1" customWidth="1"/>
    <col min="1070" max="1070" width="7.44140625" style="6" bestFit="1" customWidth="1"/>
    <col min="1071" max="1071" width="10.44140625" style="6" bestFit="1" customWidth="1"/>
    <col min="1072" max="1075" width="7.44140625" style="6" bestFit="1" customWidth="1"/>
    <col min="1076" max="1076" width="6.88671875" style="6" bestFit="1" customWidth="1"/>
    <col min="1077" max="1077" width="9" style="6" bestFit="1" customWidth="1"/>
    <col min="1078" max="1079" width="7.44140625" style="6" bestFit="1" customWidth="1"/>
    <col min="1080" max="1081" width="9" style="6" bestFit="1" customWidth="1"/>
    <col min="1082" max="1082" width="9" style="6" customWidth="1"/>
    <col min="1083" max="1083" width="7.44140625" style="6" bestFit="1" customWidth="1"/>
    <col min="1084" max="1084" width="9" style="6" bestFit="1" customWidth="1"/>
    <col min="1085" max="1085" width="11.44140625" style="6"/>
    <col min="1086" max="1086" width="29.44140625" style="6" customWidth="1"/>
    <col min="1087" max="1087" width="9" style="6" bestFit="1" customWidth="1"/>
    <col min="1088" max="1088" width="7.44140625" style="6" bestFit="1" customWidth="1"/>
    <col min="1089" max="1089" width="10.44140625" style="6" bestFit="1" customWidth="1"/>
    <col min="1090" max="1093" width="7.44140625" style="6" bestFit="1" customWidth="1"/>
    <col min="1094" max="1094" width="6.88671875" style="6" bestFit="1" customWidth="1"/>
    <col min="1095" max="1095" width="9" style="6" bestFit="1" customWidth="1"/>
    <col min="1096" max="1097" width="7.44140625" style="6" bestFit="1" customWidth="1"/>
    <col min="1098" max="1099" width="9" style="6" bestFit="1" customWidth="1"/>
    <col min="1100" max="1100" width="9" style="6" customWidth="1"/>
    <col min="1101" max="1101" width="7.44140625" style="6" bestFit="1" customWidth="1"/>
    <col min="1102" max="1102" width="9" style="6" bestFit="1" customWidth="1"/>
    <col min="1103" max="1280" width="11.44140625" style="6"/>
    <col min="1281" max="1281" width="31" style="6" customWidth="1"/>
    <col min="1282" max="1282" width="9" style="6" bestFit="1" customWidth="1"/>
    <col min="1283" max="1283" width="7.44140625" style="6" bestFit="1" customWidth="1"/>
    <col min="1284" max="1284" width="10.44140625" style="6" bestFit="1" customWidth="1"/>
    <col min="1285" max="1288" width="7.44140625" style="6" bestFit="1" customWidth="1"/>
    <col min="1289" max="1289" width="6.88671875" style="6" bestFit="1" customWidth="1"/>
    <col min="1290" max="1290" width="9" style="6" bestFit="1" customWidth="1"/>
    <col min="1291" max="1292" width="7.44140625" style="6" bestFit="1" customWidth="1"/>
    <col min="1293" max="1294" width="9" style="6" bestFit="1" customWidth="1"/>
    <col min="1295" max="1295" width="9" style="6" customWidth="1"/>
    <col min="1296" max="1296" width="7.44140625" style="6" bestFit="1" customWidth="1"/>
    <col min="1297" max="1300" width="7.44140625" style="6" customWidth="1"/>
    <col min="1301" max="1301" width="9" style="6" bestFit="1" customWidth="1"/>
    <col min="1302" max="1302" width="17.109375" style="6" customWidth="1"/>
    <col min="1303" max="1306" width="10.109375" style="6" customWidth="1"/>
    <col min="1307" max="1307" width="9" style="6" bestFit="1" customWidth="1"/>
    <col min="1308" max="1308" width="7.44140625" style="6" bestFit="1" customWidth="1"/>
    <col min="1309" max="1309" width="10.44140625" style="6" bestFit="1" customWidth="1"/>
    <col min="1310" max="1313" width="7.44140625" style="6" bestFit="1" customWidth="1"/>
    <col min="1314" max="1314" width="6.88671875" style="6" bestFit="1" customWidth="1"/>
    <col min="1315" max="1315" width="9" style="6" bestFit="1" customWidth="1"/>
    <col min="1316" max="1317" width="7.44140625" style="6" bestFit="1" customWidth="1"/>
    <col min="1318" max="1319" width="9" style="6" bestFit="1" customWidth="1"/>
    <col min="1320" max="1320" width="9" style="6" customWidth="1"/>
    <col min="1321" max="1321" width="7.44140625" style="6" bestFit="1" customWidth="1"/>
    <col min="1322" max="1322" width="9" style="6" bestFit="1" customWidth="1"/>
    <col min="1323" max="1323" width="11.44140625" style="6"/>
    <col min="1324" max="1324" width="29.44140625" style="6" customWidth="1"/>
    <col min="1325" max="1325" width="9" style="6" bestFit="1" customWidth="1"/>
    <col min="1326" max="1326" width="7.44140625" style="6" bestFit="1" customWidth="1"/>
    <col min="1327" max="1327" width="10.44140625" style="6" bestFit="1" customWidth="1"/>
    <col min="1328" max="1331" width="7.44140625" style="6" bestFit="1" customWidth="1"/>
    <col min="1332" max="1332" width="6.88671875" style="6" bestFit="1" customWidth="1"/>
    <col min="1333" max="1333" width="9" style="6" bestFit="1" customWidth="1"/>
    <col min="1334" max="1335" width="7.44140625" style="6" bestFit="1" customWidth="1"/>
    <col min="1336" max="1337" width="9" style="6" bestFit="1" customWidth="1"/>
    <col min="1338" max="1338" width="9" style="6" customWidth="1"/>
    <col min="1339" max="1339" width="7.44140625" style="6" bestFit="1" customWidth="1"/>
    <col min="1340" max="1340" width="9" style="6" bestFit="1" customWidth="1"/>
    <col min="1341" max="1341" width="11.44140625" style="6"/>
    <col min="1342" max="1342" width="29.44140625" style="6" customWidth="1"/>
    <col min="1343" max="1343" width="9" style="6" bestFit="1" customWidth="1"/>
    <col min="1344" max="1344" width="7.44140625" style="6" bestFit="1" customWidth="1"/>
    <col min="1345" max="1345" width="10.44140625" style="6" bestFit="1" customWidth="1"/>
    <col min="1346" max="1349" width="7.44140625" style="6" bestFit="1" customWidth="1"/>
    <col min="1350" max="1350" width="6.88671875" style="6" bestFit="1" customWidth="1"/>
    <col min="1351" max="1351" width="9" style="6" bestFit="1" customWidth="1"/>
    <col min="1352" max="1353" width="7.44140625" style="6" bestFit="1" customWidth="1"/>
    <col min="1354" max="1355" width="9" style="6" bestFit="1" customWidth="1"/>
    <col min="1356" max="1356" width="9" style="6" customWidth="1"/>
    <col min="1357" max="1357" width="7.44140625" style="6" bestFit="1" customWidth="1"/>
    <col min="1358" max="1358" width="9" style="6" bestFit="1" customWidth="1"/>
    <col min="1359" max="1536" width="11.44140625" style="6"/>
    <col min="1537" max="1537" width="31" style="6" customWidth="1"/>
    <col min="1538" max="1538" width="9" style="6" bestFit="1" customWidth="1"/>
    <col min="1539" max="1539" width="7.44140625" style="6" bestFit="1" customWidth="1"/>
    <col min="1540" max="1540" width="10.44140625" style="6" bestFit="1" customWidth="1"/>
    <col min="1541" max="1544" width="7.44140625" style="6" bestFit="1" customWidth="1"/>
    <col min="1545" max="1545" width="6.88671875" style="6" bestFit="1" customWidth="1"/>
    <col min="1546" max="1546" width="9" style="6" bestFit="1" customWidth="1"/>
    <col min="1547" max="1548" width="7.44140625" style="6" bestFit="1" customWidth="1"/>
    <col min="1549" max="1550" width="9" style="6" bestFit="1" customWidth="1"/>
    <col min="1551" max="1551" width="9" style="6" customWidth="1"/>
    <col min="1552" max="1552" width="7.44140625" style="6" bestFit="1" customWidth="1"/>
    <col min="1553" max="1556" width="7.44140625" style="6" customWidth="1"/>
    <col min="1557" max="1557" width="9" style="6" bestFit="1" customWidth="1"/>
    <col min="1558" max="1558" width="17.109375" style="6" customWidth="1"/>
    <col min="1559" max="1562" width="10.109375" style="6" customWidth="1"/>
    <col min="1563" max="1563" width="9" style="6" bestFit="1" customWidth="1"/>
    <col min="1564" max="1564" width="7.44140625" style="6" bestFit="1" customWidth="1"/>
    <col min="1565" max="1565" width="10.44140625" style="6" bestFit="1" customWidth="1"/>
    <col min="1566" max="1569" width="7.44140625" style="6" bestFit="1" customWidth="1"/>
    <col min="1570" max="1570" width="6.88671875" style="6" bestFit="1" customWidth="1"/>
    <col min="1571" max="1571" width="9" style="6" bestFit="1" customWidth="1"/>
    <col min="1572" max="1573" width="7.44140625" style="6" bestFit="1" customWidth="1"/>
    <col min="1574" max="1575" width="9" style="6" bestFit="1" customWidth="1"/>
    <col min="1576" max="1576" width="9" style="6" customWidth="1"/>
    <col min="1577" max="1577" width="7.44140625" style="6" bestFit="1" customWidth="1"/>
    <col min="1578" max="1578" width="9" style="6" bestFit="1" customWidth="1"/>
    <col min="1579" max="1579" width="11.44140625" style="6"/>
    <col min="1580" max="1580" width="29.44140625" style="6" customWidth="1"/>
    <col min="1581" max="1581" width="9" style="6" bestFit="1" customWidth="1"/>
    <col min="1582" max="1582" width="7.44140625" style="6" bestFit="1" customWidth="1"/>
    <col min="1583" max="1583" width="10.44140625" style="6" bestFit="1" customWidth="1"/>
    <col min="1584" max="1587" width="7.44140625" style="6" bestFit="1" customWidth="1"/>
    <col min="1588" max="1588" width="6.88671875" style="6" bestFit="1" customWidth="1"/>
    <col min="1589" max="1589" width="9" style="6" bestFit="1" customWidth="1"/>
    <col min="1590" max="1591" width="7.44140625" style="6" bestFit="1" customWidth="1"/>
    <col min="1592" max="1593" width="9" style="6" bestFit="1" customWidth="1"/>
    <col min="1594" max="1594" width="9" style="6" customWidth="1"/>
    <col min="1595" max="1595" width="7.44140625" style="6" bestFit="1" customWidth="1"/>
    <col min="1596" max="1596" width="9" style="6" bestFit="1" customWidth="1"/>
    <col min="1597" max="1597" width="11.44140625" style="6"/>
    <col min="1598" max="1598" width="29.44140625" style="6" customWidth="1"/>
    <col min="1599" max="1599" width="9" style="6" bestFit="1" customWidth="1"/>
    <col min="1600" max="1600" width="7.44140625" style="6" bestFit="1" customWidth="1"/>
    <col min="1601" max="1601" width="10.44140625" style="6" bestFit="1" customWidth="1"/>
    <col min="1602" max="1605" width="7.44140625" style="6" bestFit="1" customWidth="1"/>
    <col min="1606" max="1606" width="6.88671875" style="6" bestFit="1" customWidth="1"/>
    <col min="1607" max="1607" width="9" style="6" bestFit="1" customWidth="1"/>
    <col min="1608" max="1609" width="7.44140625" style="6" bestFit="1" customWidth="1"/>
    <col min="1610" max="1611" width="9" style="6" bestFit="1" customWidth="1"/>
    <col min="1612" max="1612" width="9" style="6" customWidth="1"/>
    <col min="1613" max="1613" width="7.44140625" style="6" bestFit="1" customWidth="1"/>
    <col min="1614" max="1614" width="9" style="6" bestFit="1" customWidth="1"/>
    <col min="1615" max="1792" width="11.44140625" style="6"/>
    <col min="1793" max="1793" width="31" style="6" customWidth="1"/>
    <col min="1794" max="1794" width="9" style="6" bestFit="1" customWidth="1"/>
    <col min="1795" max="1795" width="7.44140625" style="6" bestFit="1" customWidth="1"/>
    <col min="1796" max="1796" width="10.44140625" style="6" bestFit="1" customWidth="1"/>
    <col min="1797" max="1800" width="7.44140625" style="6" bestFit="1" customWidth="1"/>
    <col min="1801" max="1801" width="6.88671875" style="6" bestFit="1" customWidth="1"/>
    <col min="1802" max="1802" width="9" style="6" bestFit="1" customWidth="1"/>
    <col min="1803" max="1804" width="7.44140625" style="6" bestFit="1" customWidth="1"/>
    <col min="1805" max="1806" width="9" style="6" bestFit="1" customWidth="1"/>
    <col min="1807" max="1807" width="9" style="6" customWidth="1"/>
    <col min="1808" max="1808" width="7.44140625" style="6" bestFit="1" customWidth="1"/>
    <col min="1809" max="1812" width="7.44140625" style="6" customWidth="1"/>
    <col min="1813" max="1813" width="9" style="6" bestFit="1" customWidth="1"/>
    <col min="1814" max="1814" width="17.109375" style="6" customWidth="1"/>
    <col min="1815" max="1818" width="10.109375" style="6" customWidth="1"/>
    <col min="1819" max="1819" width="9" style="6" bestFit="1" customWidth="1"/>
    <col min="1820" max="1820" width="7.44140625" style="6" bestFit="1" customWidth="1"/>
    <col min="1821" max="1821" width="10.44140625" style="6" bestFit="1" customWidth="1"/>
    <col min="1822" max="1825" width="7.44140625" style="6" bestFit="1" customWidth="1"/>
    <col min="1826" max="1826" width="6.88671875" style="6" bestFit="1" customWidth="1"/>
    <col min="1827" max="1827" width="9" style="6" bestFit="1" customWidth="1"/>
    <col min="1828" max="1829" width="7.44140625" style="6" bestFit="1" customWidth="1"/>
    <col min="1830" max="1831" width="9" style="6" bestFit="1" customWidth="1"/>
    <col min="1832" max="1832" width="9" style="6" customWidth="1"/>
    <col min="1833" max="1833" width="7.44140625" style="6" bestFit="1" customWidth="1"/>
    <col min="1834" max="1834" width="9" style="6" bestFit="1" customWidth="1"/>
    <col min="1835" max="1835" width="11.44140625" style="6"/>
    <col min="1836" max="1836" width="29.44140625" style="6" customWidth="1"/>
    <col min="1837" max="1837" width="9" style="6" bestFit="1" customWidth="1"/>
    <col min="1838" max="1838" width="7.44140625" style="6" bestFit="1" customWidth="1"/>
    <col min="1839" max="1839" width="10.44140625" style="6" bestFit="1" customWidth="1"/>
    <col min="1840" max="1843" width="7.44140625" style="6" bestFit="1" customWidth="1"/>
    <col min="1844" max="1844" width="6.88671875" style="6" bestFit="1" customWidth="1"/>
    <col min="1845" max="1845" width="9" style="6" bestFit="1" customWidth="1"/>
    <col min="1846" max="1847" width="7.44140625" style="6" bestFit="1" customWidth="1"/>
    <col min="1848" max="1849" width="9" style="6" bestFit="1" customWidth="1"/>
    <col min="1850" max="1850" width="9" style="6" customWidth="1"/>
    <col min="1851" max="1851" width="7.44140625" style="6" bestFit="1" customWidth="1"/>
    <col min="1852" max="1852" width="9" style="6" bestFit="1" customWidth="1"/>
    <col min="1853" max="1853" width="11.44140625" style="6"/>
    <col min="1854" max="1854" width="29.44140625" style="6" customWidth="1"/>
    <col min="1855" max="1855" width="9" style="6" bestFit="1" customWidth="1"/>
    <col min="1856" max="1856" width="7.44140625" style="6" bestFit="1" customWidth="1"/>
    <col min="1857" max="1857" width="10.44140625" style="6" bestFit="1" customWidth="1"/>
    <col min="1858" max="1861" width="7.44140625" style="6" bestFit="1" customWidth="1"/>
    <col min="1862" max="1862" width="6.88671875" style="6" bestFit="1" customWidth="1"/>
    <col min="1863" max="1863" width="9" style="6" bestFit="1" customWidth="1"/>
    <col min="1864" max="1865" width="7.44140625" style="6" bestFit="1" customWidth="1"/>
    <col min="1866" max="1867" width="9" style="6" bestFit="1" customWidth="1"/>
    <col min="1868" max="1868" width="9" style="6" customWidth="1"/>
    <col min="1869" max="1869" width="7.44140625" style="6" bestFit="1" customWidth="1"/>
    <col min="1870" max="1870" width="9" style="6" bestFit="1" customWidth="1"/>
    <col min="1871" max="2048" width="11.44140625" style="6"/>
    <col min="2049" max="2049" width="31" style="6" customWidth="1"/>
    <col min="2050" max="2050" width="9" style="6" bestFit="1" customWidth="1"/>
    <col min="2051" max="2051" width="7.44140625" style="6" bestFit="1" customWidth="1"/>
    <col min="2052" max="2052" width="10.44140625" style="6" bestFit="1" customWidth="1"/>
    <col min="2053" max="2056" width="7.44140625" style="6" bestFit="1" customWidth="1"/>
    <col min="2057" max="2057" width="6.88671875" style="6" bestFit="1" customWidth="1"/>
    <col min="2058" max="2058" width="9" style="6" bestFit="1" customWidth="1"/>
    <col min="2059" max="2060" width="7.44140625" style="6" bestFit="1" customWidth="1"/>
    <col min="2061" max="2062" width="9" style="6" bestFit="1" customWidth="1"/>
    <col min="2063" max="2063" width="9" style="6" customWidth="1"/>
    <col min="2064" max="2064" width="7.44140625" style="6" bestFit="1" customWidth="1"/>
    <col min="2065" max="2068" width="7.44140625" style="6" customWidth="1"/>
    <col min="2069" max="2069" width="9" style="6" bestFit="1" customWidth="1"/>
    <col min="2070" max="2070" width="17.109375" style="6" customWidth="1"/>
    <col min="2071" max="2074" width="10.109375" style="6" customWidth="1"/>
    <col min="2075" max="2075" width="9" style="6" bestFit="1" customWidth="1"/>
    <col min="2076" max="2076" width="7.44140625" style="6" bestFit="1" customWidth="1"/>
    <col min="2077" max="2077" width="10.44140625" style="6" bestFit="1" customWidth="1"/>
    <col min="2078" max="2081" width="7.44140625" style="6" bestFit="1" customWidth="1"/>
    <col min="2082" max="2082" width="6.88671875" style="6" bestFit="1" customWidth="1"/>
    <col min="2083" max="2083" width="9" style="6" bestFit="1" customWidth="1"/>
    <col min="2084" max="2085" width="7.44140625" style="6" bestFit="1" customWidth="1"/>
    <col min="2086" max="2087" width="9" style="6" bestFit="1" customWidth="1"/>
    <col min="2088" max="2088" width="9" style="6" customWidth="1"/>
    <col min="2089" max="2089" width="7.44140625" style="6" bestFit="1" customWidth="1"/>
    <col min="2090" max="2090" width="9" style="6" bestFit="1" customWidth="1"/>
    <col min="2091" max="2091" width="11.44140625" style="6"/>
    <col min="2092" max="2092" width="29.44140625" style="6" customWidth="1"/>
    <col min="2093" max="2093" width="9" style="6" bestFit="1" customWidth="1"/>
    <col min="2094" max="2094" width="7.44140625" style="6" bestFit="1" customWidth="1"/>
    <col min="2095" max="2095" width="10.44140625" style="6" bestFit="1" customWidth="1"/>
    <col min="2096" max="2099" width="7.44140625" style="6" bestFit="1" customWidth="1"/>
    <col min="2100" max="2100" width="6.88671875" style="6" bestFit="1" customWidth="1"/>
    <col min="2101" max="2101" width="9" style="6" bestFit="1" customWidth="1"/>
    <col min="2102" max="2103" width="7.44140625" style="6" bestFit="1" customWidth="1"/>
    <col min="2104" max="2105" width="9" style="6" bestFit="1" customWidth="1"/>
    <col min="2106" max="2106" width="9" style="6" customWidth="1"/>
    <col min="2107" max="2107" width="7.44140625" style="6" bestFit="1" customWidth="1"/>
    <col min="2108" max="2108" width="9" style="6" bestFit="1" customWidth="1"/>
    <col min="2109" max="2109" width="11.44140625" style="6"/>
    <col min="2110" max="2110" width="29.44140625" style="6" customWidth="1"/>
    <col min="2111" max="2111" width="9" style="6" bestFit="1" customWidth="1"/>
    <col min="2112" max="2112" width="7.44140625" style="6" bestFit="1" customWidth="1"/>
    <col min="2113" max="2113" width="10.44140625" style="6" bestFit="1" customWidth="1"/>
    <col min="2114" max="2117" width="7.44140625" style="6" bestFit="1" customWidth="1"/>
    <col min="2118" max="2118" width="6.88671875" style="6" bestFit="1" customWidth="1"/>
    <col min="2119" max="2119" width="9" style="6" bestFit="1" customWidth="1"/>
    <col min="2120" max="2121" width="7.44140625" style="6" bestFit="1" customWidth="1"/>
    <col min="2122" max="2123" width="9" style="6" bestFit="1" customWidth="1"/>
    <col min="2124" max="2124" width="9" style="6" customWidth="1"/>
    <col min="2125" max="2125" width="7.44140625" style="6" bestFit="1" customWidth="1"/>
    <col min="2126" max="2126" width="9" style="6" bestFit="1" customWidth="1"/>
    <col min="2127" max="2304" width="11.44140625" style="6"/>
    <col min="2305" max="2305" width="31" style="6" customWidth="1"/>
    <col min="2306" max="2306" width="9" style="6" bestFit="1" customWidth="1"/>
    <col min="2307" max="2307" width="7.44140625" style="6" bestFit="1" customWidth="1"/>
    <col min="2308" max="2308" width="10.44140625" style="6" bestFit="1" customWidth="1"/>
    <col min="2309" max="2312" width="7.44140625" style="6" bestFit="1" customWidth="1"/>
    <col min="2313" max="2313" width="6.88671875" style="6" bestFit="1" customWidth="1"/>
    <col min="2314" max="2314" width="9" style="6" bestFit="1" customWidth="1"/>
    <col min="2315" max="2316" width="7.44140625" style="6" bestFit="1" customWidth="1"/>
    <col min="2317" max="2318" width="9" style="6" bestFit="1" customWidth="1"/>
    <col min="2319" max="2319" width="9" style="6" customWidth="1"/>
    <col min="2320" max="2320" width="7.44140625" style="6" bestFit="1" customWidth="1"/>
    <col min="2321" max="2324" width="7.44140625" style="6" customWidth="1"/>
    <col min="2325" max="2325" width="9" style="6" bestFit="1" customWidth="1"/>
    <col min="2326" max="2326" width="17.109375" style="6" customWidth="1"/>
    <col min="2327" max="2330" width="10.109375" style="6" customWidth="1"/>
    <col min="2331" max="2331" width="9" style="6" bestFit="1" customWidth="1"/>
    <col min="2332" max="2332" width="7.44140625" style="6" bestFit="1" customWidth="1"/>
    <col min="2333" max="2333" width="10.44140625" style="6" bestFit="1" customWidth="1"/>
    <col min="2334" max="2337" width="7.44140625" style="6" bestFit="1" customWidth="1"/>
    <col min="2338" max="2338" width="6.88671875" style="6" bestFit="1" customWidth="1"/>
    <col min="2339" max="2339" width="9" style="6" bestFit="1" customWidth="1"/>
    <col min="2340" max="2341" width="7.44140625" style="6" bestFit="1" customWidth="1"/>
    <col min="2342" max="2343" width="9" style="6" bestFit="1" customWidth="1"/>
    <col min="2344" max="2344" width="9" style="6" customWidth="1"/>
    <col min="2345" max="2345" width="7.44140625" style="6" bestFit="1" customWidth="1"/>
    <col min="2346" max="2346" width="9" style="6" bestFit="1" customWidth="1"/>
    <col min="2347" max="2347" width="11.44140625" style="6"/>
    <col min="2348" max="2348" width="29.44140625" style="6" customWidth="1"/>
    <col min="2349" max="2349" width="9" style="6" bestFit="1" customWidth="1"/>
    <col min="2350" max="2350" width="7.44140625" style="6" bestFit="1" customWidth="1"/>
    <col min="2351" max="2351" width="10.44140625" style="6" bestFit="1" customWidth="1"/>
    <col min="2352" max="2355" width="7.44140625" style="6" bestFit="1" customWidth="1"/>
    <col min="2356" max="2356" width="6.88671875" style="6" bestFit="1" customWidth="1"/>
    <col min="2357" max="2357" width="9" style="6" bestFit="1" customWidth="1"/>
    <col min="2358" max="2359" width="7.44140625" style="6" bestFit="1" customWidth="1"/>
    <col min="2360" max="2361" width="9" style="6" bestFit="1" customWidth="1"/>
    <col min="2362" max="2362" width="9" style="6" customWidth="1"/>
    <col min="2363" max="2363" width="7.44140625" style="6" bestFit="1" customWidth="1"/>
    <col min="2364" max="2364" width="9" style="6" bestFit="1" customWidth="1"/>
    <col min="2365" max="2365" width="11.44140625" style="6"/>
    <col min="2366" max="2366" width="29.44140625" style="6" customWidth="1"/>
    <col min="2367" max="2367" width="9" style="6" bestFit="1" customWidth="1"/>
    <col min="2368" max="2368" width="7.44140625" style="6" bestFit="1" customWidth="1"/>
    <col min="2369" max="2369" width="10.44140625" style="6" bestFit="1" customWidth="1"/>
    <col min="2370" max="2373" width="7.44140625" style="6" bestFit="1" customWidth="1"/>
    <col min="2374" max="2374" width="6.88671875" style="6" bestFit="1" customWidth="1"/>
    <col min="2375" max="2375" width="9" style="6" bestFit="1" customWidth="1"/>
    <col min="2376" max="2377" width="7.44140625" style="6" bestFit="1" customWidth="1"/>
    <col min="2378" max="2379" width="9" style="6" bestFit="1" customWidth="1"/>
    <col min="2380" max="2380" width="9" style="6" customWidth="1"/>
    <col min="2381" max="2381" width="7.44140625" style="6" bestFit="1" customWidth="1"/>
    <col min="2382" max="2382" width="9" style="6" bestFit="1" customWidth="1"/>
    <col min="2383" max="2560" width="11.44140625" style="6"/>
    <col min="2561" max="2561" width="31" style="6" customWidth="1"/>
    <col min="2562" max="2562" width="9" style="6" bestFit="1" customWidth="1"/>
    <col min="2563" max="2563" width="7.44140625" style="6" bestFit="1" customWidth="1"/>
    <col min="2564" max="2564" width="10.44140625" style="6" bestFit="1" customWidth="1"/>
    <col min="2565" max="2568" width="7.44140625" style="6" bestFit="1" customWidth="1"/>
    <col min="2569" max="2569" width="6.88671875" style="6" bestFit="1" customWidth="1"/>
    <col min="2570" max="2570" width="9" style="6" bestFit="1" customWidth="1"/>
    <col min="2571" max="2572" width="7.44140625" style="6" bestFit="1" customWidth="1"/>
    <col min="2573" max="2574" width="9" style="6" bestFit="1" customWidth="1"/>
    <col min="2575" max="2575" width="9" style="6" customWidth="1"/>
    <col min="2576" max="2576" width="7.44140625" style="6" bestFit="1" customWidth="1"/>
    <col min="2577" max="2580" width="7.44140625" style="6" customWidth="1"/>
    <col min="2581" max="2581" width="9" style="6" bestFit="1" customWidth="1"/>
    <col min="2582" max="2582" width="17.109375" style="6" customWidth="1"/>
    <col min="2583" max="2586" width="10.109375" style="6" customWidth="1"/>
    <col min="2587" max="2587" width="9" style="6" bestFit="1" customWidth="1"/>
    <col min="2588" max="2588" width="7.44140625" style="6" bestFit="1" customWidth="1"/>
    <col min="2589" max="2589" width="10.44140625" style="6" bestFit="1" customWidth="1"/>
    <col min="2590" max="2593" width="7.44140625" style="6" bestFit="1" customWidth="1"/>
    <col min="2594" max="2594" width="6.88671875" style="6" bestFit="1" customWidth="1"/>
    <col min="2595" max="2595" width="9" style="6" bestFit="1" customWidth="1"/>
    <col min="2596" max="2597" width="7.44140625" style="6" bestFit="1" customWidth="1"/>
    <col min="2598" max="2599" width="9" style="6" bestFit="1" customWidth="1"/>
    <col min="2600" max="2600" width="9" style="6" customWidth="1"/>
    <col min="2601" max="2601" width="7.44140625" style="6" bestFit="1" customWidth="1"/>
    <col min="2602" max="2602" width="9" style="6" bestFit="1" customWidth="1"/>
    <col min="2603" max="2603" width="11.44140625" style="6"/>
    <col min="2604" max="2604" width="29.44140625" style="6" customWidth="1"/>
    <col min="2605" max="2605" width="9" style="6" bestFit="1" customWidth="1"/>
    <col min="2606" max="2606" width="7.44140625" style="6" bestFit="1" customWidth="1"/>
    <col min="2607" max="2607" width="10.44140625" style="6" bestFit="1" customWidth="1"/>
    <col min="2608" max="2611" width="7.44140625" style="6" bestFit="1" customWidth="1"/>
    <col min="2612" max="2612" width="6.88671875" style="6" bestFit="1" customWidth="1"/>
    <col min="2613" max="2613" width="9" style="6" bestFit="1" customWidth="1"/>
    <col min="2614" max="2615" width="7.44140625" style="6" bestFit="1" customWidth="1"/>
    <col min="2616" max="2617" width="9" style="6" bestFit="1" customWidth="1"/>
    <col min="2618" max="2618" width="9" style="6" customWidth="1"/>
    <col min="2619" max="2619" width="7.44140625" style="6" bestFit="1" customWidth="1"/>
    <col min="2620" max="2620" width="9" style="6" bestFit="1" customWidth="1"/>
    <col min="2621" max="2621" width="11.44140625" style="6"/>
    <col min="2622" max="2622" width="29.44140625" style="6" customWidth="1"/>
    <col min="2623" max="2623" width="9" style="6" bestFit="1" customWidth="1"/>
    <col min="2624" max="2624" width="7.44140625" style="6" bestFit="1" customWidth="1"/>
    <col min="2625" max="2625" width="10.44140625" style="6" bestFit="1" customWidth="1"/>
    <col min="2626" max="2629" width="7.44140625" style="6" bestFit="1" customWidth="1"/>
    <col min="2630" max="2630" width="6.88671875" style="6" bestFit="1" customWidth="1"/>
    <col min="2631" max="2631" width="9" style="6" bestFit="1" customWidth="1"/>
    <col min="2632" max="2633" width="7.44140625" style="6" bestFit="1" customWidth="1"/>
    <col min="2634" max="2635" width="9" style="6" bestFit="1" customWidth="1"/>
    <col min="2636" max="2636" width="9" style="6" customWidth="1"/>
    <col min="2637" max="2637" width="7.44140625" style="6" bestFit="1" customWidth="1"/>
    <col min="2638" max="2638" width="9" style="6" bestFit="1" customWidth="1"/>
    <col min="2639" max="2816" width="11.44140625" style="6"/>
    <col min="2817" max="2817" width="31" style="6" customWidth="1"/>
    <col min="2818" max="2818" width="9" style="6" bestFit="1" customWidth="1"/>
    <col min="2819" max="2819" width="7.44140625" style="6" bestFit="1" customWidth="1"/>
    <col min="2820" max="2820" width="10.44140625" style="6" bestFit="1" customWidth="1"/>
    <col min="2821" max="2824" width="7.44140625" style="6" bestFit="1" customWidth="1"/>
    <col min="2825" max="2825" width="6.88671875" style="6" bestFit="1" customWidth="1"/>
    <col min="2826" max="2826" width="9" style="6" bestFit="1" customWidth="1"/>
    <col min="2827" max="2828" width="7.44140625" style="6" bestFit="1" customWidth="1"/>
    <col min="2829" max="2830" width="9" style="6" bestFit="1" customWidth="1"/>
    <col min="2831" max="2831" width="9" style="6" customWidth="1"/>
    <col min="2832" max="2832" width="7.44140625" style="6" bestFit="1" customWidth="1"/>
    <col min="2833" max="2836" width="7.44140625" style="6" customWidth="1"/>
    <col min="2837" max="2837" width="9" style="6" bestFit="1" customWidth="1"/>
    <col min="2838" max="2838" width="17.109375" style="6" customWidth="1"/>
    <col min="2839" max="2842" width="10.109375" style="6" customWidth="1"/>
    <col min="2843" max="2843" width="9" style="6" bestFit="1" customWidth="1"/>
    <col min="2844" max="2844" width="7.44140625" style="6" bestFit="1" customWidth="1"/>
    <col min="2845" max="2845" width="10.44140625" style="6" bestFit="1" customWidth="1"/>
    <col min="2846" max="2849" width="7.44140625" style="6" bestFit="1" customWidth="1"/>
    <col min="2850" max="2850" width="6.88671875" style="6" bestFit="1" customWidth="1"/>
    <col min="2851" max="2851" width="9" style="6" bestFit="1" customWidth="1"/>
    <col min="2852" max="2853" width="7.44140625" style="6" bestFit="1" customWidth="1"/>
    <col min="2854" max="2855" width="9" style="6" bestFit="1" customWidth="1"/>
    <col min="2856" max="2856" width="9" style="6" customWidth="1"/>
    <col min="2857" max="2857" width="7.44140625" style="6" bestFit="1" customWidth="1"/>
    <col min="2858" max="2858" width="9" style="6" bestFit="1" customWidth="1"/>
    <col min="2859" max="2859" width="11.44140625" style="6"/>
    <col min="2860" max="2860" width="29.44140625" style="6" customWidth="1"/>
    <col min="2861" max="2861" width="9" style="6" bestFit="1" customWidth="1"/>
    <col min="2862" max="2862" width="7.44140625" style="6" bestFit="1" customWidth="1"/>
    <col min="2863" max="2863" width="10.44140625" style="6" bestFit="1" customWidth="1"/>
    <col min="2864" max="2867" width="7.44140625" style="6" bestFit="1" customWidth="1"/>
    <col min="2868" max="2868" width="6.88671875" style="6" bestFit="1" customWidth="1"/>
    <col min="2869" max="2869" width="9" style="6" bestFit="1" customWidth="1"/>
    <col min="2870" max="2871" width="7.44140625" style="6" bestFit="1" customWidth="1"/>
    <col min="2872" max="2873" width="9" style="6" bestFit="1" customWidth="1"/>
    <col min="2874" max="2874" width="9" style="6" customWidth="1"/>
    <col min="2875" max="2875" width="7.44140625" style="6" bestFit="1" customWidth="1"/>
    <col min="2876" max="2876" width="9" style="6" bestFit="1" customWidth="1"/>
    <col min="2877" max="2877" width="11.44140625" style="6"/>
    <col min="2878" max="2878" width="29.44140625" style="6" customWidth="1"/>
    <col min="2879" max="2879" width="9" style="6" bestFit="1" customWidth="1"/>
    <col min="2880" max="2880" width="7.44140625" style="6" bestFit="1" customWidth="1"/>
    <col min="2881" max="2881" width="10.44140625" style="6" bestFit="1" customWidth="1"/>
    <col min="2882" max="2885" width="7.44140625" style="6" bestFit="1" customWidth="1"/>
    <col min="2886" max="2886" width="6.88671875" style="6" bestFit="1" customWidth="1"/>
    <col min="2887" max="2887" width="9" style="6" bestFit="1" customWidth="1"/>
    <col min="2888" max="2889" width="7.44140625" style="6" bestFit="1" customWidth="1"/>
    <col min="2890" max="2891" width="9" style="6" bestFit="1" customWidth="1"/>
    <col min="2892" max="2892" width="9" style="6" customWidth="1"/>
    <col min="2893" max="2893" width="7.44140625" style="6" bestFit="1" customWidth="1"/>
    <col min="2894" max="2894" width="9" style="6" bestFit="1" customWidth="1"/>
    <col min="2895" max="3072" width="11.44140625" style="6"/>
    <col min="3073" max="3073" width="31" style="6" customWidth="1"/>
    <col min="3074" max="3074" width="9" style="6" bestFit="1" customWidth="1"/>
    <col min="3075" max="3075" width="7.44140625" style="6" bestFit="1" customWidth="1"/>
    <col min="3076" max="3076" width="10.44140625" style="6" bestFit="1" customWidth="1"/>
    <col min="3077" max="3080" width="7.44140625" style="6" bestFit="1" customWidth="1"/>
    <col min="3081" max="3081" width="6.88671875" style="6" bestFit="1" customWidth="1"/>
    <col min="3082" max="3082" width="9" style="6" bestFit="1" customWidth="1"/>
    <col min="3083" max="3084" width="7.44140625" style="6" bestFit="1" customWidth="1"/>
    <col min="3085" max="3086" width="9" style="6" bestFit="1" customWidth="1"/>
    <col min="3087" max="3087" width="9" style="6" customWidth="1"/>
    <col min="3088" max="3088" width="7.44140625" style="6" bestFit="1" customWidth="1"/>
    <col min="3089" max="3092" width="7.44140625" style="6" customWidth="1"/>
    <col min="3093" max="3093" width="9" style="6" bestFit="1" customWidth="1"/>
    <col min="3094" max="3094" width="17.109375" style="6" customWidth="1"/>
    <col min="3095" max="3098" width="10.109375" style="6" customWidth="1"/>
    <col min="3099" max="3099" width="9" style="6" bestFit="1" customWidth="1"/>
    <col min="3100" max="3100" width="7.44140625" style="6" bestFit="1" customWidth="1"/>
    <col min="3101" max="3101" width="10.44140625" style="6" bestFit="1" customWidth="1"/>
    <col min="3102" max="3105" width="7.44140625" style="6" bestFit="1" customWidth="1"/>
    <col min="3106" max="3106" width="6.88671875" style="6" bestFit="1" customWidth="1"/>
    <col min="3107" max="3107" width="9" style="6" bestFit="1" customWidth="1"/>
    <col min="3108" max="3109" width="7.44140625" style="6" bestFit="1" customWidth="1"/>
    <col min="3110" max="3111" width="9" style="6" bestFit="1" customWidth="1"/>
    <col min="3112" max="3112" width="9" style="6" customWidth="1"/>
    <col min="3113" max="3113" width="7.44140625" style="6" bestFit="1" customWidth="1"/>
    <col min="3114" max="3114" width="9" style="6" bestFit="1" customWidth="1"/>
    <col min="3115" max="3115" width="11.44140625" style="6"/>
    <col min="3116" max="3116" width="29.44140625" style="6" customWidth="1"/>
    <col min="3117" max="3117" width="9" style="6" bestFit="1" customWidth="1"/>
    <col min="3118" max="3118" width="7.44140625" style="6" bestFit="1" customWidth="1"/>
    <col min="3119" max="3119" width="10.44140625" style="6" bestFit="1" customWidth="1"/>
    <col min="3120" max="3123" width="7.44140625" style="6" bestFit="1" customWidth="1"/>
    <col min="3124" max="3124" width="6.88671875" style="6" bestFit="1" customWidth="1"/>
    <col min="3125" max="3125" width="9" style="6" bestFit="1" customWidth="1"/>
    <col min="3126" max="3127" width="7.44140625" style="6" bestFit="1" customWidth="1"/>
    <col min="3128" max="3129" width="9" style="6" bestFit="1" customWidth="1"/>
    <col min="3130" max="3130" width="9" style="6" customWidth="1"/>
    <col min="3131" max="3131" width="7.44140625" style="6" bestFit="1" customWidth="1"/>
    <col min="3132" max="3132" width="9" style="6" bestFit="1" customWidth="1"/>
    <col min="3133" max="3133" width="11.44140625" style="6"/>
    <col min="3134" max="3134" width="29.44140625" style="6" customWidth="1"/>
    <col min="3135" max="3135" width="9" style="6" bestFit="1" customWidth="1"/>
    <col min="3136" max="3136" width="7.44140625" style="6" bestFit="1" customWidth="1"/>
    <col min="3137" max="3137" width="10.44140625" style="6" bestFit="1" customWidth="1"/>
    <col min="3138" max="3141" width="7.44140625" style="6" bestFit="1" customWidth="1"/>
    <col min="3142" max="3142" width="6.88671875" style="6" bestFit="1" customWidth="1"/>
    <col min="3143" max="3143" width="9" style="6" bestFit="1" customWidth="1"/>
    <col min="3144" max="3145" width="7.44140625" style="6" bestFit="1" customWidth="1"/>
    <col min="3146" max="3147" width="9" style="6" bestFit="1" customWidth="1"/>
    <col min="3148" max="3148" width="9" style="6" customWidth="1"/>
    <col min="3149" max="3149" width="7.44140625" style="6" bestFit="1" customWidth="1"/>
    <col min="3150" max="3150" width="9" style="6" bestFit="1" customWidth="1"/>
    <col min="3151" max="3328" width="11.44140625" style="6"/>
    <col min="3329" max="3329" width="31" style="6" customWidth="1"/>
    <col min="3330" max="3330" width="9" style="6" bestFit="1" customWidth="1"/>
    <col min="3331" max="3331" width="7.44140625" style="6" bestFit="1" customWidth="1"/>
    <col min="3332" max="3332" width="10.44140625" style="6" bestFit="1" customWidth="1"/>
    <col min="3333" max="3336" width="7.44140625" style="6" bestFit="1" customWidth="1"/>
    <col min="3337" max="3337" width="6.88671875" style="6" bestFit="1" customWidth="1"/>
    <col min="3338" max="3338" width="9" style="6" bestFit="1" customWidth="1"/>
    <col min="3339" max="3340" width="7.44140625" style="6" bestFit="1" customWidth="1"/>
    <col min="3341" max="3342" width="9" style="6" bestFit="1" customWidth="1"/>
    <col min="3343" max="3343" width="9" style="6" customWidth="1"/>
    <col min="3344" max="3344" width="7.44140625" style="6" bestFit="1" customWidth="1"/>
    <col min="3345" max="3348" width="7.44140625" style="6" customWidth="1"/>
    <col min="3349" max="3349" width="9" style="6" bestFit="1" customWidth="1"/>
    <col min="3350" max="3350" width="17.109375" style="6" customWidth="1"/>
    <col min="3351" max="3354" width="10.109375" style="6" customWidth="1"/>
    <col min="3355" max="3355" width="9" style="6" bestFit="1" customWidth="1"/>
    <col min="3356" max="3356" width="7.44140625" style="6" bestFit="1" customWidth="1"/>
    <col min="3357" max="3357" width="10.44140625" style="6" bestFit="1" customWidth="1"/>
    <col min="3358" max="3361" width="7.44140625" style="6" bestFit="1" customWidth="1"/>
    <col min="3362" max="3362" width="6.88671875" style="6" bestFit="1" customWidth="1"/>
    <col min="3363" max="3363" width="9" style="6" bestFit="1" customWidth="1"/>
    <col min="3364" max="3365" width="7.44140625" style="6" bestFit="1" customWidth="1"/>
    <col min="3366" max="3367" width="9" style="6" bestFit="1" customWidth="1"/>
    <col min="3368" max="3368" width="9" style="6" customWidth="1"/>
    <col min="3369" max="3369" width="7.44140625" style="6" bestFit="1" customWidth="1"/>
    <col min="3370" max="3370" width="9" style="6" bestFit="1" customWidth="1"/>
    <col min="3371" max="3371" width="11.44140625" style="6"/>
    <col min="3372" max="3372" width="29.44140625" style="6" customWidth="1"/>
    <col min="3373" max="3373" width="9" style="6" bestFit="1" customWidth="1"/>
    <col min="3374" max="3374" width="7.44140625" style="6" bestFit="1" customWidth="1"/>
    <col min="3375" max="3375" width="10.44140625" style="6" bestFit="1" customWidth="1"/>
    <col min="3376" max="3379" width="7.44140625" style="6" bestFit="1" customWidth="1"/>
    <col min="3380" max="3380" width="6.88671875" style="6" bestFit="1" customWidth="1"/>
    <col min="3381" max="3381" width="9" style="6" bestFit="1" customWidth="1"/>
    <col min="3382" max="3383" width="7.44140625" style="6" bestFit="1" customWidth="1"/>
    <col min="3384" max="3385" width="9" style="6" bestFit="1" customWidth="1"/>
    <col min="3386" max="3386" width="9" style="6" customWidth="1"/>
    <col min="3387" max="3387" width="7.44140625" style="6" bestFit="1" customWidth="1"/>
    <col min="3388" max="3388" width="9" style="6" bestFit="1" customWidth="1"/>
    <col min="3389" max="3389" width="11.44140625" style="6"/>
    <col min="3390" max="3390" width="29.44140625" style="6" customWidth="1"/>
    <col min="3391" max="3391" width="9" style="6" bestFit="1" customWidth="1"/>
    <col min="3392" max="3392" width="7.44140625" style="6" bestFit="1" customWidth="1"/>
    <col min="3393" max="3393" width="10.44140625" style="6" bestFit="1" customWidth="1"/>
    <col min="3394" max="3397" width="7.44140625" style="6" bestFit="1" customWidth="1"/>
    <col min="3398" max="3398" width="6.88671875" style="6" bestFit="1" customWidth="1"/>
    <col min="3399" max="3399" width="9" style="6" bestFit="1" customWidth="1"/>
    <col min="3400" max="3401" width="7.44140625" style="6" bestFit="1" customWidth="1"/>
    <col min="3402" max="3403" width="9" style="6" bestFit="1" customWidth="1"/>
    <col min="3404" max="3404" width="9" style="6" customWidth="1"/>
    <col min="3405" max="3405" width="7.44140625" style="6" bestFit="1" customWidth="1"/>
    <col min="3406" max="3406" width="9" style="6" bestFit="1" customWidth="1"/>
    <col min="3407" max="3584" width="11.44140625" style="6"/>
    <col min="3585" max="3585" width="31" style="6" customWidth="1"/>
    <col min="3586" max="3586" width="9" style="6" bestFit="1" customWidth="1"/>
    <col min="3587" max="3587" width="7.44140625" style="6" bestFit="1" customWidth="1"/>
    <col min="3588" max="3588" width="10.44140625" style="6" bestFit="1" customWidth="1"/>
    <col min="3589" max="3592" width="7.44140625" style="6" bestFit="1" customWidth="1"/>
    <col min="3593" max="3593" width="6.88671875" style="6" bestFit="1" customWidth="1"/>
    <col min="3594" max="3594" width="9" style="6" bestFit="1" customWidth="1"/>
    <col min="3595" max="3596" width="7.44140625" style="6" bestFit="1" customWidth="1"/>
    <col min="3597" max="3598" width="9" style="6" bestFit="1" customWidth="1"/>
    <col min="3599" max="3599" width="9" style="6" customWidth="1"/>
    <col min="3600" max="3600" width="7.44140625" style="6" bestFit="1" customWidth="1"/>
    <col min="3601" max="3604" width="7.44140625" style="6" customWidth="1"/>
    <col min="3605" max="3605" width="9" style="6" bestFit="1" customWidth="1"/>
    <col min="3606" max="3606" width="17.109375" style="6" customWidth="1"/>
    <col min="3607" max="3610" width="10.109375" style="6" customWidth="1"/>
    <col min="3611" max="3611" width="9" style="6" bestFit="1" customWidth="1"/>
    <col min="3612" max="3612" width="7.44140625" style="6" bestFit="1" customWidth="1"/>
    <col min="3613" max="3613" width="10.44140625" style="6" bestFit="1" customWidth="1"/>
    <col min="3614" max="3617" width="7.44140625" style="6" bestFit="1" customWidth="1"/>
    <col min="3618" max="3618" width="6.88671875" style="6" bestFit="1" customWidth="1"/>
    <col min="3619" max="3619" width="9" style="6" bestFit="1" customWidth="1"/>
    <col min="3620" max="3621" width="7.44140625" style="6" bestFit="1" customWidth="1"/>
    <col min="3622" max="3623" width="9" style="6" bestFit="1" customWidth="1"/>
    <col min="3624" max="3624" width="9" style="6" customWidth="1"/>
    <col min="3625" max="3625" width="7.44140625" style="6" bestFit="1" customWidth="1"/>
    <col min="3626" max="3626" width="9" style="6" bestFit="1" customWidth="1"/>
    <col min="3627" max="3627" width="11.44140625" style="6"/>
    <col min="3628" max="3628" width="29.44140625" style="6" customWidth="1"/>
    <col min="3629" max="3629" width="9" style="6" bestFit="1" customWidth="1"/>
    <col min="3630" max="3630" width="7.44140625" style="6" bestFit="1" customWidth="1"/>
    <col min="3631" max="3631" width="10.44140625" style="6" bestFit="1" customWidth="1"/>
    <col min="3632" max="3635" width="7.44140625" style="6" bestFit="1" customWidth="1"/>
    <col min="3636" max="3636" width="6.88671875" style="6" bestFit="1" customWidth="1"/>
    <col min="3637" max="3637" width="9" style="6" bestFit="1" customWidth="1"/>
    <col min="3638" max="3639" width="7.44140625" style="6" bestFit="1" customWidth="1"/>
    <col min="3640" max="3641" width="9" style="6" bestFit="1" customWidth="1"/>
    <col min="3642" max="3642" width="9" style="6" customWidth="1"/>
    <col min="3643" max="3643" width="7.44140625" style="6" bestFit="1" customWidth="1"/>
    <col min="3644" max="3644" width="9" style="6" bestFit="1" customWidth="1"/>
    <col min="3645" max="3645" width="11.44140625" style="6"/>
    <col min="3646" max="3646" width="29.44140625" style="6" customWidth="1"/>
    <col min="3647" max="3647" width="9" style="6" bestFit="1" customWidth="1"/>
    <col min="3648" max="3648" width="7.44140625" style="6" bestFit="1" customWidth="1"/>
    <col min="3649" max="3649" width="10.44140625" style="6" bestFit="1" customWidth="1"/>
    <col min="3650" max="3653" width="7.44140625" style="6" bestFit="1" customWidth="1"/>
    <col min="3654" max="3654" width="6.88671875" style="6" bestFit="1" customWidth="1"/>
    <col min="3655" max="3655" width="9" style="6" bestFit="1" customWidth="1"/>
    <col min="3656" max="3657" width="7.44140625" style="6" bestFit="1" customWidth="1"/>
    <col min="3658" max="3659" width="9" style="6" bestFit="1" customWidth="1"/>
    <col min="3660" max="3660" width="9" style="6" customWidth="1"/>
    <col min="3661" max="3661" width="7.44140625" style="6" bestFit="1" customWidth="1"/>
    <col min="3662" max="3662" width="9" style="6" bestFit="1" customWidth="1"/>
    <col min="3663" max="3840" width="11.44140625" style="6"/>
    <col min="3841" max="3841" width="31" style="6" customWidth="1"/>
    <col min="3842" max="3842" width="9" style="6" bestFit="1" customWidth="1"/>
    <col min="3843" max="3843" width="7.44140625" style="6" bestFit="1" customWidth="1"/>
    <col min="3844" max="3844" width="10.44140625" style="6" bestFit="1" customWidth="1"/>
    <col min="3845" max="3848" width="7.44140625" style="6" bestFit="1" customWidth="1"/>
    <col min="3849" max="3849" width="6.88671875" style="6" bestFit="1" customWidth="1"/>
    <col min="3850" max="3850" width="9" style="6" bestFit="1" customWidth="1"/>
    <col min="3851" max="3852" width="7.44140625" style="6" bestFit="1" customWidth="1"/>
    <col min="3853" max="3854" width="9" style="6" bestFit="1" customWidth="1"/>
    <col min="3855" max="3855" width="9" style="6" customWidth="1"/>
    <col min="3856" max="3856" width="7.44140625" style="6" bestFit="1" customWidth="1"/>
    <col min="3857" max="3860" width="7.44140625" style="6" customWidth="1"/>
    <col min="3861" max="3861" width="9" style="6" bestFit="1" customWidth="1"/>
    <col min="3862" max="3862" width="17.109375" style="6" customWidth="1"/>
    <col min="3863" max="3866" width="10.109375" style="6" customWidth="1"/>
    <col min="3867" max="3867" width="9" style="6" bestFit="1" customWidth="1"/>
    <col min="3868" max="3868" width="7.44140625" style="6" bestFit="1" customWidth="1"/>
    <col min="3869" max="3869" width="10.44140625" style="6" bestFit="1" customWidth="1"/>
    <col min="3870" max="3873" width="7.44140625" style="6" bestFit="1" customWidth="1"/>
    <col min="3874" max="3874" width="6.88671875" style="6" bestFit="1" customWidth="1"/>
    <col min="3875" max="3875" width="9" style="6" bestFit="1" customWidth="1"/>
    <col min="3876" max="3877" width="7.44140625" style="6" bestFit="1" customWidth="1"/>
    <col min="3878" max="3879" width="9" style="6" bestFit="1" customWidth="1"/>
    <col min="3880" max="3880" width="9" style="6" customWidth="1"/>
    <col min="3881" max="3881" width="7.44140625" style="6" bestFit="1" customWidth="1"/>
    <col min="3882" max="3882" width="9" style="6" bestFit="1" customWidth="1"/>
    <col min="3883" max="3883" width="11.44140625" style="6"/>
    <col min="3884" max="3884" width="29.44140625" style="6" customWidth="1"/>
    <col min="3885" max="3885" width="9" style="6" bestFit="1" customWidth="1"/>
    <col min="3886" max="3886" width="7.44140625" style="6" bestFit="1" customWidth="1"/>
    <col min="3887" max="3887" width="10.44140625" style="6" bestFit="1" customWidth="1"/>
    <col min="3888" max="3891" width="7.44140625" style="6" bestFit="1" customWidth="1"/>
    <col min="3892" max="3892" width="6.88671875" style="6" bestFit="1" customWidth="1"/>
    <col min="3893" max="3893" width="9" style="6" bestFit="1" customWidth="1"/>
    <col min="3894" max="3895" width="7.44140625" style="6" bestFit="1" customWidth="1"/>
    <col min="3896" max="3897" width="9" style="6" bestFit="1" customWidth="1"/>
    <col min="3898" max="3898" width="9" style="6" customWidth="1"/>
    <col min="3899" max="3899" width="7.44140625" style="6" bestFit="1" customWidth="1"/>
    <col min="3900" max="3900" width="9" style="6" bestFit="1" customWidth="1"/>
    <col min="3901" max="3901" width="11.44140625" style="6"/>
    <col min="3902" max="3902" width="29.44140625" style="6" customWidth="1"/>
    <col min="3903" max="3903" width="9" style="6" bestFit="1" customWidth="1"/>
    <col min="3904" max="3904" width="7.44140625" style="6" bestFit="1" customWidth="1"/>
    <col min="3905" max="3905" width="10.44140625" style="6" bestFit="1" customWidth="1"/>
    <col min="3906" max="3909" width="7.44140625" style="6" bestFit="1" customWidth="1"/>
    <col min="3910" max="3910" width="6.88671875" style="6" bestFit="1" customWidth="1"/>
    <col min="3911" max="3911" width="9" style="6" bestFit="1" customWidth="1"/>
    <col min="3912" max="3913" width="7.44140625" style="6" bestFit="1" customWidth="1"/>
    <col min="3914" max="3915" width="9" style="6" bestFit="1" customWidth="1"/>
    <col min="3916" max="3916" width="9" style="6" customWidth="1"/>
    <col min="3917" max="3917" width="7.44140625" style="6" bestFit="1" customWidth="1"/>
    <col min="3918" max="3918" width="9" style="6" bestFit="1" customWidth="1"/>
    <col min="3919" max="4096" width="11.44140625" style="6"/>
    <col min="4097" max="4097" width="31" style="6" customWidth="1"/>
    <col min="4098" max="4098" width="9" style="6" bestFit="1" customWidth="1"/>
    <col min="4099" max="4099" width="7.44140625" style="6" bestFit="1" customWidth="1"/>
    <col min="4100" max="4100" width="10.44140625" style="6" bestFit="1" customWidth="1"/>
    <col min="4101" max="4104" width="7.44140625" style="6" bestFit="1" customWidth="1"/>
    <col min="4105" max="4105" width="6.88671875" style="6" bestFit="1" customWidth="1"/>
    <col min="4106" max="4106" width="9" style="6" bestFit="1" customWidth="1"/>
    <col min="4107" max="4108" width="7.44140625" style="6" bestFit="1" customWidth="1"/>
    <col min="4109" max="4110" width="9" style="6" bestFit="1" customWidth="1"/>
    <col min="4111" max="4111" width="9" style="6" customWidth="1"/>
    <col min="4112" max="4112" width="7.44140625" style="6" bestFit="1" customWidth="1"/>
    <col min="4113" max="4116" width="7.44140625" style="6" customWidth="1"/>
    <col min="4117" max="4117" width="9" style="6" bestFit="1" customWidth="1"/>
    <col min="4118" max="4118" width="17.109375" style="6" customWidth="1"/>
    <col min="4119" max="4122" width="10.109375" style="6" customWidth="1"/>
    <col min="4123" max="4123" width="9" style="6" bestFit="1" customWidth="1"/>
    <col min="4124" max="4124" width="7.44140625" style="6" bestFit="1" customWidth="1"/>
    <col min="4125" max="4125" width="10.44140625" style="6" bestFit="1" customWidth="1"/>
    <col min="4126" max="4129" width="7.44140625" style="6" bestFit="1" customWidth="1"/>
    <col min="4130" max="4130" width="6.88671875" style="6" bestFit="1" customWidth="1"/>
    <col min="4131" max="4131" width="9" style="6" bestFit="1" customWidth="1"/>
    <col min="4132" max="4133" width="7.44140625" style="6" bestFit="1" customWidth="1"/>
    <col min="4134" max="4135" width="9" style="6" bestFit="1" customWidth="1"/>
    <col min="4136" max="4136" width="9" style="6" customWidth="1"/>
    <col min="4137" max="4137" width="7.44140625" style="6" bestFit="1" customWidth="1"/>
    <col min="4138" max="4138" width="9" style="6" bestFit="1" customWidth="1"/>
    <col min="4139" max="4139" width="11.44140625" style="6"/>
    <col min="4140" max="4140" width="29.44140625" style="6" customWidth="1"/>
    <col min="4141" max="4141" width="9" style="6" bestFit="1" customWidth="1"/>
    <col min="4142" max="4142" width="7.44140625" style="6" bestFit="1" customWidth="1"/>
    <col min="4143" max="4143" width="10.44140625" style="6" bestFit="1" customWidth="1"/>
    <col min="4144" max="4147" width="7.44140625" style="6" bestFit="1" customWidth="1"/>
    <col min="4148" max="4148" width="6.88671875" style="6" bestFit="1" customWidth="1"/>
    <col min="4149" max="4149" width="9" style="6" bestFit="1" customWidth="1"/>
    <col min="4150" max="4151" width="7.44140625" style="6" bestFit="1" customWidth="1"/>
    <col min="4152" max="4153" width="9" style="6" bestFit="1" customWidth="1"/>
    <col min="4154" max="4154" width="9" style="6" customWidth="1"/>
    <col min="4155" max="4155" width="7.44140625" style="6" bestFit="1" customWidth="1"/>
    <col min="4156" max="4156" width="9" style="6" bestFit="1" customWidth="1"/>
    <col min="4157" max="4157" width="11.44140625" style="6"/>
    <col min="4158" max="4158" width="29.44140625" style="6" customWidth="1"/>
    <col min="4159" max="4159" width="9" style="6" bestFit="1" customWidth="1"/>
    <col min="4160" max="4160" width="7.44140625" style="6" bestFit="1" customWidth="1"/>
    <col min="4161" max="4161" width="10.44140625" style="6" bestFit="1" customWidth="1"/>
    <col min="4162" max="4165" width="7.44140625" style="6" bestFit="1" customWidth="1"/>
    <col min="4166" max="4166" width="6.88671875" style="6" bestFit="1" customWidth="1"/>
    <col min="4167" max="4167" width="9" style="6" bestFit="1" customWidth="1"/>
    <col min="4168" max="4169" width="7.44140625" style="6" bestFit="1" customWidth="1"/>
    <col min="4170" max="4171" width="9" style="6" bestFit="1" customWidth="1"/>
    <col min="4172" max="4172" width="9" style="6" customWidth="1"/>
    <col min="4173" max="4173" width="7.44140625" style="6" bestFit="1" customWidth="1"/>
    <col min="4174" max="4174" width="9" style="6" bestFit="1" customWidth="1"/>
    <col min="4175" max="4352" width="11.44140625" style="6"/>
    <col min="4353" max="4353" width="31" style="6" customWidth="1"/>
    <col min="4354" max="4354" width="9" style="6" bestFit="1" customWidth="1"/>
    <col min="4355" max="4355" width="7.44140625" style="6" bestFit="1" customWidth="1"/>
    <col min="4356" max="4356" width="10.44140625" style="6" bestFit="1" customWidth="1"/>
    <col min="4357" max="4360" width="7.44140625" style="6" bestFit="1" customWidth="1"/>
    <col min="4361" max="4361" width="6.88671875" style="6" bestFit="1" customWidth="1"/>
    <col min="4362" max="4362" width="9" style="6" bestFit="1" customWidth="1"/>
    <col min="4363" max="4364" width="7.44140625" style="6" bestFit="1" customWidth="1"/>
    <col min="4365" max="4366" width="9" style="6" bestFit="1" customWidth="1"/>
    <col min="4367" max="4367" width="9" style="6" customWidth="1"/>
    <col min="4368" max="4368" width="7.44140625" style="6" bestFit="1" customWidth="1"/>
    <col min="4369" max="4372" width="7.44140625" style="6" customWidth="1"/>
    <col min="4373" max="4373" width="9" style="6" bestFit="1" customWidth="1"/>
    <col min="4374" max="4374" width="17.109375" style="6" customWidth="1"/>
    <col min="4375" max="4378" width="10.109375" style="6" customWidth="1"/>
    <col min="4379" max="4379" width="9" style="6" bestFit="1" customWidth="1"/>
    <col min="4380" max="4380" width="7.44140625" style="6" bestFit="1" customWidth="1"/>
    <col min="4381" max="4381" width="10.44140625" style="6" bestFit="1" customWidth="1"/>
    <col min="4382" max="4385" width="7.44140625" style="6" bestFit="1" customWidth="1"/>
    <col min="4386" max="4386" width="6.88671875" style="6" bestFit="1" customWidth="1"/>
    <col min="4387" max="4387" width="9" style="6" bestFit="1" customWidth="1"/>
    <col min="4388" max="4389" width="7.44140625" style="6" bestFit="1" customWidth="1"/>
    <col min="4390" max="4391" width="9" style="6" bestFit="1" customWidth="1"/>
    <col min="4392" max="4392" width="9" style="6" customWidth="1"/>
    <col min="4393" max="4393" width="7.44140625" style="6" bestFit="1" customWidth="1"/>
    <col min="4394" max="4394" width="9" style="6" bestFit="1" customWidth="1"/>
    <col min="4395" max="4395" width="11.44140625" style="6"/>
    <col min="4396" max="4396" width="29.44140625" style="6" customWidth="1"/>
    <col min="4397" max="4397" width="9" style="6" bestFit="1" customWidth="1"/>
    <col min="4398" max="4398" width="7.44140625" style="6" bestFit="1" customWidth="1"/>
    <col min="4399" max="4399" width="10.44140625" style="6" bestFit="1" customWidth="1"/>
    <col min="4400" max="4403" width="7.44140625" style="6" bestFit="1" customWidth="1"/>
    <col min="4404" max="4404" width="6.88671875" style="6" bestFit="1" customWidth="1"/>
    <col min="4405" max="4405" width="9" style="6" bestFit="1" customWidth="1"/>
    <col min="4406" max="4407" width="7.44140625" style="6" bestFit="1" customWidth="1"/>
    <col min="4408" max="4409" width="9" style="6" bestFit="1" customWidth="1"/>
    <col min="4410" max="4410" width="9" style="6" customWidth="1"/>
    <col min="4411" max="4411" width="7.44140625" style="6" bestFit="1" customWidth="1"/>
    <col min="4412" max="4412" width="9" style="6" bestFit="1" customWidth="1"/>
    <col min="4413" max="4413" width="11.44140625" style="6"/>
    <col min="4414" max="4414" width="29.44140625" style="6" customWidth="1"/>
    <col min="4415" max="4415" width="9" style="6" bestFit="1" customWidth="1"/>
    <col min="4416" max="4416" width="7.44140625" style="6" bestFit="1" customWidth="1"/>
    <col min="4417" max="4417" width="10.44140625" style="6" bestFit="1" customWidth="1"/>
    <col min="4418" max="4421" width="7.44140625" style="6" bestFit="1" customWidth="1"/>
    <col min="4422" max="4422" width="6.88671875" style="6" bestFit="1" customWidth="1"/>
    <col min="4423" max="4423" width="9" style="6" bestFit="1" customWidth="1"/>
    <col min="4424" max="4425" width="7.44140625" style="6" bestFit="1" customWidth="1"/>
    <col min="4426" max="4427" width="9" style="6" bestFit="1" customWidth="1"/>
    <col min="4428" max="4428" width="9" style="6" customWidth="1"/>
    <col min="4429" max="4429" width="7.44140625" style="6" bestFit="1" customWidth="1"/>
    <col min="4430" max="4430" width="9" style="6" bestFit="1" customWidth="1"/>
    <col min="4431" max="4608" width="11.44140625" style="6"/>
    <col min="4609" max="4609" width="31" style="6" customWidth="1"/>
    <col min="4610" max="4610" width="9" style="6" bestFit="1" customWidth="1"/>
    <col min="4611" max="4611" width="7.44140625" style="6" bestFit="1" customWidth="1"/>
    <col min="4612" max="4612" width="10.44140625" style="6" bestFit="1" customWidth="1"/>
    <col min="4613" max="4616" width="7.44140625" style="6" bestFit="1" customWidth="1"/>
    <col min="4617" max="4617" width="6.88671875" style="6" bestFit="1" customWidth="1"/>
    <col min="4618" max="4618" width="9" style="6" bestFit="1" customWidth="1"/>
    <col min="4619" max="4620" width="7.44140625" style="6" bestFit="1" customWidth="1"/>
    <col min="4621" max="4622" width="9" style="6" bestFit="1" customWidth="1"/>
    <col min="4623" max="4623" width="9" style="6" customWidth="1"/>
    <col min="4624" max="4624" width="7.44140625" style="6" bestFit="1" customWidth="1"/>
    <col min="4625" max="4628" width="7.44140625" style="6" customWidth="1"/>
    <col min="4629" max="4629" width="9" style="6" bestFit="1" customWidth="1"/>
    <col min="4630" max="4630" width="17.109375" style="6" customWidth="1"/>
    <col min="4631" max="4634" width="10.109375" style="6" customWidth="1"/>
    <col min="4635" max="4635" width="9" style="6" bestFit="1" customWidth="1"/>
    <col min="4636" max="4636" width="7.44140625" style="6" bestFit="1" customWidth="1"/>
    <col min="4637" max="4637" width="10.44140625" style="6" bestFit="1" customWidth="1"/>
    <col min="4638" max="4641" width="7.44140625" style="6" bestFit="1" customWidth="1"/>
    <col min="4642" max="4642" width="6.88671875" style="6" bestFit="1" customWidth="1"/>
    <col min="4643" max="4643" width="9" style="6" bestFit="1" customWidth="1"/>
    <col min="4644" max="4645" width="7.44140625" style="6" bestFit="1" customWidth="1"/>
    <col min="4646" max="4647" width="9" style="6" bestFit="1" customWidth="1"/>
    <col min="4648" max="4648" width="9" style="6" customWidth="1"/>
    <col min="4649" max="4649" width="7.44140625" style="6" bestFit="1" customWidth="1"/>
    <col min="4650" max="4650" width="9" style="6" bestFit="1" customWidth="1"/>
    <col min="4651" max="4651" width="11.44140625" style="6"/>
    <col min="4652" max="4652" width="29.44140625" style="6" customWidth="1"/>
    <col min="4653" max="4653" width="9" style="6" bestFit="1" customWidth="1"/>
    <col min="4654" max="4654" width="7.44140625" style="6" bestFit="1" customWidth="1"/>
    <col min="4655" max="4655" width="10.44140625" style="6" bestFit="1" customWidth="1"/>
    <col min="4656" max="4659" width="7.44140625" style="6" bestFit="1" customWidth="1"/>
    <col min="4660" max="4660" width="6.88671875" style="6" bestFit="1" customWidth="1"/>
    <col min="4661" max="4661" width="9" style="6" bestFit="1" customWidth="1"/>
    <col min="4662" max="4663" width="7.44140625" style="6" bestFit="1" customWidth="1"/>
    <col min="4664" max="4665" width="9" style="6" bestFit="1" customWidth="1"/>
    <col min="4666" max="4666" width="9" style="6" customWidth="1"/>
    <col min="4667" max="4667" width="7.44140625" style="6" bestFit="1" customWidth="1"/>
    <col min="4668" max="4668" width="9" style="6" bestFit="1" customWidth="1"/>
    <col min="4669" max="4669" width="11.44140625" style="6"/>
    <col min="4670" max="4670" width="29.44140625" style="6" customWidth="1"/>
    <col min="4671" max="4671" width="9" style="6" bestFit="1" customWidth="1"/>
    <col min="4672" max="4672" width="7.44140625" style="6" bestFit="1" customWidth="1"/>
    <col min="4673" max="4673" width="10.44140625" style="6" bestFit="1" customWidth="1"/>
    <col min="4674" max="4677" width="7.44140625" style="6" bestFit="1" customWidth="1"/>
    <col min="4678" max="4678" width="6.88671875" style="6" bestFit="1" customWidth="1"/>
    <col min="4679" max="4679" width="9" style="6" bestFit="1" customWidth="1"/>
    <col min="4680" max="4681" width="7.44140625" style="6" bestFit="1" customWidth="1"/>
    <col min="4682" max="4683" width="9" style="6" bestFit="1" customWidth="1"/>
    <col min="4684" max="4684" width="9" style="6" customWidth="1"/>
    <col min="4685" max="4685" width="7.44140625" style="6" bestFit="1" customWidth="1"/>
    <col min="4686" max="4686" width="9" style="6" bestFit="1" customWidth="1"/>
    <col min="4687" max="4864" width="11.44140625" style="6"/>
    <col min="4865" max="4865" width="31" style="6" customWidth="1"/>
    <col min="4866" max="4866" width="9" style="6" bestFit="1" customWidth="1"/>
    <col min="4867" max="4867" width="7.44140625" style="6" bestFit="1" customWidth="1"/>
    <col min="4868" max="4868" width="10.44140625" style="6" bestFit="1" customWidth="1"/>
    <col min="4869" max="4872" width="7.44140625" style="6" bestFit="1" customWidth="1"/>
    <col min="4873" max="4873" width="6.88671875" style="6" bestFit="1" customWidth="1"/>
    <col min="4874" max="4874" width="9" style="6" bestFit="1" customWidth="1"/>
    <col min="4875" max="4876" width="7.44140625" style="6" bestFit="1" customWidth="1"/>
    <col min="4877" max="4878" width="9" style="6" bestFit="1" customWidth="1"/>
    <col min="4879" max="4879" width="9" style="6" customWidth="1"/>
    <col min="4880" max="4880" width="7.44140625" style="6" bestFit="1" customWidth="1"/>
    <col min="4881" max="4884" width="7.44140625" style="6" customWidth="1"/>
    <col min="4885" max="4885" width="9" style="6" bestFit="1" customWidth="1"/>
    <col min="4886" max="4886" width="17.109375" style="6" customWidth="1"/>
    <col min="4887" max="4890" width="10.109375" style="6" customWidth="1"/>
    <col min="4891" max="4891" width="9" style="6" bestFit="1" customWidth="1"/>
    <col min="4892" max="4892" width="7.44140625" style="6" bestFit="1" customWidth="1"/>
    <col min="4893" max="4893" width="10.44140625" style="6" bestFit="1" customWidth="1"/>
    <col min="4894" max="4897" width="7.44140625" style="6" bestFit="1" customWidth="1"/>
    <col min="4898" max="4898" width="6.88671875" style="6" bestFit="1" customWidth="1"/>
    <col min="4899" max="4899" width="9" style="6" bestFit="1" customWidth="1"/>
    <col min="4900" max="4901" width="7.44140625" style="6" bestFit="1" customWidth="1"/>
    <col min="4902" max="4903" width="9" style="6" bestFit="1" customWidth="1"/>
    <col min="4904" max="4904" width="9" style="6" customWidth="1"/>
    <col min="4905" max="4905" width="7.44140625" style="6" bestFit="1" customWidth="1"/>
    <col min="4906" max="4906" width="9" style="6" bestFit="1" customWidth="1"/>
    <col min="4907" max="4907" width="11.44140625" style="6"/>
    <col min="4908" max="4908" width="29.44140625" style="6" customWidth="1"/>
    <col min="4909" max="4909" width="9" style="6" bestFit="1" customWidth="1"/>
    <col min="4910" max="4910" width="7.44140625" style="6" bestFit="1" customWidth="1"/>
    <col min="4911" max="4911" width="10.44140625" style="6" bestFit="1" customWidth="1"/>
    <col min="4912" max="4915" width="7.44140625" style="6" bestFit="1" customWidth="1"/>
    <col min="4916" max="4916" width="6.88671875" style="6" bestFit="1" customWidth="1"/>
    <col min="4917" max="4917" width="9" style="6" bestFit="1" customWidth="1"/>
    <col min="4918" max="4919" width="7.44140625" style="6" bestFit="1" customWidth="1"/>
    <col min="4920" max="4921" width="9" style="6" bestFit="1" customWidth="1"/>
    <col min="4922" max="4922" width="9" style="6" customWidth="1"/>
    <col min="4923" max="4923" width="7.44140625" style="6" bestFit="1" customWidth="1"/>
    <col min="4924" max="4924" width="9" style="6" bestFit="1" customWidth="1"/>
    <col min="4925" max="4925" width="11.44140625" style="6"/>
    <col min="4926" max="4926" width="29.44140625" style="6" customWidth="1"/>
    <col min="4927" max="4927" width="9" style="6" bestFit="1" customWidth="1"/>
    <col min="4928" max="4928" width="7.44140625" style="6" bestFit="1" customWidth="1"/>
    <col min="4929" max="4929" width="10.44140625" style="6" bestFit="1" customWidth="1"/>
    <col min="4930" max="4933" width="7.44140625" style="6" bestFit="1" customWidth="1"/>
    <col min="4934" max="4934" width="6.88671875" style="6" bestFit="1" customWidth="1"/>
    <col min="4935" max="4935" width="9" style="6" bestFit="1" customWidth="1"/>
    <col min="4936" max="4937" width="7.44140625" style="6" bestFit="1" customWidth="1"/>
    <col min="4938" max="4939" width="9" style="6" bestFit="1" customWidth="1"/>
    <col min="4940" max="4940" width="9" style="6" customWidth="1"/>
    <col min="4941" max="4941" width="7.44140625" style="6" bestFit="1" customWidth="1"/>
    <col min="4942" max="4942" width="9" style="6" bestFit="1" customWidth="1"/>
    <col min="4943" max="5120" width="11.44140625" style="6"/>
    <col min="5121" max="5121" width="31" style="6" customWidth="1"/>
    <col min="5122" max="5122" width="9" style="6" bestFit="1" customWidth="1"/>
    <col min="5123" max="5123" width="7.44140625" style="6" bestFit="1" customWidth="1"/>
    <col min="5124" max="5124" width="10.44140625" style="6" bestFit="1" customWidth="1"/>
    <col min="5125" max="5128" width="7.44140625" style="6" bestFit="1" customWidth="1"/>
    <col min="5129" max="5129" width="6.88671875" style="6" bestFit="1" customWidth="1"/>
    <col min="5130" max="5130" width="9" style="6" bestFit="1" customWidth="1"/>
    <col min="5131" max="5132" width="7.44140625" style="6" bestFit="1" customWidth="1"/>
    <col min="5133" max="5134" width="9" style="6" bestFit="1" customWidth="1"/>
    <col min="5135" max="5135" width="9" style="6" customWidth="1"/>
    <col min="5136" max="5136" width="7.44140625" style="6" bestFit="1" customWidth="1"/>
    <col min="5137" max="5140" width="7.44140625" style="6" customWidth="1"/>
    <col min="5141" max="5141" width="9" style="6" bestFit="1" customWidth="1"/>
    <col min="5142" max="5142" width="17.109375" style="6" customWidth="1"/>
    <col min="5143" max="5146" width="10.109375" style="6" customWidth="1"/>
    <col min="5147" max="5147" width="9" style="6" bestFit="1" customWidth="1"/>
    <col min="5148" max="5148" width="7.44140625" style="6" bestFit="1" customWidth="1"/>
    <col min="5149" max="5149" width="10.44140625" style="6" bestFit="1" customWidth="1"/>
    <col min="5150" max="5153" width="7.44140625" style="6" bestFit="1" customWidth="1"/>
    <col min="5154" max="5154" width="6.88671875" style="6" bestFit="1" customWidth="1"/>
    <col min="5155" max="5155" width="9" style="6" bestFit="1" customWidth="1"/>
    <col min="5156" max="5157" width="7.44140625" style="6" bestFit="1" customWidth="1"/>
    <col min="5158" max="5159" width="9" style="6" bestFit="1" customWidth="1"/>
    <col min="5160" max="5160" width="9" style="6" customWidth="1"/>
    <col min="5161" max="5161" width="7.44140625" style="6" bestFit="1" customWidth="1"/>
    <col min="5162" max="5162" width="9" style="6" bestFit="1" customWidth="1"/>
    <col min="5163" max="5163" width="11.44140625" style="6"/>
    <col min="5164" max="5164" width="29.44140625" style="6" customWidth="1"/>
    <col min="5165" max="5165" width="9" style="6" bestFit="1" customWidth="1"/>
    <col min="5166" max="5166" width="7.44140625" style="6" bestFit="1" customWidth="1"/>
    <col min="5167" max="5167" width="10.44140625" style="6" bestFit="1" customWidth="1"/>
    <col min="5168" max="5171" width="7.44140625" style="6" bestFit="1" customWidth="1"/>
    <col min="5172" max="5172" width="6.88671875" style="6" bestFit="1" customWidth="1"/>
    <col min="5173" max="5173" width="9" style="6" bestFit="1" customWidth="1"/>
    <col min="5174" max="5175" width="7.44140625" style="6" bestFit="1" customWidth="1"/>
    <col min="5176" max="5177" width="9" style="6" bestFit="1" customWidth="1"/>
    <col min="5178" max="5178" width="9" style="6" customWidth="1"/>
    <col min="5179" max="5179" width="7.44140625" style="6" bestFit="1" customWidth="1"/>
    <col min="5180" max="5180" width="9" style="6" bestFit="1" customWidth="1"/>
    <col min="5181" max="5181" width="11.44140625" style="6"/>
    <col min="5182" max="5182" width="29.44140625" style="6" customWidth="1"/>
    <col min="5183" max="5183" width="9" style="6" bestFit="1" customWidth="1"/>
    <col min="5184" max="5184" width="7.44140625" style="6" bestFit="1" customWidth="1"/>
    <col min="5185" max="5185" width="10.44140625" style="6" bestFit="1" customWidth="1"/>
    <col min="5186" max="5189" width="7.44140625" style="6" bestFit="1" customWidth="1"/>
    <col min="5190" max="5190" width="6.88671875" style="6" bestFit="1" customWidth="1"/>
    <col min="5191" max="5191" width="9" style="6" bestFit="1" customWidth="1"/>
    <col min="5192" max="5193" width="7.44140625" style="6" bestFit="1" customWidth="1"/>
    <col min="5194" max="5195" width="9" style="6" bestFit="1" customWidth="1"/>
    <col min="5196" max="5196" width="9" style="6" customWidth="1"/>
    <col min="5197" max="5197" width="7.44140625" style="6" bestFit="1" customWidth="1"/>
    <col min="5198" max="5198" width="9" style="6" bestFit="1" customWidth="1"/>
    <col min="5199" max="5376" width="11.44140625" style="6"/>
    <col min="5377" max="5377" width="31" style="6" customWidth="1"/>
    <col min="5378" max="5378" width="9" style="6" bestFit="1" customWidth="1"/>
    <col min="5379" max="5379" width="7.44140625" style="6" bestFit="1" customWidth="1"/>
    <col min="5380" max="5380" width="10.44140625" style="6" bestFit="1" customWidth="1"/>
    <col min="5381" max="5384" width="7.44140625" style="6" bestFit="1" customWidth="1"/>
    <col min="5385" max="5385" width="6.88671875" style="6" bestFit="1" customWidth="1"/>
    <col min="5386" max="5386" width="9" style="6" bestFit="1" customWidth="1"/>
    <col min="5387" max="5388" width="7.44140625" style="6" bestFit="1" customWidth="1"/>
    <col min="5389" max="5390" width="9" style="6" bestFit="1" customWidth="1"/>
    <col min="5391" max="5391" width="9" style="6" customWidth="1"/>
    <col min="5392" max="5392" width="7.44140625" style="6" bestFit="1" customWidth="1"/>
    <col min="5393" max="5396" width="7.44140625" style="6" customWidth="1"/>
    <col min="5397" max="5397" width="9" style="6" bestFit="1" customWidth="1"/>
    <col min="5398" max="5398" width="17.109375" style="6" customWidth="1"/>
    <col min="5399" max="5402" width="10.109375" style="6" customWidth="1"/>
    <col min="5403" max="5403" width="9" style="6" bestFit="1" customWidth="1"/>
    <col min="5404" max="5404" width="7.44140625" style="6" bestFit="1" customWidth="1"/>
    <col min="5405" max="5405" width="10.44140625" style="6" bestFit="1" customWidth="1"/>
    <col min="5406" max="5409" width="7.44140625" style="6" bestFit="1" customWidth="1"/>
    <col min="5410" max="5410" width="6.88671875" style="6" bestFit="1" customWidth="1"/>
    <col min="5411" max="5411" width="9" style="6" bestFit="1" customWidth="1"/>
    <col min="5412" max="5413" width="7.44140625" style="6" bestFit="1" customWidth="1"/>
    <col min="5414" max="5415" width="9" style="6" bestFit="1" customWidth="1"/>
    <col min="5416" max="5416" width="9" style="6" customWidth="1"/>
    <col min="5417" max="5417" width="7.44140625" style="6" bestFit="1" customWidth="1"/>
    <col min="5418" max="5418" width="9" style="6" bestFit="1" customWidth="1"/>
    <col min="5419" max="5419" width="11.44140625" style="6"/>
    <col min="5420" max="5420" width="29.44140625" style="6" customWidth="1"/>
    <col min="5421" max="5421" width="9" style="6" bestFit="1" customWidth="1"/>
    <col min="5422" max="5422" width="7.44140625" style="6" bestFit="1" customWidth="1"/>
    <col min="5423" max="5423" width="10.44140625" style="6" bestFit="1" customWidth="1"/>
    <col min="5424" max="5427" width="7.44140625" style="6" bestFit="1" customWidth="1"/>
    <col min="5428" max="5428" width="6.88671875" style="6" bestFit="1" customWidth="1"/>
    <col min="5429" max="5429" width="9" style="6" bestFit="1" customWidth="1"/>
    <col min="5430" max="5431" width="7.44140625" style="6" bestFit="1" customWidth="1"/>
    <col min="5432" max="5433" width="9" style="6" bestFit="1" customWidth="1"/>
    <col min="5434" max="5434" width="9" style="6" customWidth="1"/>
    <col min="5435" max="5435" width="7.44140625" style="6" bestFit="1" customWidth="1"/>
    <col min="5436" max="5436" width="9" style="6" bestFit="1" customWidth="1"/>
    <col min="5437" max="5437" width="11.44140625" style="6"/>
    <col min="5438" max="5438" width="29.44140625" style="6" customWidth="1"/>
    <col min="5439" max="5439" width="9" style="6" bestFit="1" customWidth="1"/>
    <col min="5440" max="5440" width="7.44140625" style="6" bestFit="1" customWidth="1"/>
    <col min="5441" max="5441" width="10.44140625" style="6" bestFit="1" customWidth="1"/>
    <col min="5442" max="5445" width="7.44140625" style="6" bestFit="1" customWidth="1"/>
    <col min="5446" max="5446" width="6.88671875" style="6" bestFit="1" customWidth="1"/>
    <col min="5447" max="5447" width="9" style="6" bestFit="1" customWidth="1"/>
    <col min="5448" max="5449" width="7.44140625" style="6" bestFit="1" customWidth="1"/>
    <col min="5450" max="5451" width="9" style="6" bestFit="1" customWidth="1"/>
    <col min="5452" max="5452" width="9" style="6" customWidth="1"/>
    <col min="5453" max="5453" width="7.44140625" style="6" bestFit="1" customWidth="1"/>
    <col min="5454" max="5454" width="9" style="6" bestFit="1" customWidth="1"/>
    <col min="5455" max="5632" width="11.44140625" style="6"/>
    <col min="5633" max="5633" width="31" style="6" customWidth="1"/>
    <col min="5634" max="5634" width="9" style="6" bestFit="1" customWidth="1"/>
    <col min="5635" max="5635" width="7.44140625" style="6" bestFit="1" customWidth="1"/>
    <col min="5636" max="5636" width="10.44140625" style="6" bestFit="1" customWidth="1"/>
    <col min="5637" max="5640" width="7.44140625" style="6" bestFit="1" customWidth="1"/>
    <col min="5641" max="5641" width="6.88671875" style="6" bestFit="1" customWidth="1"/>
    <col min="5642" max="5642" width="9" style="6" bestFit="1" customWidth="1"/>
    <col min="5643" max="5644" width="7.44140625" style="6" bestFit="1" customWidth="1"/>
    <col min="5645" max="5646" width="9" style="6" bestFit="1" customWidth="1"/>
    <col min="5647" max="5647" width="9" style="6" customWidth="1"/>
    <col min="5648" max="5648" width="7.44140625" style="6" bestFit="1" customWidth="1"/>
    <col min="5649" max="5652" width="7.44140625" style="6" customWidth="1"/>
    <col min="5653" max="5653" width="9" style="6" bestFit="1" customWidth="1"/>
    <col min="5654" max="5654" width="17.109375" style="6" customWidth="1"/>
    <col min="5655" max="5658" width="10.109375" style="6" customWidth="1"/>
    <col min="5659" max="5659" width="9" style="6" bestFit="1" customWidth="1"/>
    <col min="5660" max="5660" width="7.44140625" style="6" bestFit="1" customWidth="1"/>
    <col min="5661" max="5661" width="10.44140625" style="6" bestFit="1" customWidth="1"/>
    <col min="5662" max="5665" width="7.44140625" style="6" bestFit="1" customWidth="1"/>
    <col min="5666" max="5666" width="6.88671875" style="6" bestFit="1" customWidth="1"/>
    <col min="5667" max="5667" width="9" style="6" bestFit="1" customWidth="1"/>
    <col min="5668" max="5669" width="7.44140625" style="6" bestFit="1" customWidth="1"/>
    <col min="5670" max="5671" width="9" style="6" bestFit="1" customWidth="1"/>
    <col min="5672" max="5672" width="9" style="6" customWidth="1"/>
    <col min="5673" max="5673" width="7.44140625" style="6" bestFit="1" customWidth="1"/>
    <col min="5674" max="5674" width="9" style="6" bestFit="1" customWidth="1"/>
    <col min="5675" max="5675" width="11.44140625" style="6"/>
    <col min="5676" max="5676" width="29.44140625" style="6" customWidth="1"/>
    <col min="5677" max="5677" width="9" style="6" bestFit="1" customWidth="1"/>
    <col min="5678" max="5678" width="7.44140625" style="6" bestFit="1" customWidth="1"/>
    <col min="5679" max="5679" width="10.44140625" style="6" bestFit="1" customWidth="1"/>
    <col min="5680" max="5683" width="7.44140625" style="6" bestFit="1" customWidth="1"/>
    <col min="5684" max="5684" width="6.88671875" style="6" bestFit="1" customWidth="1"/>
    <col min="5685" max="5685" width="9" style="6" bestFit="1" customWidth="1"/>
    <col min="5686" max="5687" width="7.44140625" style="6" bestFit="1" customWidth="1"/>
    <col min="5688" max="5689" width="9" style="6" bestFit="1" customWidth="1"/>
    <col min="5690" max="5690" width="9" style="6" customWidth="1"/>
    <col min="5691" max="5691" width="7.44140625" style="6" bestFit="1" customWidth="1"/>
    <col min="5692" max="5692" width="9" style="6" bestFit="1" customWidth="1"/>
    <col min="5693" max="5693" width="11.44140625" style="6"/>
    <col min="5694" max="5694" width="29.44140625" style="6" customWidth="1"/>
    <col min="5695" max="5695" width="9" style="6" bestFit="1" customWidth="1"/>
    <col min="5696" max="5696" width="7.44140625" style="6" bestFit="1" customWidth="1"/>
    <col min="5697" max="5697" width="10.44140625" style="6" bestFit="1" customWidth="1"/>
    <col min="5698" max="5701" width="7.44140625" style="6" bestFit="1" customWidth="1"/>
    <col min="5702" max="5702" width="6.88671875" style="6" bestFit="1" customWidth="1"/>
    <col min="5703" max="5703" width="9" style="6" bestFit="1" customWidth="1"/>
    <col min="5704" max="5705" width="7.44140625" style="6" bestFit="1" customWidth="1"/>
    <col min="5706" max="5707" width="9" style="6" bestFit="1" customWidth="1"/>
    <col min="5708" max="5708" width="9" style="6" customWidth="1"/>
    <col min="5709" max="5709" width="7.44140625" style="6" bestFit="1" customWidth="1"/>
    <col min="5710" max="5710" width="9" style="6" bestFit="1" customWidth="1"/>
    <col min="5711" max="5888" width="11.44140625" style="6"/>
    <col min="5889" max="5889" width="31" style="6" customWidth="1"/>
    <col min="5890" max="5890" width="9" style="6" bestFit="1" customWidth="1"/>
    <col min="5891" max="5891" width="7.44140625" style="6" bestFit="1" customWidth="1"/>
    <col min="5892" max="5892" width="10.44140625" style="6" bestFit="1" customWidth="1"/>
    <col min="5893" max="5896" width="7.44140625" style="6" bestFit="1" customWidth="1"/>
    <col min="5897" max="5897" width="6.88671875" style="6" bestFit="1" customWidth="1"/>
    <col min="5898" max="5898" width="9" style="6" bestFit="1" customWidth="1"/>
    <col min="5899" max="5900" width="7.44140625" style="6" bestFit="1" customWidth="1"/>
    <col min="5901" max="5902" width="9" style="6" bestFit="1" customWidth="1"/>
    <col min="5903" max="5903" width="9" style="6" customWidth="1"/>
    <col min="5904" max="5904" width="7.44140625" style="6" bestFit="1" customWidth="1"/>
    <col min="5905" max="5908" width="7.44140625" style="6" customWidth="1"/>
    <col min="5909" max="5909" width="9" style="6" bestFit="1" customWidth="1"/>
    <col min="5910" max="5910" width="17.109375" style="6" customWidth="1"/>
    <col min="5911" max="5914" width="10.109375" style="6" customWidth="1"/>
    <col min="5915" max="5915" width="9" style="6" bestFit="1" customWidth="1"/>
    <col min="5916" max="5916" width="7.44140625" style="6" bestFit="1" customWidth="1"/>
    <col min="5917" max="5917" width="10.44140625" style="6" bestFit="1" customWidth="1"/>
    <col min="5918" max="5921" width="7.44140625" style="6" bestFit="1" customWidth="1"/>
    <col min="5922" max="5922" width="6.88671875" style="6" bestFit="1" customWidth="1"/>
    <col min="5923" max="5923" width="9" style="6" bestFit="1" customWidth="1"/>
    <col min="5924" max="5925" width="7.44140625" style="6" bestFit="1" customWidth="1"/>
    <col min="5926" max="5927" width="9" style="6" bestFit="1" customWidth="1"/>
    <col min="5928" max="5928" width="9" style="6" customWidth="1"/>
    <col min="5929" max="5929" width="7.44140625" style="6" bestFit="1" customWidth="1"/>
    <col min="5930" max="5930" width="9" style="6" bestFit="1" customWidth="1"/>
    <col min="5931" max="5931" width="11.44140625" style="6"/>
    <col min="5932" max="5932" width="29.44140625" style="6" customWidth="1"/>
    <col min="5933" max="5933" width="9" style="6" bestFit="1" customWidth="1"/>
    <col min="5934" max="5934" width="7.44140625" style="6" bestFit="1" customWidth="1"/>
    <col min="5935" max="5935" width="10.44140625" style="6" bestFit="1" customWidth="1"/>
    <col min="5936" max="5939" width="7.44140625" style="6" bestFit="1" customWidth="1"/>
    <col min="5940" max="5940" width="6.88671875" style="6" bestFit="1" customWidth="1"/>
    <col min="5941" max="5941" width="9" style="6" bestFit="1" customWidth="1"/>
    <col min="5942" max="5943" width="7.44140625" style="6" bestFit="1" customWidth="1"/>
    <col min="5944" max="5945" width="9" style="6" bestFit="1" customWidth="1"/>
    <col min="5946" max="5946" width="9" style="6" customWidth="1"/>
    <col min="5947" max="5947" width="7.44140625" style="6" bestFit="1" customWidth="1"/>
    <col min="5948" max="5948" width="9" style="6" bestFit="1" customWidth="1"/>
    <col min="5949" max="5949" width="11.44140625" style="6"/>
    <col min="5950" max="5950" width="29.44140625" style="6" customWidth="1"/>
    <col min="5951" max="5951" width="9" style="6" bestFit="1" customWidth="1"/>
    <col min="5952" max="5952" width="7.44140625" style="6" bestFit="1" customWidth="1"/>
    <col min="5953" max="5953" width="10.44140625" style="6" bestFit="1" customWidth="1"/>
    <col min="5954" max="5957" width="7.44140625" style="6" bestFit="1" customWidth="1"/>
    <col min="5958" max="5958" width="6.88671875" style="6" bestFit="1" customWidth="1"/>
    <col min="5959" max="5959" width="9" style="6" bestFit="1" customWidth="1"/>
    <col min="5960" max="5961" width="7.44140625" style="6" bestFit="1" customWidth="1"/>
    <col min="5962" max="5963" width="9" style="6" bestFit="1" customWidth="1"/>
    <col min="5964" max="5964" width="9" style="6" customWidth="1"/>
    <col min="5965" max="5965" width="7.44140625" style="6" bestFit="1" customWidth="1"/>
    <col min="5966" max="5966" width="9" style="6" bestFit="1" customWidth="1"/>
    <col min="5967" max="6144" width="11.44140625" style="6"/>
    <col min="6145" max="6145" width="31" style="6" customWidth="1"/>
    <col min="6146" max="6146" width="9" style="6" bestFit="1" customWidth="1"/>
    <col min="6147" max="6147" width="7.44140625" style="6" bestFit="1" customWidth="1"/>
    <col min="6148" max="6148" width="10.44140625" style="6" bestFit="1" customWidth="1"/>
    <col min="6149" max="6152" width="7.44140625" style="6" bestFit="1" customWidth="1"/>
    <col min="6153" max="6153" width="6.88671875" style="6" bestFit="1" customWidth="1"/>
    <col min="6154" max="6154" width="9" style="6" bestFit="1" customWidth="1"/>
    <col min="6155" max="6156" width="7.44140625" style="6" bestFit="1" customWidth="1"/>
    <col min="6157" max="6158" width="9" style="6" bestFit="1" customWidth="1"/>
    <col min="6159" max="6159" width="9" style="6" customWidth="1"/>
    <col min="6160" max="6160" width="7.44140625" style="6" bestFit="1" customWidth="1"/>
    <col min="6161" max="6164" width="7.44140625" style="6" customWidth="1"/>
    <col min="6165" max="6165" width="9" style="6" bestFit="1" customWidth="1"/>
    <col min="6166" max="6166" width="17.109375" style="6" customWidth="1"/>
    <col min="6167" max="6170" width="10.109375" style="6" customWidth="1"/>
    <col min="6171" max="6171" width="9" style="6" bestFit="1" customWidth="1"/>
    <col min="6172" max="6172" width="7.44140625" style="6" bestFit="1" customWidth="1"/>
    <col min="6173" max="6173" width="10.44140625" style="6" bestFit="1" customWidth="1"/>
    <col min="6174" max="6177" width="7.44140625" style="6" bestFit="1" customWidth="1"/>
    <col min="6178" max="6178" width="6.88671875" style="6" bestFit="1" customWidth="1"/>
    <col min="6179" max="6179" width="9" style="6" bestFit="1" customWidth="1"/>
    <col min="6180" max="6181" width="7.44140625" style="6" bestFit="1" customWidth="1"/>
    <col min="6182" max="6183" width="9" style="6" bestFit="1" customWidth="1"/>
    <col min="6184" max="6184" width="9" style="6" customWidth="1"/>
    <col min="6185" max="6185" width="7.44140625" style="6" bestFit="1" customWidth="1"/>
    <col min="6186" max="6186" width="9" style="6" bestFit="1" customWidth="1"/>
    <col min="6187" max="6187" width="11.44140625" style="6"/>
    <col min="6188" max="6188" width="29.44140625" style="6" customWidth="1"/>
    <col min="6189" max="6189" width="9" style="6" bestFit="1" customWidth="1"/>
    <col min="6190" max="6190" width="7.44140625" style="6" bestFit="1" customWidth="1"/>
    <col min="6191" max="6191" width="10.44140625" style="6" bestFit="1" customWidth="1"/>
    <col min="6192" max="6195" width="7.44140625" style="6" bestFit="1" customWidth="1"/>
    <col min="6196" max="6196" width="6.88671875" style="6" bestFit="1" customWidth="1"/>
    <col min="6197" max="6197" width="9" style="6" bestFit="1" customWidth="1"/>
    <col min="6198" max="6199" width="7.44140625" style="6" bestFit="1" customWidth="1"/>
    <col min="6200" max="6201" width="9" style="6" bestFit="1" customWidth="1"/>
    <col min="6202" max="6202" width="9" style="6" customWidth="1"/>
    <col min="6203" max="6203" width="7.44140625" style="6" bestFit="1" customWidth="1"/>
    <col min="6204" max="6204" width="9" style="6" bestFit="1" customWidth="1"/>
    <col min="6205" max="6205" width="11.44140625" style="6"/>
    <col min="6206" max="6206" width="29.44140625" style="6" customWidth="1"/>
    <col min="6207" max="6207" width="9" style="6" bestFit="1" customWidth="1"/>
    <col min="6208" max="6208" width="7.44140625" style="6" bestFit="1" customWidth="1"/>
    <col min="6209" max="6209" width="10.44140625" style="6" bestFit="1" customWidth="1"/>
    <col min="6210" max="6213" width="7.44140625" style="6" bestFit="1" customWidth="1"/>
    <col min="6214" max="6214" width="6.88671875" style="6" bestFit="1" customWidth="1"/>
    <col min="6215" max="6215" width="9" style="6" bestFit="1" customWidth="1"/>
    <col min="6216" max="6217" width="7.44140625" style="6" bestFit="1" customWidth="1"/>
    <col min="6218" max="6219" width="9" style="6" bestFit="1" customWidth="1"/>
    <col min="6220" max="6220" width="9" style="6" customWidth="1"/>
    <col min="6221" max="6221" width="7.44140625" style="6" bestFit="1" customWidth="1"/>
    <col min="6222" max="6222" width="9" style="6" bestFit="1" customWidth="1"/>
    <col min="6223" max="6400" width="11.44140625" style="6"/>
    <col min="6401" max="6401" width="31" style="6" customWidth="1"/>
    <col min="6402" max="6402" width="9" style="6" bestFit="1" customWidth="1"/>
    <col min="6403" max="6403" width="7.44140625" style="6" bestFit="1" customWidth="1"/>
    <col min="6404" max="6404" width="10.44140625" style="6" bestFit="1" customWidth="1"/>
    <col min="6405" max="6408" width="7.44140625" style="6" bestFit="1" customWidth="1"/>
    <col min="6409" max="6409" width="6.88671875" style="6" bestFit="1" customWidth="1"/>
    <col min="6410" max="6410" width="9" style="6" bestFit="1" customWidth="1"/>
    <col min="6411" max="6412" width="7.44140625" style="6" bestFit="1" customWidth="1"/>
    <col min="6413" max="6414" width="9" style="6" bestFit="1" customWidth="1"/>
    <col min="6415" max="6415" width="9" style="6" customWidth="1"/>
    <col min="6416" max="6416" width="7.44140625" style="6" bestFit="1" customWidth="1"/>
    <col min="6417" max="6420" width="7.44140625" style="6" customWidth="1"/>
    <col min="6421" max="6421" width="9" style="6" bestFit="1" customWidth="1"/>
    <col min="6422" max="6422" width="17.109375" style="6" customWidth="1"/>
    <col min="6423" max="6426" width="10.109375" style="6" customWidth="1"/>
    <col min="6427" max="6427" width="9" style="6" bestFit="1" customWidth="1"/>
    <col min="6428" max="6428" width="7.44140625" style="6" bestFit="1" customWidth="1"/>
    <col min="6429" max="6429" width="10.44140625" style="6" bestFit="1" customWidth="1"/>
    <col min="6430" max="6433" width="7.44140625" style="6" bestFit="1" customWidth="1"/>
    <col min="6434" max="6434" width="6.88671875" style="6" bestFit="1" customWidth="1"/>
    <col min="6435" max="6435" width="9" style="6" bestFit="1" customWidth="1"/>
    <col min="6436" max="6437" width="7.44140625" style="6" bestFit="1" customWidth="1"/>
    <col min="6438" max="6439" width="9" style="6" bestFit="1" customWidth="1"/>
    <col min="6440" max="6440" width="9" style="6" customWidth="1"/>
    <col min="6441" max="6441" width="7.44140625" style="6" bestFit="1" customWidth="1"/>
    <col min="6442" max="6442" width="9" style="6" bestFit="1" customWidth="1"/>
    <col min="6443" max="6443" width="11.44140625" style="6"/>
    <col min="6444" max="6444" width="29.44140625" style="6" customWidth="1"/>
    <col min="6445" max="6445" width="9" style="6" bestFit="1" customWidth="1"/>
    <col min="6446" max="6446" width="7.44140625" style="6" bestFit="1" customWidth="1"/>
    <col min="6447" max="6447" width="10.44140625" style="6" bestFit="1" customWidth="1"/>
    <col min="6448" max="6451" width="7.44140625" style="6" bestFit="1" customWidth="1"/>
    <col min="6452" max="6452" width="6.88671875" style="6" bestFit="1" customWidth="1"/>
    <col min="6453" max="6453" width="9" style="6" bestFit="1" customWidth="1"/>
    <col min="6454" max="6455" width="7.44140625" style="6" bestFit="1" customWidth="1"/>
    <col min="6456" max="6457" width="9" style="6" bestFit="1" customWidth="1"/>
    <col min="6458" max="6458" width="9" style="6" customWidth="1"/>
    <col min="6459" max="6459" width="7.44140625" style="6" bestFit="1" customWidth="1"/>
    <col min="6460" max="6460" width="9" style="6" bestFit="1" customWidth="1"/>
    <col min="6461" max="6461" width="11.44140625" style="6"/>
    <col min="6462" max="6462" width="29.44140625" style="6" customWidth="1"/>
    <col min="6463" max="6463" width="9" style="6" bestFit="1" customWidth="1"/>
    <col min="6464" max="6464" width="7.44140625" style="6" bestFit="1" customWidth="1"/>
    <col min="6465" max="6465" width="10.44140625" style="6" bestFit="1" customWidth="1"/>
    <col min="6466" max="6469" width="7.44140625" style="6" bestFit="1" customWidth="1"/>
    <col min="6470" max="6470" width="6.88671875" style="6" bestFit="1" customWidth="1"/>
    <col min="6471" max="6471" width="9" style="6" bestFit="1" customWidth="1"/>
    <col min="6472" max="6473" width="7.44140625" style="6" bestFit="1" customWidth="1"/>
    <col min="6474" max="6475" width="9" style="6" bestFit="1" customWidth="1"/>
    <col min="6476" max="6476" width="9" style="6" customWidth="1"/>
    <col min="6477" max="6477" width="7.44140625" style="6" bestFit="1" customWidth="1"/>
    <col min="6478" max="6478" width="9" style="6" bestFit="1" customWidth="1"/>
    <col min="6479" max="6656" width="11.44140625" style="6"/>
    <col min="6657" max="6657" width="31" style="6" customWidth="1"/>
    <col min="6658" max="6658" width="9" style="6" bestFit="1" customWidth="1"/>
    <col min="6659" max="6659" width="7.44140625" style="6" bestFit="1" customWidth="1"/>
    <col min="6660" max="6660" width="10.44140625" style="6" bestFit="1" customWidth="1"/>
    <col min="6661" max="6664" width="7.44140625" style="6" bestFit="1" customWidth="1"/>
    <col min="6665" max="6665" width="6.88671875" style="6" bestFit="1" customWidth="1"/>
    <col min="6666" max="6666" width="9" style="6" bestFit="1" customWidth="1"/>
    <col min="6667" max="6668" width="7.44140625" style="6" bestFit="1" customWidth="1"/>
    <col min="6669" max="6670" width="9" style="6" bestFit="1" customWidth="1"/>
    <col min="6671" max="6671" width="9" style="6" customWidth="1"/>
    <col min="6672" max="6672" width="7.44140625" style="6" bestFit="1" customWidth="1"/>
    <col min="6673" max="6676" width="7.44140625" style="6" customWidth="1"/>
    <col min="6677" max="6677" width="9" style="6" bestFit="1" customWidth="1"/>
    <col min="6678" max="6678" width="17.109375" style="6" customWidth="1"/>
    <col min="6679" max="6682" width="10.109375" style="6" customWidth="1"/>
    <col min="6683" max="6683" width="9" style="6" bestFit="1" customWidth="1"/>
    <col min="6684" max="6684" width="7.44140625" style="6" bestFit="1" customWidth="1"/>
    <col min="6685" max="6685" width="10.44140625" style="6" bestFit="1" customWidth="1"/>
    <col min="6686" max="6689" width="7.44140625" style="6" bestFit="1" customWidth="1"/>
    <col min="6690" max="6690" width="6.88671875" style="6" bestFit="1" customWidth="1"/>
    <col min="6691" max="6691" width="9" style="6" bestFit="1" customWidth="1"/>
    <col min="6692" max="6693" width="7.44140625" style="6" bestFit="1" customWidth="1"/>
    <col min="6694" max="6695" width="9" style="6" bestFit="1" customWidth="1"/>
    <col min="6696" max="6696" width="9" style="6" customWidth="1"/>
    <col min="6697" max="6697" width="7.44140625" style="6" bestFit="1" customWidth="1"/>
    <col min="6698" max="6698" width="9" style="6" bestFit="1" customWidth="1"/>
    <col min="6699" max="6699" width="11.44140625" style="6"/>
    <col min="6700" max="6700" width="29.44140625" style="6" customWidth="1"/>
    <col min="6701" max="6701" width="9" style="6" bestFit="1" customWidth="1"/>
    <col min="6702" max="6702" width="7.44140625" style="6" bestFit="1" customWidth="1"/>
    <col min="6703" max="6703" width="10.44140625" style="6" bestFit="1" customWidth="1"/>
    <col min="6704" max="6707" width="7.44140625" style="6" bestFit="1" customWidth="1"/>
    <col min="6708" max="6708" width="6.88671875" style="6" bestFit="1" customWidth="1"/>
    <col min="6709" max="6709" width="9" style="6" bestFit="1" customWidth="1"/>
    <col min="6710" max="6711" width="7.44140625" style="6" bestFit="1" customWidth="1"/>
    <col min="6712" max="6713" width="9" style="6" bestFit="1" customWidth="1"/>
    <col min="6714" max="6714" width="9" style="6" customWidth="1"/>
    <col min="6715" max="6715" width="7.44140625" style="6" bestFit="1" customWidth="1"/>
    <col min="6716" max="6716" width="9" style="6" bestFit="1" customWidth="1"/>
    <col min="6717" max="6717" width="11.44140625" style="6"/>
    <col min="6718" max="6718" width="29.44140625" style="6" customWidth="1"/>
    <col min="6719" max="6719" width="9" style="6" bestFit="1" customWidth="1"/>
    <col min="6720" max="6720" width="7.44140625" style="6" bestFit="1" customWidth="1"/>
    <col min="6721" max="6721" width="10.44140625" style="6" bestFit="1" customWidth="1"/>
    <col min="6722" max="6725" width="7.44140625" style="6" bestFit="1" customWidth="1"/>
    <col min="6726" max="6726" width="6.88671875" style="6" bestFit="1" customWidth="1"/>
    <col min="6727" max="6727" width="9" style="6" bestFit="1" customWidth="1"/>
    <col min="6728" max="6729" width="7.44140625" style="6" bestFit="1" customWidth="1"/>
    <col min="6730" max="6731" width="9" style="6" bestFit="1" customWidth="1"/>
    <col min="6732" max="6732" width="9" style="6" customWidth="1"/>
    <col min="6733" max="6733" width="7.44140625" style="6" bestFit="1" customWidth="1"/>
    <col min="6734" max="6734" width="9" style="6" bestFit="1" customWidth="1"/>
    <col min="6735" max="6912" width="11.44140625" style="6"/>
    <col min="6913" max="6913" width="31" style="6" customWidth="1"/>
    <col min="6914" max="6914" width="9" style="6" bestFit="1" customWidth="1"/>
    <col min="6915" max="6915" width="7.44140625" style="6" bestFit="1" customWidth="1"/>
    <col min="6916" max="6916" width="10.44140625" style="6" bestFit="1" customWidth="1"/>
    <col min="6917" max="6920" width="7.44140625" style="6" bestFit="1" customWidth="1"/>
    <col min="6921" max="6921" width="6.88671875" style="6" bestFit="1" customWidth="1"/>
    <col min="6922" max="6922" width="9" style="6" bestFit="1" customWidth="1"/>
    <col min="6923" max="6924" width="7.44140625" style="6" bestFit="1" customWidth="1"/>
    <col min="6925" max="6926" width="9" style="6" bestFit="1" customWidth="1"/>
    <col min="6927" max="6927" width="9" style="6" customWidth="1"/>
    <col min="6928" max="6928" width="7.44140625" style="6" bestFit="1" customWidth="1"/>
    <col min="6929" max="6932" width="7.44140625" style="6" customWidth="1"/>
    <col min="6933" max="6933" width="9" style="6" bestFit="1" customWidth="1"/>
    <col min="6934" max="6934" width="17.109375" style="6" customWidth="1"/>
    <col min="6935" max="6938" width="10.109375" style="6" customWidth="1"/>
    <col min="6939" max="6939" width="9" style="6" bestFit="1" customWidth="1"/>
    <col min="6940" max="6940" width="7.44140625" style="6" bestFit="1" customWidth="1"/>
    <col min="6941" max="6941" width="10.44140625" style="6" bestFit="1" customWidth="1"/>
    <col min="6942" max="6945" width="7.44140625" style="6" bestFit="1" customWidth="1"/>
    <col min="6946" max="6946" width="6.88671875" style="6" bestFit="1" customWidth="1"/>
    <col min="6947" max="6947" width="9" style="6" bestFit="1" customWidth="1"/>
    <col min="6948" max="6949" width="7.44140625" style="6" bestFit="1" customWidth="1"/>
    <col min="6950" max="6951" width="9" style="6" bestFit="1" customWidth="1"/>
    <col min="6952" max="6952" width="9" style="6" customWidth="1"/>
    <col min="6953" max="6953" width="7.44140625" style="6" bestFit="1" customWidth="1"/>
    <col min="6954" max="6954" width="9" style="6" bestFit="1" customWidth="1"/>
    <col min="6955" max="6955" width="11.44140625" style="6"/>
    <col min="6956" max="6956" width="29.44140625" style="6" customWidth="1"/>
    <col min="6957" max="6957" width="9" style="6" bestFit="1" customWidth="1"/>
    <col min="6958" max="6958" width="7.44140625" style="6" bestFit="1" customWidth="1"/>
    <col min="6959" max="6959" width="10.44140625" style="6" bestFit="1" customWidth="1"/>
    <col min="6960" max="6963" width="7.44140625" style="6" bestFit="1" customWidth="1"/>
    <col min="6964" max="6964" width="6.88671875" style="6" bestFit="1" customWidth="1"/>
    <col min="6965" max="6965" width="9" style="6" bestFit="1" customWidth="1"/>
    <col min="6966" max="6967" width="7.44140625" style="6" bestFit="1" customWidth="1"/>
    <col min="6968" max="6969" width="9" style="6" bestFit="1" customWidth="1"/>
    <col min="6970" max="6970" width="9" style="6" customWidth="1"/>
    <col min="6971" max="6971" width="7.44140625" style="6" bestFit="1" customWidth="1"/>
    <col min="6972" max="6972" width="9" style="6" bestFit="1" customWidth="1"/>
    <col min="6973" max="6973" width="11.44140625" style="6"/>
    <col min="6974" max="6974" width="29.44140625" style="6" customWidth="1"/>
    <col min="6975" max="6975" width="9" style="6" bestFit="1" customWidth="1"/>
    <col min="6976" max="6976" width="7.44140625" style="6" bestFit="1" customWidth="1"/>
    <col min="6977" max="6977" width="10.44140625" style="6" bestFit="1" customWidth="1"/>
    <col min="6978" max="6981" width="7.44140625" style="6" bestFit="1" customWidth="1"/>
    <col min="6982" max="6982" width="6.88671875" style="6" bestFit="1" customWidth="1"/>
    <col min="6983" max="6983" width="9" style="6" bestFit="1" customWidth="1"/>
    <col min="6984" max="6985" width="7.44140625" style="6" bestFit="1" customWidth="1"/>
    <col min="6986" max="6987" width="9" style="6" bestFit="1" customWidth="1"/>
    <col min="6988" max="6988" width="9" style="6" customWidth="1"/>
    <col min="6989" max="6989" width="7.44140625" style="6" bestFit="1" customWidth="1"/>
    <col min="6990" max="6990" width="9" style="6" bestFit="1" customWidth="1"/>
    <col min="6991" max="7168" width="11.44140625" style="6"/>
    <col min="7169" max="7169" width="31" style="6" customWidth="1"/>
    <col min="7170" max="7170" width="9" style="6" bestFit="1" customWidth="1"/>
    <col min="7171" max="7171" width="7.44140625" style="6" bestFit="1" customWidth="1"/>
    <col min="7172" max="7172" width="10.44140625" style="6" bestFit="1" customWidth="1"/>
    <col min="7173" max="7176" width="7.44140625" style="6" bestFit="1" customWidth="1"/>
    <col min="7177" max="7177" width="6.88671875" style="6" bestFit="1" customWidth="1"/>
    <col min="7178" max="7178" width="9" style="6" bestFit="1" customWidth="1"/>
    <col min="7179" max="7180" width="7.44140625" style="6" bestFit="1" customWidth="1"/>
    <col min="7181" max="7182" width="9" style="6" bestFit="1" customWidth="1"/>
    <col min="7183" max="7183" width="9" style="6" customWidth="1"/>
    <col min="7184" max="7184" width="7.44140625" style="6" bestFit="1" customWidth="1"/>
    <col min="7185" max="7188" width="7.44140625" style="6" customWidth="1"/>
    <col min="7189" max="7189" width="9" style="6" bestFit="1" customWidth="1"/>
    <col min="7190" max="7190" width="17.109375" style="6" customWidth="1"/>
    <col min="7191" max="7194" width="10.109375" style="6" customWidth="1"/>
    <col min="7195" max="7195" width="9" style="6" bestFit="1" customWidth="1"/>
    <col min="7196" max="7196" width="7.44140625" style="6" bestFit="1" customWidth="1"/>
    <col min="7197" max="7197" width="10.44140625" style="6" bestFit="1" customWidth="1"/>
    <col min="7198" max="7201" width="7.44140625" style="6" bestFit="1" customWidth="1"/>
    <col min="7202" max="7202" width="6.88671875" style="6" bestFit="1" customWidth="1"/>
    <col min="7203" max="7203" width="9" style="6" bestFit="1" customWidth="1"/>
    <col min="7204" max="7205" width="7.44140625" style="6" bestFit="1" customWidth="1"/>
    <col min="7206" max="7207" width="9" style="6" bestFit="1" customWidth="1"/>
    <col min="7208" max="7208" width="9" style="6" customWidth="1"/>
    <col min="7209" max="7209" width="7.44140625" style="6" bestFit="1" customWidth="1"/>
    <col min="7210" max="7210" width="9" style="6" bestFit="1" customWidth="1"/>
    <col min="7211" max="7211" width="11.44140625" style="6"/>
    <col min="7212" max="7212" width="29.44140625" style="6" customWidth="1"/>
    <col min="7213" max="7213" width="9" style="6" bestFit="1" customWidth="1"/>
    <col min="7214" max="7214" width="7.44140625" style="6" bestFit="1" customWidth="1"/>
    <col min="7215" max="7215" width="10.44140625" style="6" bestFit="1" customWidth="1"/>
    <col min="7216" max="7219" width="7.44140625" style="6" bestFit="1" customWidth="1"/>
    <col min="7220" max="7220" width="6.88671875" style="6" bestFit="1" customWidth="1"/>
    <col min="7221" max="7221" width="9" style="6" bestFit="1" customWidth="1"/>
    <col min="7222" max="7223" width="7.44140625" style="6" bestFit="1" customWidth="1"/>
    <col min="7224" max="7225" width="9" style="6" bestFit="1" customWidth="1"/>
    <col min="7226" max="7226" width="9" style="6" customWidth="1"/>
    <col min="7227" max="7227" width="7.44140625" style="6" bestFit="1" customWidth="1"/>
    <col min="7228" max="7228" width="9" style="6" bestFit="1" customWidth="1"/>
    <col min="7229" max="7229" width="11.44140625" style="6"/>
    <col min="7230" max="7230" width="29.44140625" style="6" customWidth="1"/>
    <col min="7231" max="7231" width="9" style="6" bestFit="1" customWidth="1"/>
    <col min="7232" max="7232" width="7.44140625" style="6" bestFit="1" customWidth="1"/>
    <col min="7233" max="7233" width="10.44140625" style="6" bestFit="1" customWidth="1"/>
    <col min="7234" max="7237" width="7.44140625" style="6" bestFit="1" customWidth="1"/>
    <col min="7238" max="7238" width="6.88671875" style="6" bestFit="1" customWidth="1"/>
    <col min="7239" max="7239" width="9" style="6" bestFit="1" customWidth="1"/>
    <col min="7240" max="7241" width="7.44140625" style="6" bestFit="1" customWidth="1"/>
    <col min="7242" max="7243" width="9" style="6" bestFit="1" customWidth="1"/>
    <col min="7244" max="7244" width="9" style="6" customWidth="1"/>
    <col min="7245" max="7245" width="7.44140625" style="6" bestFit="1" customWidth="1"/>
    <col min="7246" max="7246" width="9" style="6" bestFit="1" customWidth="1"/>
    <col min="7247" max="7424" width="11.44140625" style="6"/>
    <col min="7425" max="7425" width="31" style="6" customWidth="1"/>
    <col min="7426" max="7426" width="9" style="6" bestFit="1" customWidth="1"/>
    <col min="7427" max="7427" width="7.44140625" style="6" bestFit="1" customWidth="1"/>
    <col min="7428" max="7428" width="10.44140625" style="6" bestFit="1" customWidth="1"/>
    <col min="7429" max="7432" width="7.44140625" style="6" bestFit="1" customWidth="1"/>
    <col min="7433" max="7433" width="6.88671875" style="6" bestFit="1" customWidth="1"/>
    <col min="7434" max="7434" width="9" style="6" bestFit="1" customWidth="1"/>
    <col min="7435" max="7436" width="7.44140625" style="6" bestFit="1" customWidth="1"/>
    <col min="7437" max="7438" width="9" style="6" bestFit="1" customWidth="1"/>
    <col min="7439" max="7439" width="9" style="6" customWidth="1"/>
    <col min="7440" max="7440" width="7.44140625" style="6" bestFit="1" customWidth="1"/>
    <col min="7441" max="7444" width="7.44140625" style="6" customWidth="1"/>
    <col min="7445" max="7445" width="9" style="6" bestFit="1" customWidth="1"/>
    <col min="7446" max="7446" width="17.109375" style="6" customWidth="1"/>
    <col min="7447" max="7450" width="10.109375" style="6" customWidth="1"/>
    <col min="7451" max="7451" width="9" style="6" bestFit="1" customWidth="1"/>
    <col min="7452" max="7452" width="7.44140625" style="6" bestFit="1" customWidth="1"/>
    <col min="7453" max="7453" width="10.44140625" style="6" bestFit="1" customWidth="1"/>
    <col min="7454" max="7457" width="7.44140625" style="6" bestFit="1" customWidth="1"/>
    <col min="7458" max="7458" width="6.88671875" style="6" bestFit="1" customWidth="1"/>
    <col min="7459" max="7459" width="9" style="6" bestFit="1" customWidth="1"/>
    <col min="7460" max="7461" width="7.44140625" style="6" bestFit="1" customWidth="1"/>
    <col min="7462" max="7463" width="9" style="6" bestFit="1" customWidth="1"/>
    <col min="7464" max="7464" width="9" style="6" customWidth="1"/>
    <col min="7465" max="7465" width="7.44140625" style="6" bestFit="1" customWidth="1"/>
    <col min="7466" max="7466" width="9" style="6" bestFit="1" customWidth="1"/>
    <col min="7467" max="7467" width="11.44140625" style="6"/>
    <col min="7468" max="7468" width="29.44140625" style="6" customWidth="1"/>
    <col min="7469" max="7469" width="9" style="6" bestFit="1" customWidth="1"/>
    <col min="7470" max="7470" width="7.44140625" style="6" bestFit="1" customWidth="1"/>
    <col min="7471" max="7471" width="10.44140625" style="6" bestFit="1" customWidth="1"/>
    <col min="7472" max="7475" width="7.44140625" style="6" bestFit="1" customWidth="1"/>
    <col min="7476" max="7476" width="6.88671875" style="6" bestFit="1" customWidth="1"/>
    <col min="7477" max="7477" width="9" style="6" bestFit="1" customWidth="1"/>
    <col min="7478" max="7479" width="7.44140625" style="6" bestFit="1" customWidth="1"/>
    <col min="7480" max="7481" width="9" style="6" bestFit="1" customWidth="1"/>
    <col min="7482" max="7482" width="9" style="6" customWidth="1"/>
    <col min="7483" max="7483" width="7.44140625" style="6" bestFit="1" customWidth="1"/>
    <col min="7484" max="7484" width="9" style="6" bestFit="1" customWidth="1"/>
    <col min="7485" max="7485" width="11.44140625" style="6"/>
    <col min="7486" max="7486" width="29.44140625" style="6" customWidth="1"/>
    <col min="7487" max="7487" width="9" style="6" bestFit="1" customWidth="1"/>
    <col min="7488" max="7488" width="7.44140625" style="6" bestFit="1" customWidth="1"/>
    <col min="7489" max="7489" width="10.44140625" style="6" bestFit="1" customWidth="1"/>
    <col min="7490" max="7493" width="7.44140625" style="6" bestFit="1" customWidth="1"/>
    <col min="7494" max="7494" width="6.88671875" style="6" bestFit="1" customWidth="1"/>
    <col min="7495" max="7495" width="9" style="6" bestFit="1" customWidth="1"/>
    <col min="7496" max="7497" width="7.44140625" style="6" bestFit="1" customWidth="1"/>
    <col min="7498" max="7499" width="9" style="6" bestFit="1" customWidth="1"/>
    <col min="7500" max="7500" width="9" style="6" customWidth="1"/>
    <col min="7501" max="7501" width="7.44140625" style="6" bestFit="1" customWidth="1"/>
    <col min="7502" max="7502" width="9" style="6" bestFit="1" customWidth="1"/>
    <col min="7503" max="7680" width="11.44140625" style="6"/>
    <col min="7681" max="7681" width="31" style="6" customWidth="1"/>
    <col min="7682" max="7682" width="9" style="6" bestFit="1" customWidth="1"/>
    <col min="7683" max="7683" width="7.44140625" style="6" bestFit="1" customWidth="1"/>
    <col min="7684" max="7684" width="10.44140625" style="6" bestFit="1" customWidth="1"/>
    <col min="7685" max="7688" width="7.44140625" style="6" bestFit="1" customWidth="1"/>
    <col min="7689" max="7689" width="6.88671875" style="6" bestFit="1" customWidth="1"/>
    <col min="7690" max="7690" width="9" style="6" bestFit="1" customWidth="1"/>
    <col min="7691" max="7692" width="7.44140625" style="6" bestFit="1" customWidth="1"/>
    <col min="7693" max="7694" width="9" style="6" bestFit="1" customWidth="1"/>
    <col min="7695" max="7695" width="9" style="6" customWidth="1"/>
    <col min="7696" max="7696" width="7.44140625" style="6" bestFit="1" customWidth="1"/>
    <col min="7697" max="7700" width="7.44140625" style="6" customWidth="1"/>
    <col min="7701" max="7701" width="9" style="6" bestFit="1" customWidth="1"/>
    <col min="7702" max="7702" width="17.109375" style="6" customWidth="1"/>
    <col min="7703" max="7706" width="10.109375" style="6" customWidth="1"/>
    <col min="7707" max="7707" width="9" style="6" bestFit="1" customWidth="1"/>
    <col min="7708" max="7708" width="7.44140625" style="6" bestFit="1" customWidth="1"/>
    <col min="7709" max="7709" width="10.44140625" style="6" bestFit="1" customWidth="1"/>
    <col min="7710" max="7713" width="7.44140625" style="6" bestFit="1" customWidth="1"/>
    <col min="7714" max="7714" width="6.88671875" style="6" bestFit="1" customWidth="1"/>
    <col min="7715" max="7715" width="9" style="6" bestFit="1" customWidth="1"/>
    <col min="7716" max="7717" width="7.44140625" style="6" bestFit="1" customWidth="1"/>
    <col min="7718" max="7719" width="9" style="6" bestFit="1" customWidth="1"/>
    <col min="7720" max="7720" width="9" style="6" customWidth="1"/>
    <col min="7721" max="7721" width="7.44140625" style="6" bestFit="1" customWidth="1"/>
    <col min="7722" max="7722" width="9" style="6" bestFit="1" customWidth="1"/>
    <col min="7723" max="7723" width="11.44140625" style="6"/>
    <col min="7724" max="7724" width="29.44140625" style="6" customWidth="1"/>
    <col min="7725" max="7725" width="9" style="6" bestFit="1" customWidth="1"/>
    <col min="7726" max="7726" width="7.44140625" style="6" bestFit="1" customWidth="1"/>
    <col min="7727" max="7727" width="10.44140625" style="6" bestFit="1" customWidth="1"/>
    <col min="7728" max="7731" width="7.44140625" style="6" bestFit="1" customWidth="1"/>
    <col min="7732" max="7732" width="6.88671875" style="6" bestFit="1" customWidth="1"/>
    <col min="7733" max="7733" width="9" style="6" bestFit="1" customWidth="1"/>
    <col min="7734" max="7735" width="7.44140625" style="6" bestFit="1" customWidth="1"/>
    <col min="7736" max="7737" width="9" style="6" bestFit="1" customWidth="1"/>
    <col min="7738" max="7738" width="9" style="6" customWidth="1"/>
    <col min="7739" max="7739" width="7.44140625" style="6" bestFit="1" customWidth="1"/>
    <col min="7740" max="7740" width="9" style="6" bestFit="1" customWidth="1"/>
    <col min="7741" max="7741" width="11.44140625" style="6"/>
    <col min="7742" max="7742" width="29.44140625" style="6" customWidth="1"/>
    <col min="7743" max="7743" width="9" style="6" bestFit="1" customWidth="1"/>
    <col min="7744" max="7744" width="7.44140625" style="6" bestFit="1" customWidth="1"/>
    <col min="7745" max="7745" width="10.44140625" style="6" bestFit="1" customWidth="1"/>
    <col min="7746" max="7749" width="7.44140625" style="6" bestFit="1" customWidth="1"/>
    <col min="7750" max="7750" width="6.88671875" style="6" bestFit="1" customWidth="1"/>
    <col min="7751" max="7751" width="9" style="6" bestFit="1" customWidth="1"/>
    <col min="7752" max="7753" width="7.44140625" style="6" bestFit="1" customWidth="1"/>
    <col min="7754" max="7755" width="9" style="6" bestFit="1" customWidth="1"/>
    <col min="7756" max="7756" width="9" style="6" customWidth="1"/>
    <col min="7757" max="7757" width="7.44140625" style="6" bestFit="1" customWidth="1"/>
    <col min="7758" max="7758" width="9" style="6" bestFit="1" customWidth="1"/>
    <col min="7759" max="7936" width="11.44140625" style="6"/>
    <col min="7937" max="7937" width="31" style="6" customWidth="1"/>
    <col min="7938" max="7938" width="9" style="6" bestFit="1" customWidth="1"/>
    <col min="7939" max="7939" width="7.44140625" style="6" bestFit="1" customWidth="1"/>
    <col min="7940" max="7940" width="10.44140625" style="6" bestFit="1" customWidth="1"/>
    <col min="7941" max="7944" width="7.44140625" style="6" bestFit="1" customWidth="1"/>
    <col min="7945" max="7945" width="6.88671875" style="6" bestFit="1" customWidth="1"/>
    <col min="7946" max="7946" width="9" style="6" bestFit="1" customWidth="1"/>
    <col min="7947" max="7948" width="7.44140625" style="6" bestFit="1" customWidth="1"/>
    <col min="7949" max="7950" width="9" style="6" bestFit="1" customWidth="1"/>
    <col min="7951" max="7951" width="9" style="6" customWidth="1"/>
    <col min="7952" max="7952" width="7.44140625" style="6" bestFit="1" customWidth="1"/>
    <col min="7953" max="7956" width="7.44140625" style="6" customWidth="1"/>
    <col min="7957" max="7957" width="9" style="6" bestFit="1" customWidth="1"/>
    <col min="7958" max="7958" width="17.109375" style="6" customWidth="1"/>
    <col min="7959" max="7962" width="10.109375" style="6" customWidth="1"/>
    <col min="7963" max="7963" width="9" style="6" bestFit="1" customWidth="1"/>
    <col min="7964" max="7964" width="7.44140625" style="6" bestFit="1" customWidth="1"/>
    <col min="7965" max="7965" width="10.44140625" style="6" bestFit="1" customWidth="1"/>
    <col min="7966" max="7969" width="7.44140625" style="6" bestFit="1" customWidth="1"/>
    <col min="7970" max="7970" width="6.88671875" style="6" bestFit="1" customWidth="1"/>
    <col min="7971" max="7971" width="9" style="6" bestFit="1" customWidth="1"/>
    <col min="7972" max="7973" width="7.44140625" style="6" bestFit="1" customWidth="1"/>
    <col min="7974" max="7975" width="9" style="6" bestFit="1" customWidth="1"/>
    <col min="7976" max="7976" width="9" style="6" customWidth="1"/>
    <col min="7977" max="7977" width="7.44140625" style="6" bestFit="1" customWidth="1"/>
    <col min="7978" max="7978" width="9" style="6" bestFit="1" customWidth="1"/>
    <col min="7979" max="7979" width="11.44140625" style="6"/>
    <col min="7980" max="7980" width="29.44140625" style="6" customWidth="1"/>
    <col min="7981" max="7981" width="9" style="6" bestFit="1" customWidth="1"/>
    <col min="7982" max="7982" width="7.44140625" style="6" bestFit="1" customWidth="1"/>
    <col min="7983" max="7983" width="10.44140625" style="6" bestFit="1" customWidth="1"/>
    <col min="7984" max="7987" width="7.44140625" style="6" bestFit="1" customWidth="1"/>
    <col min="7988" max="7988" width="6.88671875" style="6" bestFit="1" customWidth="1"/>
    <col min="7989" max="7989" width="9" style="6" bestFit="1" customWidth="1"/>
    <col min="7990" max="7991" width="7.44140625" style="6" bestFit="1" customWidth="1"/>
    <col min="7992" max="7993" width="9" style="6" bestFit="1" customWidth="1"/>
    <col min="7994" max="7994" width="9" style="6" customWidth="1"/>
    <col min="7995" max="7995" width="7.44140625" style="6" bestFit="1" customWidth="1"/>
    <col min="7996" max="7996" width="9" style="6" bestFit="1" customWidth="1"/>
    <col min="7997" max="7997" width="11.44140625" style="6"/>
    <col min="7998" max="7998" width="29.44140625" style="6" customWidth="1"/>
    <col min="7999" max="7999" width="9" style="6" bestFit="1" customWidth="1"/>
    <col min="8000" max="8000" width="7.44140625" style="6" bestFit="1" customWidth="1"/>
    <col min="8001" max="8001" width="10.44140625" style="6" bestFit="1" customWidth="1"/>
    <col min="8002" max="8005" width="7.44140625" style="6" bestFit="1" customWidth="1"/>
    <col min="8006" max="8006" width="6.88671875" style="6" bestFit="1" customWidth="1"/>
    <col min="8007" max="8007" width="9" style="6" bestFit="1" customWidth="1"/>
    <col min="8008" max="8009" width="7.44140625" style="6" bestFit="1" customWidth="1"/>
    <col min="8010" max="8011" width="9" style="6" bestFit="1" customWidth="1"/>
    <col min="8012" max="8012" width="9" style="6" customWidth="1"/>
    <col min="8013" max="8013" width="7.44140625" style="6" bestFit="1" customWidth="1"/>
    <col min="8014" max="8014" width="9" style="6" bestFit="1" customWidth="1"/>
    <col min="8015" max="8192" width="11.44140625" style="6"/>
    <col min="8193" max="8193" width="31" style="6" customWidth="1"/>
    <col min="8194" max="8194" width="9" style="6" bestFit="1" customWidth="1"/>
    <col min="8195" max="8195" width="7.44140625" style="6" bestFit="1" customWidth="1"/>
    <col min="8196" max="8196" width="10.44140625" style="6" bestFit="1" customWidth="1"/>
    <col min="8197" max="8200" width="7.44140625" style="6" bestFit="1" customWidth="1"/>
    <col min="8201" max="8201" width="6.88671875" style="6" bestFit="1" customWidth="1"/>
    <col min="8202" max="8202" width="9" style="6" bestFit="1" customWidth="1"/>
    <col min="8203" max="8204" width="7.44140625" style="6" bestFit="1" customWidth="1"/>
    <col min="8205" max="8206" width="9" style="6" bestFit="1" customWidth="1"/>
    <col min="8207" max="8207" width="9" style="6" customWidth="1"/>
    <col min="8208" max="8208" width="7.44140625" style="6" bestFit="1" customWidth="1"/>
    <col min="8209" max="8212" width="7.44140625" style="6" customWidth="1"/>
    <col min="8213" max="8213" width="9" style="6" bestFit="1" customWidth="1"/>
    <col min="8214" max="8214" width="17.109375" style="6" customWidth="1"/>
    <col min="8215" max="8218" width="10.109375" style="6" customWidth="1"/>
    <col min="8219" max="8219" width="9" style="6" bestFit="1" customWidth="1"/>
    <col min="8220" max="8220" width="7.44140625" style="6" bestFit="1" customWidth="1"/>
    <col min="8221" max="8221" width="10.44140625" style="6" bestFit="1" customWidth="1"/>
    <col min="8222" max="8225" width="7.44140625" style="6" bestFit="1" customWidth="1"/>
    <col min="8226" max="8226" width="6.88671875" style="6" bestFit="1" customWidth="1"/>
    <col min="8227" max="8227" width="9" style="6" bestFit="1" customWidth="1"/>
    <col min="8228" max="8229" width="7.44140625" style="6" bestFit="1" customWidth="1"/>
    <col min="8230" max="8231" width="9" style="6" bestFit="1" customWidth="1"/>
    <col min="8232" max="8232" width="9" style="6" customWidth="1"/>
    <col min="8233" max="8233" width="7.44140625" style="6" bestFit="1" customWidth="1"/>
    <col min="8234" max="8234" width="9" style="6" bestFit="1" customWidth="1"/>
    <col min="8235" max="8235" width="11.44140625" style="6"/>
    <col min="8236" max="8236" width="29.44140625" style="6" customWidth="1"/>
    <col min="8237" max="8237" width="9" style="6" bestFit="1" customWidth="1"/>
    <col min="8238" max="8238" width="7.44140625" style="6" bestFit="1" customWidth="1"/>
    <col min="8239" max="8239" width="10.44140625" style="6" bestFit="1" customWidth="1"/>
    <col min="8240" max="8243" width="7.44140625" style="6" bestFit="1" customWidth="1"/>
    <col min="8244" max="8244" width="6.88671875" style="6" bestFit="1" customWidth="1"/>
    <col min="8245" max="8245" width="9" style="6" bestFit="1" customWidth="1"/>
    <col min="8246" max="8247" width="7.44140625" style="6" bestFit="1" customWidth="1"/>
    <col min="8248" max="8249" width="9" style="6" bestFit="1" customWidth="1"/>
    <col min="8250" max="8250" width="9" style="6" customWidth="1"/>
    <col min="8251" max="8251" width="7.44140625" style="6" bestFit="1" customWidth="1"/>
    <col min="8252" max="8252" width="9" style="6" bestFit="1" customWidth="1"/>
    <col min="8253" max="8253" width="11.44140625" style="6"/>
    <col min="8254" max="8254" width="29.44140625" style="6" customWidth="1"/>
    <col min="8255" max="8255" width="9" style="6" bestFit="1" customWidth="1"/>
    <col min="8256" max="8256" width="7.44140625" style="6" bestFit="1" customWidth="1"/>
    <col min="8257" max="8257" width="10.44140625" style="6" bestFit="1" customWidth="1"/>
    <col min="8258" max="8261" width="7.44140625" style="6" bestFit="1" customWidth="1"/>
    <col min="8262" max="8262" width="6.88671875" style="6" bestFit="1" customWidth="1"/>
    <col min="8263" max="8263" width="9" style="6" bestFit="1" customWidth="1"/>
    <col min="8264" max="8265" width="7.44140625" style="6" bestFit="1" customWidth="1"/>
    <col min="8266" max="8267" width="9" style="6" bestFit="1" customWidth="1"/>
    <col min="8268" max="8268" width="9" style="6" customWidth="1"/>
    <col min="8269" max="8269" width="7.44140625" style="6" bestFit="1" customWidth="1"/>
    <col min="8270" max="8270" width="9" style="6" bestFit="1" customWidth="1"/>
    <col min="8271" max="8448" width="11.44140625" style="6"/>
    <col min="8449" max="8449" width="31" style="6" customWidth="1"/>
    <col min="8450" max="8450" width="9" style="6" bestFit="1" customWidth="1"/>
    <col min="8451" max="8451" width="7.44140625" style="6" bestFit="1" customWidth="1"/>
    <col min="8452" max="8452" width="10.44140625" style="6" bestFit="1" customWidth="1"/>
    <col min="8453" max="8456" width="7.44140625" style="6" bestFit="1" customWidth="1"/>
    <col min="8457" max="8457" width="6.88671875" style="6" bestFit="1" customWidth="1"/>
    <col min="8458" max="8458" width="9" style="6" bestFit="1" customWidth="1"/>
    <col min="8459" max="8460" width="7.44140625" style="6" bestFit="1" customWidth="1"/>
    <col min="8461" max="8462" width="9" style="6" bestFit="1" customWidth="1"/>
    <col min="8463" max="8463" width="9" style="6" customWidth="1"/>
    <col min="8464" max="8464" width="7.44140625" style="6" bestFit="1" customWidth="1"/>
    <col min="8465" max="8468" width="7.44140625" style="6" customWidth="1"/>
    <col min="8469" max="8469" width="9" style="6" bestFit="1" customWidth="1"/>
    <col min="8470" max="8470" width="17.109375" style="6" customWidth="1"/>
    <col min="8471" max="8474" width="10.109375" style="6" customWidth="1"/>
    <col min="8475" max="8475" width="9" style="6" bestFit="1" customWidth="1"/>
    <col min="8476" max="8476" width="7.44140625" style="6" bestFit="1" customWidth="1"/>
    <col min="8477" max="8477" width="10.44140625" style="6" bestFit="1" customWidth="1"/>
    <col min="8478" max="8481" width="7.44140625" style="6" bestFit="1" customWidth="1"/>
    <col min="8482" max="8482" width="6.88671875" style="6" bestFit="1" customWidth="1"/>
    <col min="8483" max="8483" width="9" style="6" bestFit="1" customWidth="1"/>
    <col min="8484" max="8485" width="7.44140625" style="6" bestFit="1" customWidth="1"/>
    <col min="8486" max="8487" width="9" style="6" bestFit="1" customWidth="1"/>
    <col min="8488" max="8488" width="9" style="6" customWidth="1"/>
    <col min="8489" max="8489" width="7.44140625" style="6" bestFit="1" customWidth="1"/>
    <col min="8490" max="8490" width="9" style="6" bestFit="1" customWidth="1"/>
    <col min="8491" max="8491" width="11.44140625" style="6"/>
    <col min="8492" max="8492" width="29.44140625" style="6" customWidth="1"/>
    <col min="8493" max="8493" width="9" style="6" bestFit="1" customWidth="1"/>
    <col min="8494" max="8494" width="7.44140625" style="6" bestFit="1" customWidth="1"/>
    <col min="8495" max="8495" width="10.44140625" style="6" bestFit="1" customWidth="1"/>
    <col min="8496" max="8499" width="7.44140625" style="6" bestFit="1" customWidth="1"/>
    <col min="8500" max="8500" width="6.88671875" style="6" bestFit="1" customWidth="1"/>
    <col min="8501" max="8501" width="9" style="6" bestFit="1" customWidth="1"/>
    <col min="8502" max="8503" width="7.44140625" style="6" bestFit="1" customWidth="1"/>
    <col min="8504" max="8505" width="9" style="6" bestFit="1" customWidth="1"/>
    <col min="8506" max="8506" width="9" style="6" customWidth="1"/>
    <col min="8507" max="8507" width="7.44140625" style="6" bestFit="1" customWidth="1"/>
    <col min="8508" max="8508" width="9" style="6" bestFit="1" customWidth="1"/>
    <col min="8509" max="8509" width="11.44140625" style="6"/>
    <col min="8510" max="8510" width="29.44140625" style="6" customWidth="1"/>
    <col min="8511" max="8511" width="9" style="6" bestFit="1" customWidth="1"/>
    <col min="8512" max="8512" width="7.44140625" style="6" bestFit="1" customWidth="1"/>
    <col min="8513" max="8513" width="10.44140625" style="6" bestFit="1" customWidth="1"/>
    <col min="8514" max="8517" width="7.44140625" style="6" bestFit="1" customWidth="1"/>
    <col min="8518" max="8518" width="6.88671875" style="6" bestFit="1" customWidth="1"/>
    <col min="8519" max="8519" width="9" style="6" bestFit="1" customWidth="1"/>
    <col min="8520" max="8521" width="7.44140625" style="6" bestFit="1" customWidth="1"/>
    <col min="8522" max="8523" width="9" style="6" bestFit="1" customWidth="1"/>
    <col min="8524" max="8524" width="9" style="6" customWidth="1"/>
    <col min="8525" max="8525" width="7.44140625" style="6" bestFit="1" customWidth="1"/>
    <col min="8526" max="8526" width="9" style="6" bestFit="1" customWidth="1"/>
    <col min="8527" max="8704" width="11.44140625" style="6"/>
    <col min="8705" max="8705" width="31" style="6" customWidth="1"/>
    <col min="8706" max="8706" width="9" style="6" bestFit="1" customWidth="1"/>
    <col min="8707" max="8707" width="7.44140625" style="6" bestFit="1" customWidth="1"/>
    <col min="8708" max="8708" width="10.44140625" style="6" bestFit="1" customWidth="1"/>
    <col min="8709" max="8712" width="7.44140625" style="6" bestFit="1" customWidth="1"/>
    <col min="8713" max="8713" width="6.88671875" style="6" bestFit="1" customWidth="1"/>
    <col min="8714" max="8714" width="9" style="6" bestFit="1" customWidth="1"/>
    <col min="8715" max="8716" width="7.44140625" style="6" bestFit="1" customWidth="1"/>
    <col min="8717" max="8718" width="9" style="6" bestFit="1" customWidth="1"/>
    <col min="8719" max="8719" width="9" style="6" customWidth="1"/>
    <col min="8720" max="8720" width="7.44140625" style="6" bestFit="1" customWidth="1"/>
    <col min="8721" max="8724" width="7.44140625" style="6" customWidth="1"/>
    <col min="8725" max="8725" width="9" style="6" bestFit="1" customWidth="1"/>
    <col min="8726" max="8726" width="17.109375" style="6" customWidth="1"/>
    <col min="8727" max="8730" width="10.109375" style="6" customWidth="1"/>
    <col min="8731" max="8731" width="9" style="6" bestFit="1" customWidth="1"/>
    <col min="8732" max="8732" width="7.44140625" style="6" bestFit="1" customWidth="1"/>
    <col min="8733" max="8733" width="10.44140625" style="6" bestFit="1" customWidth="1"/>
    <col min="8734" max="8737" width="7.44140625" style="6" bestFit="1" customWidth="1"/>
    <col min="8738" max="8738" width="6.88671875" style="6" bestFit="1" customWidth="1"/>
    <col min="8739" max="8739" width="9" style="6" bestFit="1" customWidth="1"/>
    <col min="8740" max="8741" width="7.44140625" style="6" bestFit="1" customWidth="1"/>
    <col min="8742" max="8743" width="9" style="6" bestFit="1" customWidth="1"/>
    <col min="8744" max="8744" width="9" style="6" customWidth="1"/>
    <col min="8745" max="8745" width="7.44140625" style="6" bestFit="1" customWidth="1"/>
    <col min="8746" max="8746" width="9" style="6" bestFit="1" customWidth="1"/>
    <col min="8747" max="8747" width="11.44140625" style="6"/>
    <col min="8748" max="8748" width="29.44140625" style="6" customWidth="1"/>
    <col min="8749" max="8749" width="9" style="6" bestFit="1" customWidth="1"/>
    <col min="8750" max="8750" width="7.44140625" style="6" bestFit="1" customWidth="1"/>
    <col min="8751" max="8751" width="10.44140625" style="6" bestFit="1" customWidth="1"/>
    <col min="8752" max="8755" width="7.44140625" style="6" bestFit="1" customWidth="1"/>
    <col min="8756" max="8756" width="6.88671875" style="6" bestFit="1" customWidth="1"/>
    <col min="8757" max="8757" width="9" style="6" bestFit="1" customWidth="1"/>
    <col min="8758" max="8759" width="7.44140625" style="6" bestFit="1" customWidth="1"/>
    <col min="8760" max="8761" width="9" style="6" bestFit="1" customWidth="1"/>
    <col min="8762" max="8762" width="9" style="6" customWidth="1"/>
    <col min="8763" max="8763" width="7.44140625" style="6" bestFit="1" customWidth="1"/>
    <col min="8764" max="8764" width="9" style="6" bestFit="1" customWidth="1"/>
    <col min="8765" max="8765" width="11.44140625" style="6"/>
    <col min="8766" max="8766" width="29.44140625" style="6" customWidth="1"/>
    <col min="8767" max="8767" width="9" style="6" bestFit="1" customWidth="1"/>
    <col min="8768" max="8768" width="7.44140625" style="6" bestFit="1" customWidth="1"/>
    <col min="8769" max="8769" width="10.44140625" style="6" bestFit="1" customWidth="1"/>
    <col min="8770" max="8773" width="7.44140625" style="6" bestFit="1" customWidth="1"/>
    <col min="8774" max="8774" width="6.88671875" style="6" bestFit="1" customWidth="1"/>
    <col min="8775" max="8775" width="9" style="6" bestFit="1" customWidth="1"/>
    <col min="8776" max="8777" width="7.44140625" style="6" bestFit="1" customWidth="1"/>
    <col min="8778" max="8779" width="9" style="6" bestFit="1" customWidth="1"/>
    <col min="8780" max="8780" width="9" style="6" customWidth="1"/>
    <col min="8781" max="8781" width="7.44140625" style="6" bestFit="1" customWidth="1"/>
    <col min="8782" max="8782" width="9" style="6" bestFit="1" customWidth="1"/>
    <col min="8783" max="8960" width="11.44140625" style="6"/>
    <col min="8961" max="8961" width="31" style="6" customWidth="1"/>
    <col min="8962" max="8962" width="9" style="6" bestFit="1" customWidth="1"/>
    <col min="8963" max="8963" width="7.44140625" style="6" bestFit="1" customWidth="1"/>
    <col min="8964" max="8964" width="10.44140625" style="6" bestFit="1" customWidth="1"/>
    <col min="8965" max="8968" width="7.44140625" style="6" bestFit="1" customWidth="1"/>
    <col min="8969" max="8969" width="6.88671875" style="6" bestFit="1" customWidth="1"/>
    <col min="8970" max="8970" width="9" style="6" bestFit="1" customWidth="1"/>
    <col min="8971" max="8972" width="7.44140625" style="6" bestFit="1" customWidth="1"/>
    <col min="8973" max="8974" width="9" style="6" bestFit="1" customWidth="1"/>
    <col min="8975" max="8975" width="9" style="6" customWidth="1"/>
    <col min="8976" max="8976" width="7.44140625" style="6" bestFit="1" customWidth="1"/>
    <col min="8977" max="8980" width="7.44140625" style="6" customWidth="1"/>
    <col min="8981" max="8981" width="9" style="6" bestFit="1" customWidth="1"/>
    <col min="8982" max="8982" width="17.109375" style="6" customWidth="1"/>
    <col min="8983" max="8986" width="10.109375" style="6" customWidth="1"/>
    <col min="8987" max="8987" width="9" style="6" bestFit="1" customWidth="1"/>
    <col min="8988" max="8988" width="7.44140625" style="6" bestFit="1" customWidth="1"/>
    <col min="8989" max="8989" width="10.44140625" style="6" bestFit="1" customWidth="1"/>
    <col min="8990" max="8993" width="7.44140625" style="6" bestFit="1" customWidth="1"/>
    <col min="8994" max="8994" width="6.88671875" style="6" bestFit="1" customWidth="1"/>
    <col min="8995" max="8995" width="9" style="6" bestFit="1" customWidth="1"/>
    <col min="8996" max="8997" width="7.44140625" style="6" bestFit="1" customWidth="1"/>
    <col min="8998" max="8999" width="9" style="6" bestFit="1" customWidth="1"/>
    <col min="9000" max="9000" width="9" style="6" customWidth="1"/>
    <col min="9001" max="9001" width="7.44140625" style="6" bestFit="1" customWidth="1"/>
    <col min="9002" max="9002" width="9" style="6" bestFit="1" customWidth="1"/>
    <col min="9003" max="9003" width="11.44140625" style="6"/>
    <col min="9004" max="9004" width="29.44140625" style="6" customWidth="1"/>
    <col min="9005" max="9005" width="9" style="6" bestFit="1" customWidth="1"/>
    <col min="9006" max="9006" width="7.44140625" style="6" bestFit="1" customWidth="1"/>
    <col min="9007" max="9007" width="10.44140625" style="6" bestFit="1" customWidth="1"/>
    <col min="9008" max="9011" width="7.44140625" style="6" bestFit="1" customWidth="1"/>
    <col min="9012" max="9012" width="6.88671875" style="6" bestFit="1" customWidth="1"/>
    <col min="9013" max="9013" width="9" style="6" bestFit="1" customWidth="1"/>
    <col min="9014" max="9015" width="7.44140625" style="6" bestFit="1" customWidth="1"/>
    <col min="9016" max="9017" width="9" style="6" bestFit="1" customWidth="1"/>
    <col min="9018" max="9018" width="9" style="6" customWidth="1"/>
    <col min="9019" max="9019" width="7.44140625" style="6" bestFit="1" customWidth="1"/>
    <col min="9020" max="9020" width="9" style="6" bestFit="1" customWidth="1"/>
    <col min="9021" max="9021" width="11.44140625" style="6"/>
    <col min="9022" max="9022" width="29.44140625" style="6" customWidth="1"/>
    <col min="9023" max="9023" width="9" style="6" bestFit="1" customWidth="1"/>
    <col min="9024" max="9024" width="7.44140625" style="6" bestFit="1" customWidth="1"/>
    <col min="9025" max="9025" width="10.44140625" style="6" bestFit="1" customWidth="1"/>
    <col min="9026" max="9029" width="7.44140625" style="6" bestFit="1" customWidth="1"/>
    <col min="9030" max="9030" width="6.88671875" style="6" bestFit="1" customWidth="1"/>
    <col min="9031" max="9031" width="9" style="6" bestFit="1" customWidth="1"/>
    <col min="9032" max="9033" width="7.44140625" style="6" bestFit="1" customWidth="1"/>
    <col min="9034" max="9035" width="9" style="6" bestFit="1" customWidth="1"/>
    <col min="9036" max="9036" width="9" style="6" customWidth="1"/>
    <col min="9037" max="9037" width="7.44140625" style="6" bestFit="1" customWidth="1"/>
    <col min="9038" max="9038" width="9" style="6" bestFit="1" customWidth="1"/>
    <col min="9039" max="9216" width="11.44140625" style="6"/>
    <col min="9217" max="9217" width="31" style="6" customWidth="1"/>
    <col min="9218" max="9218" width="9" style="6" bestFit="1" customWidth="1"/>
    <col min="9219" max="9219" width="7.44140625" style="6" bestFit="1" customWidth="1"/>
    <col min="9220" max="9220" width="10.44140625" style="6" bestFit="1" customWidth="1"/>
    <col min="9221" max="9224" width="7.44140625" style="6" bestFit="1" customWidth="1"/>
    <col min="9225" max="9225" width="6.88671875" style="6" bestFit="1" customWidth="1"/>
    <col min="9226" max="9226" width="9" style="6" bestFit="1" customWidth="1"/>
    <col min="9227" max="9228" width="7.44140625" style="6" bestFit="1" customWidth="1"/>
    <col min="9229" max="9230" width="9" style="6" bestFit="1" customWidth="1"/>
    <col min="9231" max="9231" width="9" style="6" customWidth="1"/>
    <col min="9232" max="9232" width="7.44140625" style="6" bestFit="1" customWidth="1"/>
    <col min="9233" max="9236" width="7.44140625" style="6" customWidth="1"/>
    <col min="9237" max="9237" width="9" style="6" bestFit="1" customWidth="1"/>
    <col min="9238" max="9238" width="17.109375" style="6" customWidth="1"/>
    <col min="9239" max="9242" width="10.109375" style="6" customWidth="1"/>
    <col min="9243" max="9243" width="9" style="6" bestFit="1" customWidth="1"/>
    <col min="9244" max="9244" width="7.44140625" style="6" bestFit="1" customWidth="1"/>
    <col min="9245" max="9245" width="10.44140625" style="6" bestFit="1" customWidth="1"/>
    <col min="9246" max="9249" width="7.44140625" style="6" bestFit="1" customWidth="1"/>
    <col min="9250" max="9250" width="6.88671875" style="6" bestFit="1" customWidth="1"/>
    <col min="9251" max="9251" width="9" style="6" bestFit="1" customWidth="1"/>
    <col min="9252" max="9253" width="7.44140625" style="6" bestFit="1" customWidth="1"/>
    <col min="9254" max="9255" width="9" style="6" bestFit="1" customWidth="1"/>
    <col min="9256" max="9256" width="9" style="6" customWidth="1"/>
    <col min="9257" max="9257" width="7.44140625" style="6" bestFit="1" customWidth="1"/>
    <col min="9258" max="9258" width="9" style="6" bestFit="1" customWidth="1"/>
    <col min="9259" max="9259" width="11.44140625" style="6"/>
    <col min="9260" max="9260" width="29.44140625" style="6" customWidth="1"/>
    <col min="9261" max="9261" width="9" style="6" bestFit="1" customWidth="1"/>
    <col min="9262" max="9262" width="7.44140625" style="6" bestFit="1" customWidth="1"/>
    <col min="9263" max="9263" width="10.44140625" style="6" bestFit="1" customWidth="1"/>
    <col min="9264" max="9267" width="7.44140625" style="6" bestFit="1" customWidth="1"/>
    <col min="9268" max="9268" width="6.88671875" style="6" bestFit="1" customWidth="1"/>
    <col min="9269" max="9269" width="9" style="6" bestFit="1" customWidth="1"/>
    <col min="9270" max="9271" width="7.44140625" style="6" bestFit="1" customWidth="1"/>
    <col min="9272" max="9273" width="9" style="6" bestFit="1" customWidth="1"/>
    <col min="9274" max="9274" width="9" style="6" customWidth="1"/>
    <col min="9275" max="9275" width="7.44140625" style="6" bestFit="1" customWidth="1"/>
    <col min="9276" max="9276" width="9" style="6" bestFit="1" customWidth="1"/>
    <col min="9277" max="9277" width="11.44140625" style="6"/>
    <col min="9278" max="9278" width="29.44140625" style="6" customWidth="1"/>
    <col min="9279" max="9279" width="9" style="6" bestFit="1" customWidth="1"/>
    <col min="9280" max="9280" width="7.44140625" style="6" bestFit="1" customWidth="1"/>
    <col min="9281" max="9281" width="10.44140625" style="6" bestFit="1" customWidth="1"/>
    <col min="9282" max="9285" width="7.44140625" style="6" bestFit="1" customWidth="1"/>
    <col min="9286" max="9286" width="6.88671875" style="6" bestFit="1" customWidth="1"/>
    <col min="9287" max="9287" width="9" style="6" bestFit="1" customWidth="1"/>
    <col min="9288" max="9289" width="7.44140625" style="6" bestFit="1" customWidth="1"/>
    <col min="9290" max="9291" width="9" style="6" bestFit="1" customWidth="1"/>
    <col min="9292" max="9292" width="9" style="6" customWidth="1"/>
    <col min="9293" max="9293" width="7.44140625" style="6" bestFit="1" customWidth="1"/>
    <col min="9294" max="9294" width="9" style="6" bestFit="1" customWidth="1"/>
    <col min="9295" max="9472" width="11.44140625" style="6"/>
    <col min="9473" max="9473" width="31" style="6" customWidth="1"/>
    <col min="9474" max="9474" width="9" style="6" bestFit="1" customWidth="1"/>
    <col min="9475" max="9475" width="7.44140625" style="6" bestFit="1" customWidth="1"/>
    <col min="9476" max="9476" width="10.44140625" style="6" bestFit="1" customWidth="1"/>
    <col min="9477" max="9480" width="7.44140625" style="6" bestFit="1" customWidth="1"/>
    <col min="9481" max="9481" width="6.88671875" style="6" bestFit="1" customWidth="1"/>
    <col min="9482" max="9482" width="9" style="6" bestFit="1" customWidth="1"/>
    <col min="9483" max="9484" width="7.44140625" style="6" bestFit="1" customWidth="1"/>
    <col min="9485" max="9486" width="9" style="6" bestFit="1" customWidth="1"/>
    <col min="9487" max="9487" width="9" style="6" customWidth="1"/>
    <col min="9488" max="9488" width="7.44140625" style="6" bestFit="1" customWidth="1"/>
    <col min="9489" max="9492" width="7.44140625" style="6" customWidth="1"/>
    <col min="9493" max="9493" width="9" style="6" bestFit="1" customWidth="1"/>
    <col min="9494" max="9494" width="17.109375" style="6" customWidth="1"/>
    <col min="9495" max="9498" width="10.109375" style="6" customWidth="1"/>
    <col min="9499" max="9499" width="9" style="6" bestFit="1" customWidth="1"/>
    <col min="9500" max="9500" width="7.44140625" style="6" bestFit="1" customWidth="1"/>
    <col min="9501" max="9501" width="10.44140625" style="6" bestFit="1" customWidth="1"/>
    <col min="9502" max="9505" width="7.44140625" style="6" bestFit="1" customWidth="1"/>
    <col min="9506" max="9506" width="6.88671875" style="6" bestFit="1" customWidth="1"/>
    <col min="9507" max="9507" width="9" style="6" bestFit="1" customWidth="1"/>
    <col min="9508" max="9509" width="7.44140625" style="6" bestFit="1" customWidth="1"/>
    <col min="9510" max="9511" width="9" style="6" bestFit="1" customWidth="1"/>
    <col min="9512" max="9512" width="9" style="6" customWidth="1"/>
    <col min="9513" max="9513" width="7.44140625" style="6" bestFit="1" customWidth="1"/>
    <col min="9514" max="9514" width="9" style="6" bestFit="1" customWidth="1"/>
    <col min="9515" max="9515" width="11.44140625" style="6"/>
    <col min="9516" max="9516" width="29.44140625" style="6" customWidth="1"/>
    <col min="9517" max="9517" width="9" style="6" bestFit="1" customWidth="1"/>
    <col min="9518" max="9518" width="7.44140625" style="6" bestFit="1" customWidth="1"/>
    <col min="9519" max="9519" width="10.44140625" style="6" bestFit="1" customWidth="1"/>
    <col min="9520" max="9523" width="7.44140625" style="6" bestFit="1" customWidth="1"/>
    <col min="9524" max="9524" width="6.88671875" style="6" bestFit="1" customWidth="1"/>
    <col min="9525" max="9525" width="9" style="6" bestFit="1" customWidth="1"/>
    <col min="9526" max="9527" width="7.44140625" style="6" bestFit="1" customWidth="1"/>
    <col min="9528" max="9529" width="9" style="6" bestFit="1" customWidth="1"/>
    <col min="9530" max="9530" width="9" style="6" customWidth="1"/>
    <col min="9531" max="9531" width="7.44140625" style="6" bestFit="1" customWidth="1"/>
    <col min="9532" max="9532" width="9" style="6" bestFit="1" customWidth="1"/>
    <col min="9533" max="9533" width="11.44140625" style="6"/>
    <col min="9534" max="9534" width="29.44140625" style="6" customWidth="1"/>
    <col min="9535" max="9535" width="9" style="6" bestFit="1" customWidth="1"/>
    <col min="9536" max="9536" width="7.44140625" style="6" bestFit="1" customWidth="1"/>
    <col min="9537" max="9537" width="10.44140625" style="6" bestFit="1" customWidth="1"/>
    <col min="9538" max="9541" width="7.44140625" style="6" bestFit="1" customWidth="1"/>
    <col min="9542" max="9542" width="6.88671875" style="6" bestFit="1" customWidth="1"/>
    <col min="9543" max="9543" width="9" style="6" bestFit="1" customWidth="1"/>
    <col min="9544" max="9545" width="7.44140625" style="6" bestFit="1" customWidth="1"/>
    <col min="9546" max="9547" width="9" style="6" bestFit="1" customWidth="1"/>
    <col min="9548" max="9548" width="9" style="6" customWidth="1"/>
    <col min="9549" max="9549" width="7.44140625" style="6" bestFit="1" customWidth="1"/>
    <col min="9550" max="9550" width="9" style="6" bestFit="1" customWidth="1"/>
    <col min="9551" max="9728" width="11.44140625" style="6"/>
    <col min="9729" max="9729" width="31" style="6" customWidth="1"/>
    <col min="9730" max="9730" width="9" style="6" bestFit="1" customWidth="1"/>
    <col min="9731" max="9731" width="7.44140625" style="6" bestFit="1" customWidth="1"/>
    <col min="9732" max="9732" width="10.44140625" style="6" bestFit="1" customWidth="1"/>
    <col min="9733" max="9736" width="7.44140625" style="6" bestFit="1" customWidth="1"/>
    <col min="9737" max="9737" width="6.88671875" style="6" bestFit="1" customWidth="1"/>
    <col min="9738" max="9738" width="9" style="6" bestFit="1" customWidth="1"/>
    <col min="9739" max="9740" width="7.44140625" style="6" bestFit="1" customWidth="1"/>
    <col min="9741" max="9742" width="9" style="6" bestFit="1" customWidth="1"/>
    <col min="9743" max="9743" width="9" style="6" customWidth="1"/>
    <col min="9744" max="9744" width="7.44140625" style="6" bestFit="1" customWidth="1"/>
    <col min="9745" max="9748" width="7.44140625" style="6" customWidth="1"/>
    <col min="9749" max="9749" width="9" style="6" bestFit="1" customWidth="1"/>
    <col min="9750" max="9750" width="17.109375" style="6" customWidth="1"/>
    <col min="9751" max="9754" width="10.109375" style="6" customWidth="1"/>
    <col min="9755" max="9755" width="9" style="6" bestFit="1" customWidth="1"/>
    <col min="9756" max="9756" width="7.44140625" style="6" bestFit="1" customWidth="1"/>
    <col min="9757" max="9757" width="10.44140625" style="6" bestFit="1" customWidth="1"/>
    <col min="9758" max="9761" width="7.44140625" style="6" bestFit="1" customWidth="1"/>
    <col min="9762" max="9762" width="6.88671875" style="6" bestFit="1" customWidth="1"/>
    <col min="9763" max="9763" width="9" style="6" bestFit="1" customWidth="1"/>
    <col min="9764" max="9765" width="7.44140625" style="6" bestFit="1" customWidth="1"/>
    <col min="9766" max="9767" width="9" style="6" bestFit="1" customWidth="1"/>
    <col min="9768" max="9768" width="9" style="6" customWidth="1"/>
    <col min="9769" max="9769" width="7.44140625" style="6" bestFit="1" customWidth="1"/>
    <col min="9770" max="9770" width="9" style="6" bestFit="1" customWidth="1"/>
    <col min="9771" max="9771" width="11.44140625" style="6"/>
    <col min="9772" max="9772" width="29.44140625" style="6" customWidth="1"/>
    <col min="9773" max="9773" width="9" style="6" bestFit="1" customWidth="1"/>
    <col min="9774" max="9774" width="7.44140625" style="6" bestFit="1" customWidth="1"/>
    <col min="9775" max="9775" width="10.44140625" style="6" bestFit="1" customWidth="1"/>
    <col min="9776" max="9779" width="7.44140625" style="6" bestFit="1" customWidth="1"/>
    <col min="9780" max="9780" width="6.88671875" style="6" bestFit="1" customWidth="1"/>
    <col min="9781" max="9781" width="9" style="6" bestFit="1" customWidth="1"/>
    <col min="9782" max="9783" width="7.44140625" style="6" bestFit="1" customWidth="1"/>
    <col min="9784" max="9785" width="9" style="6" bestFit="1" customWidth="1"/>
    <col min="9786" max="9786" width="9" style="6" customWidth="1"/>
    <col min="9787" max="9787" width="7.44140625" style="6" bestFit="1" customWidth="1"/>
    <col min="9788" max="9788" width="9" style="6" bestFit="1" customWidth="1"/>
    <col min="9789" max="9789" width="11.44140625" style="6"/>
    <col min="9790" max="9790" width="29.44140625" style="6" customWidth="1"/>
    <col min="9791" max="9791" width="9" style="6" bestFit="1" customWidth="1"/>
    <col min="9792" max="9792" width="7.44140625" style="6" bestFit="1" customWidth="1"/>
    <col min="9793" max="9793" width="10.44140625" style="6" bestFit="1" customWidth="1"/>
    <col min="9794" max="9797" width="7.44140625" style="6" bestFit="1" customWidth="1"/>
    <col min="9798" max="9798" width="6.88671875" style="6" bestFit="1" customWidth="1"/>
    <col min="9799" max="9799" width="9" style="6" bestFit="1" customWidth="1"/>
    <col min="9800" max="9801" width="7.44140625" style="6" bestFit="1" customWidth="1"/>
    <col min="9802" max="9803" width="9" style="6" bestFit="1" customWidth="1"/>
    <col min="9804" max="9804" width="9" style="6" customWidth="1"/>
    <col min="9805" max="9805" width="7.44140625" style="6" bestFit="1" customWidth="1"/>
    <col min="9806" max="9806" width="9" style="6" bestFit="1" customWidth="1"/>
    <col min="9807" max="9984" width="11.44140625" style="6"/>
    <col min="9985" max="9985" width="31" style="6" customWidth="1"/>
    <col min="9986" max="9986" width="9" style="6" bestFit="1" customWidth="1"/>
    <col min="9987" max="9987" width="7.44140625" style="6" bestFit="1" customWidth="1"/>
    <col min="9988" max="9988" width="10.44140625" style="6" bestFit="1" customWidth="1"/>
    <col min="9989" max="9992" width="7.44140625" style="6" bestFit="1" customWidth="1"/>
    <col min="9993" max="9993" width="6.88671875" style="6" bestFit="1" customWidth="1"/>
    <col min="9994" max="9994" width="9" style="6" bestFit="1" customWidth="1"/>
    <col min="9995" max="9996" width="7.44140625" style="6" bestFit="1" customWidth="1"/>
    <col min="9997" max="9998" width="9" style="6" bestFit="1" customWidth="1"/>
    <col min="9999" max="9999" width="9" style="6" customWidth="1"/>
    <col min="10000" max="10000" width="7.44140625" style="6" bestFit="1" customWidth="1"/>
    <col min="10001" max="10004" width="7.44140625" style="6" customWidth="1"/>
    <col min="10005" max="10005" width="9" style="6" bestFit="1" customWidth="1"/>
    <col min="10006" max="10006" width="17.109375" style="6" customWidth="1"/>
    <col min="10007" max="10010" width="10.109375" style="6" customWidth="1"/>
    <col min="10011" max="10011" width="9" style="6" bestFit="1" customWidth="1"/>
    <col min="10012" max="10012" width="7.44140625" style="6" bestFit="1" customWidth="1"/>
    <col min="10013" max="10013" width="10.44140625" style="6" bestFit="1" customWidth="1"/>
    <col min="10014" max="10017" width="7.44140625" style="6" bestFit="1" customWidth="1"/>
    <col min="10018" max="10018" width="6.88671875" style="6" bestFit="1" customWidth="1"/>
    <col min="10019" max="10019" width="9" style="6" bestFit="1" customWidth="1"/>
    <col min="10020" max="10021" width="7.44140625" style="6" bestFit="1" customWidth="1"/>
    <col min="10022" max="10023" width="9" style="6" bestFit="1" customWidth="1"/>
    <col min="10024" max="10024" width="9" style="6" customWidth="1"/>
    <col min="10025" max="10025" width="7.44140625" style="6" bestFit="1" customWidth="1"/>
    <col min="10026" max="10026" width="9" style="6" bestFit="1" customWidth="1"/>
    <col min="10027" max="10027" width="11.44140625" style="6"/>
    <col min="10028" max="10028" width="29.44140625" style="6" customWidth="1"/>
    <col min="10029" max="10029" width="9" style="6" bestFit="1" customWidth="1"/>
    <col min="10030" max="10030" width="7.44140625" style="6" bestFit="1" customWidth="1"/>
    <col min="10031" max="10031" width="10.44140625" style="6" bestFit="1" customWidth="1"/>
    <col min="10032" max="10035" width="7.44140625" style="6" bestFit="1" customWidth="1"/>
    <col min="10036" max="10036" width="6.88671875" style="6" bestFit="1" customWidth="1"/>
    <col min="10037" max="10037" width="9" style="6" bestFit="1" customWidth="1"/>
    <col min="10038" max="10039" width="7.44140625" style="6" bestFit="1" customWidth="1"/>
    <col min="10040" max="10041" width="9" style="6" bestFit="1" customWidth="1"/>
    <col min="10042" max="10042" width="9" style="6" customWidth="1"/>
    <col min="10043" max="10043" width="7.44140625" style="6" bestFit="1" customWidth="1"/>
    <col min="10044" max="10044" width="9" style="6" bestFit="1" customWidth="1"/>
    <col min="10045" max="10045" width="11.44140625" style="6"/>
    <col min="10046" max="10046" width="29.44140625" style="6" customWidth="1"/>
    <col min="10047" max="10047" width="9" style="6" bestFit="1" customWidth="1"/>
    <col min="10048" max="10048" width="7.44140625" style="6" bestFit="1" customWidth="1"/>
    <col min="10049" max="10049" width="10.44140625" style="6" bestFit="1" customWidth="1"/>
    <col min="10050" max="10053" width="7.44140625" style="6" bestFit="1" customWidth="1"/>
    <col min="10054" max="10054" width="6.88671875" style="6" bestFit="1" customWidth="1"/>
    <col min="10055" max="10055" width="9" style="6" bestFit="1" customWidth="1"/>
    <col min="10056" max="10057" width="7.44140625" style="6" bestFit="1" customWidth="1"/>
    <col min="10058" max="10059" width="9" style="6" bestFit="1" customWidth="1"/>
    <col min="10060" max="10060" width="9" style="6" customWidth="1"/>
    <col min="10061" max="10061" width="7.44140625" style="6" bestFit="1" customWidth="1"/>
    <col min="10062" max="10062" width="9" style="6" bestFit="1" customWidth="1"/>
    <col min="10063" max="10240" width="11.44140625" style="6"/>
    <col min="10241" max="10241" width="31" style="6" customWidth="1"/>
    <col min="10242" max="10242" width="9" style="6" bestFit="1" customWidth="1"/>
    <col min="10243" max="10243" width="7.44140625" style="6" bestFit="1" customWidth="1"/>
    <col min="10244" max="10244" width="10.44140625" style="6" bestFit="1" customWidth="1"/>
    <col min="10245" max="10248" width="7.44140625" style="6" bestFit="1" customWidth="1"/>
    <col min="10249" max="10249" width="6.88671875" style="6" bestFit="1" customWidth="1"/>
    <col min="10250" max="10250" width="9" style="6" bestFit="1" customWidth="1"/>
    <col min="10251" max="10252" width="7.44140625" style="6" bestFit="1" customWidth="1"/>
    <col min="10253" max="10254" width="9" style="6" bestFit="1" customWidth="1"/>
    <col min="10255" max="10255" width="9" style="6" customWidth="1"/>
    <col min="10256" max="10256" width="7.44140625" style="6" bestFit="1" customWidth="1"/>
    <col min="10257" max="10260" width="7.44140625" style="6" customWidth="1"/>
    <col min="10261" max="10261" width="9" style="6" bestFit="1" customWidth="1"/>
    <col min="10262" max="10262" width="17.109375" style="6" customWidth="1"/>
    <col min="10263" max="10266" width="10.109375" style="6" customWidth="1"/>
    <col min="10267" max="10267" width="9" style="6" bestFit="1" customWidth="1"/>
    <col min="10268" max="10268" width="7.44140625" style="6" bestFit="1" customWidth="1"/>
    <col min="10269" max="10269" width="10.44140625" style="6" bestFit="1" customWidth="1"/>
    <col min="10270" max="10273" width="7.44140625" style="6" bestFit="1" customWidth="1"/>
    <col min="10274" max="10274" width="6.88671875" style="6" bestFit="1" customWidth="1"/>
    <col min="10275" max="10275" width="9" style="6" bestFit="1" customWidth="1"/>
    <col min="10276" max="10277" width="7.44140625" style="6" bestFit="1" customWidth="1"/>
    <col min="10278" max="10279" width="9" style="6" bestFit="1" customWidth="1"/>
    <col min="10280" max="10280" width="9" style="6" customWidth="1"/>
    <col min="10281" max="10281" width="7.44140625" style="6" bestFit="1" customWidth="1"/>
    <col min="10282" max="10282" width="9" style="6" bestFit="1" customWidth="1"/>
    <col min="10283" max="10283" width="11.44140625" style="6"/>
    <col min="10284" max="10284" width="29.44140625" style="6" customWidth="1"/>
    <col min="10285" max="10285" width="9" style="6" bestFit="1" customWidth="1"/>
    <col min="10286" max="10286" width="7.44140625" style="6" bestFit="1" customWidth="1"/>
    <col min="10287" max="10287" width="10.44140625" style="6" bestFit="1" customWidth="1"/>
    <col min="10288" max="10291" width="7.44140625" style="6" bestFit="1" customWidth="1"/>
    <col min="10292" max="10292" width="6.88671875" style="6" bestFit="1" customWidth="1"/>
    <col min="10293" max="10293" width="9" style="6" bestFit="1" customWidth="1"/>
    <col min="10294" max="10295" width="7.44140625" style="6" bestFit="1" customWidth="1"/>
    <col min="10296" max="10297" width="9" style="6" bestFit="1" customWidth="1"/>
    <col min="10298" max="10298" width="9" style="6" customWidth="1"/>
    <col min="10299" max="10299" width="7.44140625" style="6" bestFit="1" customWidth="1"/>
    <col min="10300" max="10300" width="9" style="6" bestFit="1" customWidth="1"/>
    <col min="10301" max="10301" width="11.44140625" style="6"/>
    <col min="10302" max="10302" width="29.44140625" style="6" customWidth="1"/>
    <col min="10303" max="10303" width="9" style="6" bestFit="1" customWidth="1"/>
    <col min="10304" max="10304" width="7.44140625" style="6" bestFit="1" customWidth="1"/>
    <col min="10305" max="10305" width="10.44140625" style="6" bestFit="1" customWidth="1"/>
    <col min="10306" max="10309" width="7.44140625" style="6" bestFit="1" customWidth="1"/>
    <col min="10310" max="10310" width="6.88671875" style="6" bestFit="1" customWidth="1"/>
    <col min="10311" max="10311" width="9" style="6" bestFit="1" customWidth="1"/>
    <col min="10312" max="10313" width="7.44140625" style="6" bestFit="1" customWidth="1"/>
    <col min="10314" max="10315" width="9" style="6" bestFit="1" customWidth="1"/>
    <col min="10316" max="10316" width="9" style="6" customWidth="1"/>
    <col min="10317" max="10317" width="7.44140625" style="6" bestFit="1" customWidth="1"/>
    <col min="10318" max="10318" width="9" style="6" bestFit="1" customWidth="1"/>
    <col min="10319" max="10496" width="11.44140625" style="6"/>
    <col min="10497" max="10497" width="31" style="6" customWidth="1"/>
    <col min="10498" max="10498" width="9" style="6" bestFit="1" customWidth="1"/>
    <col min="10499" max="10499" width="7.44140625" style="6" bestFit="1" customWidth="1"/>
    <col min="10500" max="10500" width="10.44140625" style="6" bestFit="1" customWidth="1"/>
    <col min="10501" max="10504" width="7.44140625" style="6" bestFit="1" customWidth="1"/>
    <col min="10505" max="10505" width="6.88671875" style="6" bestFit="1" customWidth="1"/>
    <col min="10506" max="10506" width="9" style="6" bestFit="1" customWidth="1"/>
    <col min="10507" max="10508" width="7.44140625" style="6" bestFit="1" customWidth="1"/>
    <col min="10509" max="10510" width="9" style="6" bestFit="1" customWidth="1"/>
    <col min="10511" max="10511" width="9" style="6" customWidth="1"/>
    <col min="10512" max="10512" width="7.44140625" style="6" bestFit="1" customWidth="1"/>
    <col min="10513" max="10516" width="7.44140625" style="6" customWidth="1"/>
    <col min="10517" max="10517" width="9" style="6" bestFit="1" customWidth="1"/>
    <col min="10518" max="10518" width="17.109375" style="6" customWidth="1"/>
    <col min="10519" max="10522" width="10.109375" style="6" customWidth="1"/>
    <col min="10523" max="10523" width="9" style="6" bestFit="1" customWidth="1"/>
    <col min="10524" max="10524" width="7.44140625" style="6" bestFit="1" customWidth="1"/>
    <col min="10525" max="10525" width="10.44140625" style="6" bestFit="1" customWidth="1"/>
    <col min="10526" max="10529" width="7.44140625" style="6" bestFit="1" customWidth="1"/>
    <col min="10530" max="10530" width="6.88671875" style="6" bestFit="1" customWidth="1"/>
    <col min="10531" max="10531" width="9" style="6" bestFit="1" customWidth="1"/>
    <col min="10532" max="10533" width="7.44140625" style="6" bestFit="1" customWidth="1"/>
    <col min="10534" max="10535" width="9" style="6" bestFit="1" customWidth="1"/>
    <col min="10536" max="10536" width="9" style="6" customWidth="1"/>
    <col min="10537" max="10537" width="7.44140625" style="6" bestFit="1" customWidth="1"/>
    <col min="10538" max="10538" width="9" style="6" bestFit="1" customWidth="1"/>
    <col min="10539" max="10539" width="11.44140625" style="6"/>
    <col min="10540" max="10540" width="29.44140625" style="6" customWidth="1"/>
    <col min="10541" max="10541" width="9" style="6" bestFit="1" customWidth="1"/>
    <col min="10542" max="10542" width="7.44140625" style="6" bestFit="1" customWidth="1"/>
    <col min="10543" max="10543" width="10.44140625" style="6" bestFit="1" customWidth="1"/>
    <col min="10544" max="10547" width="7.44140625" style="6" bestFit="1" customWidth="1"/>
    <col min="10548" max="10548" width="6.88671875" style="6" bestFit="1" customWidth="1"/>
    <col min="10549" max="10549" width="9" style="6" bestFit="1" customWidth="1"/>
    <col min="10550" max="10551" width="7.44140625" style="6" bestFit="1" customWidth="1"/>
    <col min="10552" max="10553" width="9" style="6" bestFit="1" customWidth="1"/>
    <col min="10554" max="10554" width="9" style="6" customWidth="1"/>
    <col min="10555" max="10555" width="7.44140625" style="6" bestFit="1" customWidth="1"/>
    <col min="10556" max="10556" width="9" style="6" bestFit="1" customWidth="1"/>
    <col min="10557" max="10557" width="11.44140625" style="6"/>
    <col min="10558" max="10558" width="29.44140625" style="6" customWidth="1"/>
    <col min="10559" max="10559" width="9" style="6" bestFit="1" customWidth="1"/>
    <col min="10560" max="10560" width="7.44140625" style="6" bestFit="1" customWidth="1"/>
    <col min="10561" max="10561" width="10.44140625" style="6" bestFit="1" customWidth="1"/>
    <col min="10562" max="10565" width="7.44140625" style="6" bestFit="1" customWidth="1"/>
    <col min="10566" max="10566" width="6.88671875" style="6" bestFit="1" customWidth="1"/>
    <col min="10567" max="10567" width="9" style="6" bestFit="1" customWidth="1"/>
    <col min="10568" max="10569" width="7.44140625" style="6" bestFit="1" customWidth="1"/>
    <col min="10570" max="10571" width="9" style="6" bestFit="1" customWidth="1"/>
    <col min="10572" max="10572" width="9" style="6" customWidth="1"/>
    <col min="10573" max="10573" width="7.44140625" style="6" bestFit="1" customWidth="1"/>
    <col min="10574" max="10574" width="9" style="6" bestFit="1" customWidth="1"/>
    <col min="10575" max="10752" width="11.44140625" style="6"/>
    <col min="10753" max="10753" width="31" style="6" customWidth="1"/>
    <col min="10754" max="10754" width="9" style="6" bestFit="1" customWidth="1"/>
    <col min="10755" max="10755" width="7.44140625" style="6" bestFit="1" customWidth="1"/>
    <col min="10756" max="10756" width="10.44140625" style="6" bestFit="1" customWidth="1"/>
    <col min="10757" max="10760" width="7.44140625" style="6" bestFit="1" customWidth="1"/>
    <col min="10761" max="10761" width="6.88671875" style="6" bestFit="1" customWidth="1"/>
    <col min="10762" max="10762" width="9" style="6" bestFit="1" customWidth="1"/>
    <col min="10763" max="10764" width="7.44140625" style="6" bestFit="1" customWidth="1"/>
    <col min="10765" max="10766" width="9" style="6" bestFit="1" customWidth="1"/>
    <col min="10767" max="10767" width="9" style="6" customWidth="1"/>
    <col min="10768" max="10768" width="7.44140625" style="6" bestFit="1" customWidth="1"/>
    <col min="10769" max="10772" width="7.44140625" style="6" customWidth="1"/>
    <col min="10773" max="10773" width="9" style="6" bestFit="1" customWidth="1"/>
    <col min="10774" max="10774" width="17.109375" style="6" customWidth="1"/>
    <col min="10775" max="10778" width="10.109375" style="6" customWidth="1"/>
    <col min="10779" max="10779" width="9" style="6" bestFit="1" customWidth="1"/>
    <col min="10780" max="10780" width="7.44140625" style="6" bestFit="1" customWidth="1"/>
    <col min="10781" max="10781" width="10.44140625" style="6" bestFit="1" customWidth="1"/>
    <col min="10782" max="10785" width="7.44140625" style="6" bestFit="1" customWidth="1"/>
    <col min="10786" max="10786" width="6.88671875" style="6" bestFit="1" customWidth="1"/>
    <col min="10787" max="10787" width="9" style="6" bestFit="1" customWidth="1"/>
    <col min="10788" max="10789" width="7.44140625" style="6" bestFit="1" customWidth="1"/>
    <col min="10790" max="10791" width="9" style="6" bestFit="1" customWidth="1"/>
    <col min="10792" max="10792" width="9" style="6" customWidth="1"/>
    <col min="10793" max="10793" width="7.44140625" style="6" bestFit="1" customWidth="1"/>
    <col min="10794" max="10794" width="9" style="6" bestFit="1" customWidth="1"/>
    <col min="10795" max="10795" width="11.44140625" style="6"/>
    <col min="10796" max="10796" width="29.44140625" style="6" customWidth="1"/>
    <col min="10797" max="10797" width="9" style="6" bestFit="1" customWidth="1"/>
    <col min="10798" max="10798" width="7.44140625" style="6" bestFit="1" customWidth="1"/>
    <col min="10799" max="10799" width="10.44140625" style="6" bestFit="1" customWidth="1"/>
    <col min="10800" max="10803" width="7.44140625" style="6" bestFit="1" customWidth="1"/>
    <col min="10804" max="10804" width="6.88671875" style="6" bestFit="1" customWidth="1"/>
    <col min="10805" max="10805" width="9" style="6" bestFit="1" customWidth="1"/>
    <col min="10806" max="10807" width="7.44140625" style="6" bestFit="1" customWidth="1"/>
    <col min="10808" max="10809" width="9" style="6" bestFit="1" customWidth="1"/>
    <col min="10810" max="10810" width="9" style="6" customWidth="1"/>
    <col min="10811" max="10811" width="7.44140625" style="6" bestFit="1" customWidth="1"/>
    <col min="10812" max="10812" width="9" style="6" bestFit="1" customWidth="1"/>
    <col min="10813" max="10813" width="11.44140625" style="6"/>
    <col min="10814" max="10814" width="29.44140625" style="6" customWidth="1"/>
    <col min="10815" max="10815" width="9" style="6" bestFit="1" customWidth="1"/>
    <col min="10816" max="10816" width="7.44140625" style="6" bestFit="1" customWidth="1"/>
    <col min="10817" max="10817" width="10.44140625" style="6" bestFit="1" customWidth="1"/>
    <col min="10818" max="10821" width="7.44140625" style="6" bestFit="1" customWidth="1"/>
    <col min="10822" max="10822" width="6.88671875" style="6" bestFit="1" customWidth="1"/>
    <col min="10823" max="10823" width="9" style="6" bestFit="1" customWidth="1"/>
    <col min="10824" max="10825" width="7.44140625" style="6" bestFit="1" customWidth="1"/>
    <col min="10826" max="10827" width="9" style="6" bestFit="1" customWidth="1"/>
    <col min="10828" max="10828" width="9" style="6" customWidth="1"/>
    <col min="10829" max="10829" width="7.44140625" style="6" bestFit="1" customWidth="1"/>
    <col min="10830" max="10830" width="9" style="6" bestFit="1" customWidth="1"/>
    <col min="10831" max="11008" width="11.44140625" style="6"/>
    <col min="11009" max="11009" width="31" style="6" customWidth="1"/>
    <col min="11010" max="11010" width="9" style="6" bestFit="1" customWidth="1"/>
    <col min="11011" max="11011" width="7.44140625" style="6" bestFit="1" customWidth="1"/>
    <col min="11012" max="11012" width="10.44140625" style="6" bestFit="1" customWidth="1"/>
    <col min="11013" max="11016" width="7.44140625" style="6" bestFit="1" customWidth="1"/>
    <col min="11017" max="11017" width="6.88671875" style="6" bestFit="1" customWidth="1"/>
    <col min="11018" max="11018" width="9" style="6" bestFit="1" customWidth="1"/>
    <col min="11019" max="11020" width="7.44140625" style="6" bestFit="1" customWidth="1"/>
    <col min="11021" max="11022" width="9" style="6" bestFit="1" customWidth="1"/>
    <col min="11023" max="11023" width="9" style="6" customWidth="1"/>
    <col min="11024" max="11024" width="7.44140625" style="6" bestFit="1" customWidth="1"/>
    <col min="11025" max="11028" width="7.44140625" style="6" customWidth="1"/>
    <col min="11029" max="11029" width="9" style="6" bestFit="1" customWidth="1"/>
    <col min="11030" max="11030" width="17.109375" style="6" customWidth="1"/>
    <col min="11031" max="11034" width="10.109375" style="6" customWidth="1"/>
    <col min="11035" max="11035" width="9" style="6" bestFit="1" customWidth="1"/>
    <col min="11036" max="11036" width="7.44140625" style="6" bestFit="1" customWidth="1"/>
    <col min="11037" max="11037" width="10.44140625" style="6" bestFit="1" customWidth="1"/>
    <col min="11038" max="11041" width="7.44140625" style="6" bestFit="1" customWidth="1"/>
    <col min="11042" max="11042" width="6.88671875" style="6" bestFit="1" customWidth="1"/>
    <col min="11043" max="11043" width="9" style="6" bestFit="1" customWidth="1"/>
    <col min="11044" max="11045" width="7.44140625" style="6" bestFit="1" customWidth="1"/>
    <col min="11046" max="11047" width="9" style="6" bestFit="1" customWidth="1"/>
    <col min="11048" max="11048" width="9" style="6" customWidth="1"/>
    <col min="11049" max="11049" width="7.44140625" style="6" bestFit="1" customWidth="1"/>
    <col min="11050" max="11050" width="9" style="6" bestFit="1" customWidth="1"/>
    <col min="11051" max="11051" width="11.44140625" style="6"/>
    <col min="11052" max="11052" width="29.44140625" style="6" customWidth="1"/>
    <col min="11053" max="11053" width="9" style="6" bestFit="1" customWidth="1"/>
    <col min="11054" max="11054" width="7.44140625" style="6" bestFit="1" customWidth="1"/>
    <col min="11055" max="11055" width="10.44140625" style="6" bestFit="1" customWidth="1"/>
    <col min="11056" max="11059" width="7.44140625" style="6" bestFit="1" customWidth="1"/>
    <col min="11060" max="11060" width="6.88671875" style="6" bestFit="1" customWidth="1"/>
    <col min="11061" max="11061" width="9" style="6" bestFit="1" customWidth="1"/>
    <col min="11062" max="11063" width="7.44140625" style="6" bestFit="1" customWidth="1"/>
    <col min="11064" max="11065" width="9" style="6" bestFit="1" customWidth="1"/>
    <col min="11066" max="11066" width="9" style="6" customWidth="1"/>
    <col min="11067" max="11067" width="7.44140625" style="6" bestFit="1" customWidth="1"/>
    <col min="11068" max="11068" width="9" style="6" bestFit="1" customWidth="1"/>
    <col min="11069" max="11069" width="11.44140625" style="6"/>
    <col min="11070" max="11070" width="29.44140625" style="6" customWidth="1"/>
    <col min="11071" max="11071" width="9" style="6" bestFit="1" customWidth="1"/>
    <col min="11072" max="11072" width="7.44140625" style="6" bestFit="1" customWidth="1"/>
    <col min="11073" max="11073" width="10.44140625" style="6" bestFit="1" customWidth="1"/>
    <col min="11074" max="11077" width="7.44140625" style="6" bestFit="1" customWidth="1"/>
    <col min="11078" max="11078" width="6.88671875" style="6" bestFit="1" customWidth="1"/>
    <col min="11079" max="11079" width="9" style="6" bestFit="1" customWidth="1"/>
    <col min="11080" max="11081" width="7.44140625" style="6" bestFit="1" customWidth="1"/>
    <col min="11082" max="11083" width="9" style="6" bestFit="1" customWidth="1"/>
    <col min="11084" max="11084" width="9" style="6" customWidth="1"/>
    <col min="11085" max="11085" width="7.44140625" style="6" bestFit="1" customWidth="1"/>
    <col min="11086" max="11086" width="9" style="6" bestFit="1" customWidth="1"/>
    <col min="11087" max="11264" width="11.44140625" style="6"/>
    <col min="11265" max="11265" width="31" style="6" customWidth="1"/>
    <col min="11266" max="11266" width="9" style="6" bestFit="1" customWidth="1"/>
    <col min="11267" max="11267" width="7.44140625" style="6" bestFit="1" customWidth="1"/>
    <col min="11268" max="11268" width="10.44140625" style="6" bestFit="1" customWidth="1"/>
    <col min="11269" max="11272" width="7.44140625" style="6" bestFit="1" customWidth="1"/>
    <col min="11273" max="11273" width="6.88671875" style="6" bestFit="1" customWidth="1"/>
    <col min="11274" max="11274" width="9" style="6" bestFit="1" customWidth="1"/>
    <col min="11275" max="11276" width="7.44140625" style="6" bestFit="1" customWidth="1"/>
    <col min="11277" max="11278" width="9" style="6" bestFit="1" customWidth="1"/>
    <col min="11279" max="11279" width="9" style="6" customWidth="1"/>
    <col min="11280" max="11280" width="7.44140625" style="6" bestFit="1" customWidth="1"/>
    <col min="11281" max="11284" width="7.44140625" style="6" customWidth="1"/>
    <col min="11285" max="11285" width="9" style="6" bestFit="1" customWidth="1"/>
    <col min="11286" max="11286" width="17.109375" style="6" customWidth="1"/>
    <col min="11287" max="11290" width="10.109375" style="6" customWidth="1"/>
    <col min="11291" max="11291" width="9" style="6" bestFit="1" customWidth="1"/>
    <col min="11292" max="11292" width="7.44140625" style="6" bestFit="1" customWidth="1"/>
    <col min="11293" max="11293" width="10.44140625" style="6" bestFit="1" customWidth="1"/>
    <col min="11294" max="11297" width="7.44140625" style="6" bestFit="1" customWidth="1"/>
    <col min="11298" max="11298" width="6.88671875" style="6" bestFit="1" customWidth="1"/>
    <col min="11299" max="11299" width="9" style="6" bestFit="1" customWidth="1"/>
    <col min="11300" max="11301" width="7.44140625" style="6" bestFit="1" customWidth="1"/>
    <col min="11302" max="11303" width="9" style="6" bestFit="1" customWidth="1"/>
    <col min="11304" max="11304" width="9" style="6" customWidth="1"/>
    <col min="11305" max="11305" width="7.44140625" style="6" bestFit="1" customWidth="1"/>
    <col min="11306" max="11306" width="9" style="6" bestFit="1" customWidth="1"/>
    <col min="11307" max="11307" width="11.44140625" style="6"/>
    <col min="11308" max="11308" width="29.44140625" style="6" customWidth="1"/>
    <col min="11309" max="11309" width="9" style="6" bestFit="1" customWidth="1"/>
    <col min="11310" max="11310" width="7.44140625" style="6" bestFit="1" customWidth="1"/>
    <col min="11311" max="11311" width="10.44140625" style="6" bestFit="1" customWidth="1"/>
    <col min="11312" max="11315" width="7.44140625" style="6" bestFit="1" customWidth="1"/>
    <col min="11316" max="11316" width="6.88671875" style="6" bestFit="1" customWidth="1"/>
    <col min="11317" max="11317" width="9" style="6" bestFit="1" customWidth="1"/>
    <col min="11318" max="11319" width="7.44140625" style="6" bestFit="1" customWidth="1"/>
    <col min="11320" max="11321" width="9" style="6" bestFit="1" customWidth="1"/>
    <col min="11322" max="11322" width="9" style="6" customWidth="1"/>
    <col min="11323" max="11323" width="7.44140625" style="6" bestFit="1" customWidth="1"/>
    <col min="11324" max="11324" width="9" style="6" bestFit="1" customWidth="1"/>
    <col min="11325" max="11325" width="11.44140625" style="6"/>
    <col min="11326" max="11326" width="29.44140625" style="6" customWidth="1"/>
    <col min="11327" max="11327" width="9" style="6" bestFit="1" customWidth="1"/>
    <col min="11328" max="11328" width="7.44140625" style="6" bestFit="1" customWidth="1"/>
    <col min="11329" max="11329" width="10.44140625" style="6" bestFit="1" customWidth="1"/>
    <col min="11330" max="11333" width="7.44140625" style="6" bestFit="1" customWidth="1"/>
    <col min="11334" max="11334" width="6.88671875" style="6" bestFit="1" customWidth="1"/>
    <col min="11335" max="11335" width="9" style="6" bestFit="1" customWidth="1"/>
    <col min="11336" max="11337" width="7.44140625" style="6" bestFit="1" customWidth="1"/>
    <col min="11338" max="11339" width="9" style="6" bestFit="1" customWidth="1"/>
    <col min="11340" max="11340" width="9" style="6" customWidth="1"/>
    <col min="11341" max="11341" width="7.44140625" style="6" bestFit="1" customWidth="1"/>
    <col min="11342" max="11342" width="9" style="6" bestFit="1" customWidth="1"/>
    <col min="11343" max="11520" width="11.44140625" style="6"/>
    <col min="11521" max="11521" width="31" style="6" customWidth="1"/>
    <col min="11522" max="11522" width="9" style="6" bestFit="1" customWidth="1"/>
    <col min="11523" max="11523" width="7.44140625" style="6" bestFit="1" customWidth="1"/>
    <col min="11524" max="11524" width="10.44140625" style="6" bestFit="1" customWidth="1"/>
    <col min="11525" max="11528" width="7.44140625" style="6" bestFit="1" customWidth="1"/>
    <col min="11529" max="11529" width="6.88671875" style="6" bestFit="1" customWidth="1"/>
    <col min="11530" max="11530" width="9" style="6" bestFit="1" customWidth="1"/>
    <col min="11531" max="11532" width="7.44140625" style="6" bestFit="1" customWidth="1"/>
    <col min="11533" max="11534" width="9" style="6" bestFit="1" customWidth="1"/>
    <col min="11535" max="11535" width="9" style="6" customWidth="1"/>
    <col min="11536" max="11536" width="7.44140625" style="6" bestFit="1" customWidth="1"/>
    <col min="11537" max="11540" width="7.44140625" style="6" customWidth="1"/>
    <col min="11541" max="11541" width="9" style="6" bestFit="1" customWidth="1"/>
    <col min="11542" max="11542" width="17.109375" style="6" customWidth="1"/>
    <col min="11543" max="11546" width="10.109375" style="6" customWidth="1"/>
    <col min="11547" max="11547" width="9" style="6" bestFit="1" customWidth="1"/>
    <col min="11548" max="11548" width="7.44140625" style="6" bestFit="1" customWidth="1"/>
    <col min="11549" max="11549" width="10.44140625" style="6" bestFit="1" customWidth="1"/>
    <col min="11550" max="11553" width="7.44140625" style="6" bestFit="1" customWidth="1"/>
    <col min="11554" max="11554" width="6.88671875" style="6" bestFit="1" customWidth="1"/>
    <col min="11555" max="11555" width="9" style="6" bestFit="1" customWidth="1"/>
    <col min="11556" max="11557" width="7.44140625" style="6" bestFit="1" customWidth="1"/>
    <col min="11558" max="11559" width="9" style="6" bestFit="1" customWidth="1"/>
    <col min="11560" max="11560" width="9" style="6" customWidth="1"/>
    <col min="11561" max="11561" width="7.44140625" style="6" bestFit="1" customWidth="1"/>
    <col min="11562" max="11562" width="9" style="6" bestFit="1" customWidth="1"/>
    <col min="11563" max="11563" width="11.44140625" style="6"/>
    <col min="11564" max="11564" width="29.44140625" style="6" customWidth="1"/>
    <col min="11565" max="11565" width="9" style="6" bestFit="1" customWidth="1"/>
    <col min="11566" max="11566" width="7.44140625" style="6" bestFit="1" customWidth="1"/>
    <col min="11567" max="11567" width="10.44140625" style="6" bestFit="1" customWidth="1"/>
    <col min="11568" max="11571" width="7.44140625" style="6" bestFit="1" customWidth="1"/>
    <col min="11572" max="11572" width="6.88671875" style="6" bestFit="1" customWidth="1"/>
    <col min="11573" max="11573" width="9" style="6" bestFit="1" customWidth="1"/>
    <col min="11574" max="11575" width="7.44140625" style="6" bestFit="1" customWidth="1"/>
    <col min="11576" max="11577" width="9" style="6" bestFit="1" customWidth="1"/>
    <col min="11578" max="11578" width="9" style="6" customWidth="1"/>
    <col min="11579" max="11579" width="7.44140625" style="6" bestFit="1" customWidth="1"/>
    <col min="11580" max="11580" width="9" style="6" bestFit="1" customWidth="1"/>
    <col min="11581" max="11581" width="11.44140625" style="6"/>
    <col min="11582" max="11582" width="29.44140625" style="6" customWidth="1"/>
    <col min="11583" max="11583" width="9" style="6" bestFit="1" customWidth="1"/>
    <col min="11584" max="11584" width="7.44140625" style="6" bestFit="1" customWidth="1"/>
    <col min="11585" max="11585" width="10.44140625" style="6" bestFit="1" customWidth="1"/>
    <col min="11586" max="11589" width="7.44140625" style="6" bestFit="1" customWidth="1"/>
    <col min="11590" max="11590" width="6.88671875" style="6" bestFit="1" customWidth="1"/>
    <col min="11591" max="11591" width="9" style="6" bestFit="1" customWidth="1"/>
    <col min="11592" max="11593" width="7.44140625" style="6" bestFit="1" customWidth="1"/>
    <col min="11594" max="11595" width="9" style="6" bestFit="1" customWidth="1"/>
    <col min="11596" max="11596" width="9" style="6" customWidth="1"/>
    <col min="11597" max="11597" width="7.44140625" style="6" bestFit="1" customWidth="1"/>
    <col min="11598" max="11598" width="9" style="6" bestFit="1" customWidth="1"/>
    <col min="11599" max="11776" width="11.44140625" style="6"/>
    <col min="11777" max="11777" width="31" style="6" customWidth="1"/>
    <col min="11778" max="11778" width="9" style="6" bestFit="1" customWidth="1"/>
    <col min="11779" max="11779" width="7.44140625" style="6" bestFit="1" customWidth="1"/>
    <col min="11780" max="11780" width="10.44140625" style="6" bestFit="1" customWidth="1"/>
    <col min="11781" max="11784" width="7.44140625" style="6" bestFit="1" customWidth="1"/>
    <col min="11785" max="11785" width="6.88671875" style="6" bestFit="1" customWidth="1"/>
    <col min="11786" max="11786" width="9" style="6" bestFit="1" customWidth="1"/>
    <col min="11787" max="11788" width="7.44140625" style="6" bestFit="1" customWidth="1"/>
    <col min="11789" max="11790" width="9" style="6" bestFit="1" customWidth="1"/>
    <col min="11791" max="11791" width="9" style="6" customWidth="1"/>
    <col min="11792" max="11792" width="7.44140625" style="6" bestFit="1" customWidth="1"/>
    <col min="11793" max="11796" width="7.44140625" style="6" customWidth="1"/>
    <col min="11797" max="11797" width="9" style="6" bestFit="1" customWidth="1"/>
    <col min="11798" max="11798" width="17.109375" style="6" customWidth="1"/>
    <col min="11799" max="11802" width="10.109375" style="6" customWidth="1"/>
    <col min="11803" max="11803" width="9" style="6" bestFit="1" customWidth="1"/>
    <col min="11804" max="11804" width="7.44140625" style="6" bestFit="1" customWidth="1"/>
    <col min="11805" max="11805" width="10.44140625" style="6" bestFit="1" customWidth="1"/>
    <col min="11806" max="11809" width="7.44140625" style="6" bestFit="1" customWidth="1"/>
    <col min="11810" max="11810" width="6.88671875" style="6" bestFit="1" customWidth="1"/>
    <col min="11811" max="11811" width="9" style="6" bestFit="1" customWidth="1"/>
    <col min="11812" max="11813" width="7.44140625" style="6" bestFit="1" customWidth="1"/>
    <col min="11814" max="11815" width="9" style="6" bestFit="1" customWidth="1"/>
    <col min="11816" max="11816" width="9" style="6" customWidth="1"/>
    <col min="11817" max="11817" width="7.44140625" style="6" bestFit="1" customWidth="1"/>
    <col min="11818" max="11818" width="9" style="6" bestFit="1" customWidth="1"/>
    <col min="11819" max="11819" width="11.44140625" style="6"/>
    <col min="11820" max="11820" width="29.44140625" style="6" customWidth="1"/>
    <col min="11821" max="11821" width="9" style="6" bestFit="1" customWidth="1"/>
    <col min="11822" max="11822" width="7.44140625" style="6" bestFit="1" customWidth="1"/>
    <col min="11823" max="11823" width="10.44140625" style="6" bestFit="1" customWidth="1"/>
    <col min="11824" max="11827" width="7.44140625" style="6" bestFit="1" customWidth="1"/>
    <col min="11828" max="11828" width="6.88671875" style="6" bestFit="1" customWidth="1"/>
    <col min="11829" max="11829" width="9" style="6" bestFit="1" customWidth="1"/>
    <col min="11830" max="11831" width="7.44140625" style="6" bestFit="1" customWidth="1"/>
    <col min="11832" max="11833" width="9" style="6" bestFit="1" customWidth="1"/>
    <col min="11834" max="11834" width="9" style="6" customWidth="1"/>
    <col min="11835" max="11835" width="7.44140625" style="6" bestFit="1" customWidth="1"/>
    <col min="11836" max="11836" width="9" style="6" bestFit="1" customWidth="1"/>
    <col min="11837" max="11837" width="11.44140625" style="6"/>
    <col min="11838" max="11838" width="29.44140625" style="6" customWidth="1"/>
    <col min="11839" max="11839" width="9" style="6" bestFit="1" customWidth="1"/>
    <col min="11840" max="11840" width="7.44140625" style="6" bestFit="1" customWidth="1"/>
    <col min="11841" max="11841" width="10.44140625" style="6" bestFit="1" customWidth="1"/>
    <col min="11842" max="11845" width="7.44140625" style="6" bestFit="1" customWidth="1"/>
    <col min="11846" max="11846" width="6.88671875" style="6" bestFit="1" customWidth="1"/>
    <col min="11847" max="11847" width="9" style="6" bestFit="1" customWidth="1"/>
    <col min="11848" max="11849" width="7.44140625" style="6" bestFit="1" customWidth="1"/>
    <col min="11850" max="11851" width="9" style="6" bestFit="1" customWidth="1"/>
    <col min="11852" max="11852" width="9" style="6" customWidth="1"/>
    <col min="11853" max="11853" width="7.44140625" style="6" bestFit="1" customWidth="1"/>
    <col min="11854" max="11854" width="9" style="6" bestFit="1" customWidth="1"/>
    <col min="11855" max="12032" width="11.44140625" style="6"/>
    <col min="12033" max="12033" width="31" style="6" customWidth="1"/>
    <col min="12034" max="12034" width="9" style="6" bestFit="1" customWidth="1"/>
    <col min="12035" max="12035" width="7.44140625" style="6" bestFit="1" customWidth="1"/>
    <col min="12036" max="12036" width="10.44140625" style="6" bestFit="1" customWidth="1"/>
    <col min="12037" max="12040" width="7.44140625" style="6" bestFit="1" customWidth="1"/>
    <col min="12041" max="12041" width="6.88671875" style="6" bestFit="1" customWidth="1"/>
    <col min="12042" max="12042" width="9" style="6" bestFit="1" customWidth="1"/>
    <col min="12043" max="12044" width="7.44140625" style="6" bestFit="1" customWidth="1"/>
    <col min="12045" max="12046" width="9" style="6" bestFit="1" customWidth="1"/>
    <col min="12047" max="12047" width="9" style="6" customWidth="1"/>
    <col min="12048" max="12048" width="7.44140625" style="6" bestFit="1" customWidth="1"/>
    <col min="12049" max="12052" width="7.44140625" style="6" customWidth="1"/>
    <col min="12053" max="12053" width="9" style="6" bestFit="1" customWidth="1"/>
    <col min="12054" max="12054" width="17.109375" style="6" customWidth="1"/>
    <col min="12055" max="12058" width="10.109375" style="6" customWidth="1"/>
    <col min="12059" max="12059" width="9" style="6" bestFit="1" customWidth="1"/>
    <col min="12060" max="12060" width="7.44140625" style="6" bestFit="1" customWidth="1"/>
    <col min="12061" max="12061" width="10.44140625" style="6" bestFit="1" customWidth="1"/>
    <col min="12062" max="12065" width="7.44140625" style="6" bestFit="1" customWidth="1"/>
    <col min="12066" max="12066" width="6.88671875" style="6" bestFit="1" customWidth="1"/>
    <col min="12067" max="12067" width="9" style="6" bestFit="1" customWidth="1"/>
    <col min="12068" max="12069" width="7.44140625" style="6" bestFit="1" customWidth="1"/>
    <col min="12070" max="12071" width="9" style="6" bestFit="1" customWidth="1"/>
    <col min="12072" max="12072" width="9" style="6" customWidth="1"/>
    <col min="12073" max="12073" width="7.44140625" style="6" bestFit="1" customWidth="1"/>
    <col min="12074" max="12074" width="9" style="6" bestFit="1" customWidth="1"/>
    <col min="12075" max="12075" width="11.44140625" style="6"/>
    <col min="12076" max="12076" width="29.44140625" style="6" customWidth="1"/>
    <col min="12077" max="12077" width="9" style="6" bestFit="1" customWidth="1"/>
    <col min="12078" max="12078" width="7.44140625" style="6" bestFit="1" customWidth="1"/>
    <col min="12079" max="12079" width="10.44140625" style="6" bestFit="1" customWidth="1"/>
    <col min="12080" max="12083" width="7.44140625" style="6" bestFit="1" customWidth="1"/>
    <col min="12084" max="12084" width="6.88671875" style="6" bestFit="1" customWidth="1"/>
    <col min="12085" max="12085" width="9" style="6" bestFit="1" customWidth="1"/>
    <col min="12086" max="12087" width="7.44140625" style="6" bestFit="1" customWidth="1"/>
    <col min="12088" max="12089" width="9" style="6" bestFit="1" customWidth="1"/>
    <col min="12090" max="12090" width="9" style="6" customWidth="1"/>
    <col min="12091" max="12091" width="7.44140625" style="6" bestFit="1" customWidth="1"/>
    <col min="12092" max="12092" width="9" style="6" bestFit="1" customWidth="1"/>
    <col min="12093" max="12093" width="11.44140625" style="6"/>
    <col min="12094" max="12094" width="29.44140625" style="6" customWidth="1"/>
    <col min="12095" max="12095" width="9" style="6" bestFit="1" customWidth="1"/>
    <col min="12096" max="12096" width="7.44140625" style="6" bestFit="1" customWidth="1"/>
    <col min="12097" max="12097" width="10.44140625" style="6" bestFit="1" customWidth="1"/>
    <col min="12098" max="12101" width="7.44140625" style="6" bestFit="1" customWidth="1"/>
    <col min="12102" max="12102" width="6.88671875" style="6" bestFit="1" customWidth="1"/>
    <col min="12103" max="12103" width="9" style="6" bestFit="1" customWidth="1"/>
    <col min="12104" max="12105" width="7.44140625" style="6" bestFit="1" customWidth="1"/>
    <col min="12106" max="12107" width="9" style="6" bestFit="1" customWidth="1"/>
    <col min="12108" max="12108" width="9" style="6" customWidth="1"/>
    <col min="12109" max="12109" width="7.44140625" style="6" bestFit="1" customWidth="1"/>
    <col min="12110" max="12110" width="9" style="6" bestFit="1" customWidth="1"/>
    <col min="12111" max="12288" width="11.44140625" style="6"/>
    <col min="12289" max="12289" width="31" style="6" customWidth="1"/>
    <col min="12290" max="12290" width="9" style="6" bestFit="1" customWidth="1"/>
    <col min="12291" max="12291" width="7.44140625" style="6" bestFit="1" customWidth="1"/>
    <col min="12292" max="12292" width="10.44140625" style="6" bestFit="1" customWidth="1"/>
    <col min="12293" max="12296" width="7.44140625" style="6" bestFit="1" customWidth="1"/>
    <col min="12297" max="12297" width="6.88671875" style="6" bestFit="1" customWidth="1"/>
    <col min="12298" max="12298" width="9" style="6" bestFit="1" customWidth="1"/>
    <col min="12299" max="12300" width="7.44140625" style="6" bestFit="1" customWidth="1"/>
    <col min="12301" max="12302" width="9" style="6" bestFit="1" customWidth="1"/>
    <col min="12303" max="12303" width="9" style="6" customWidth="1"/>
    <col min="12304" max="12304" width="7.44140625" style="6" bestFit="1" customWidth="1"/>
    <col min="12305" max="12308" width="7.44140625" style="6" customWidth="1"/>
    <col min="12309" max="12309" width="9" style="6" bestFit="1" customWidth="1"/>
    <col min="12310" max="12310" width="17.109375" style="6" customWidth="1"/>
    <col min="12311" max="12314" width="10.109375" style="6" customWidth="1"/>
    <col min="12315" max="12315" width="9" style="6" bestFit="1" customWidth="1"/>
    <col min="12316" max="12316" width="7.44140625" style="6" bestFit="1" customWidth="1"/>
    <col min="12317" max="12317" width="10.44140625" style="6" bestFit="1" customWidth="1"/>
    <col min="12318" max="12321" width="7.44140625" style="6" bestFit="1" customWidth="1"/>
    <col min="12322" max="12322" width="6.88671875" style="6" bestFit="1" customWidth="1"/>
    <col min="12323" max="12323" width="9" style="6" bestFit="1" customWidth="1"/>
    <col min="12324" max="12325" width="7.44140625" style="6" bestFit="1" customWidth="1"/>
    <col min="12326" max="12327" width="9" style="6" bestFit="1" customWidth="1"/>
    <col min="12328" max="12328" width="9" style="6" customWidth="1"/>
    <col min="12329" max="12329" width="7.44140625" style="6" bestFit="1" customWidth="1"/>
    <col min="12330" max="12330" width="9" style="6" bestFit="1" customWidth="1"/>
    <col min="12331" max="12331" width="11.44140625" style="6"/>
    <col min="12332" max="12332" width="29.44140625" style="6" customWidth="1"/>
    <col min="12333" max="12333" width="9" style="6" bestFit="1" customWidth="1"/>
    <col min="12334" max="12334" width="7.44140625" style="6" bestFit="1" customWidth="1"/>
    <col min="12335" max="12335" width="10.44140625" style="6" bestFit="1" customWidth="1"/>
    <col min="12336" max="12339" width="7.44140625" style="6" bestFit="1" customWidth="1"/>
    <col min="12340" max="12340" width="6.88671875" style="6" bestFit="1" customWidth="1"/>
    <col min="12341" max="12341" width="9" style="6" bestFit="1" customWidth="1"/>
    <col min="12342" max="12343" width="7.44140625" style="6" bestFit="1" customWidth="1"/>
    <col min="12344" max="12345" width="9" style="6" bestFit="1" customWidth="1"/>
    <col min="12346" max="12346" width="9" style="6" customWidth="1"/>
    <col min="12347" max="12347" width="7.44140625" style="6" bestFit="1" customWidth="1"/>
    <col min="12348" max="12348" width="9" style="6" bestFit="1" customWidth="1"/>
    <col min="12349" max="12349" width="11.44140625" style="6"/>
    <col min="12350" max="12350" width="29.44140625" style="6" customWidth="1"/>
    <col min="12351" max="12351" width="9" style="6" bestFit="1" customWidth="1"/>
    <col min="12352" max="12352" width="7.44140625" style="6" bestFit="1" customWidth="1"/>
    <col min="12353" max="12353" width="10.44140625" style="6" bestFit="1" customWidth="1"/>
    <col min="12354" max="12357" width="7.44140625" style="6" bestFit="1" customWidth="1"/>
    <col min="12358" max="12358" width="6.88671875" style="6" bestFit="1" customWidth="1"/>
    <col min="12359" max="12359" width="9" style="6" bestFit="1" customWidth="1"/>
    <col min="12360" max="12361" width="7.44140625" style="6" bestFit="1" customWidth="1"/>
    <col min="12362" max="12363" width="9" style="6" bestFit="1" customWidth="1"/>
    <col min="12364" max="12364" width="9" style="6" customWidth="1"/>
    <col min="12365" max="12365" width="7.44140625" style="6" bestFit="1" customWidth="1"/>
    <col min="12366" max="12366" width="9" style="6" bestFit="1" customWidth="1"/>
    <col min="12367" max="12544" width="11.44140625" style="6"/>
    <col min="12545" max="12545" width="31" style="6" customWidth="1"/>
    <col min="12546" max="12546" width="9" style="6" bestFit="1" customWidth="1"/>
    <col min="12547" max="12547" width="7.44140625" style="6" bestFit="1" customWidth="1"/>
    <col min="12548" max="12548" width="10.44140625" style="6" bestFit="1" customWidth="1"/>
    <col min="12549" max="12552" width="7.44140625" style="6" bestFit="1" customWidth="1"/>
    <col min="12553" max="12553" width="6.88671875" style="6" bestFit="1" customWidth="1"/>
    <col min="12554" max="12554" width="9" style="6" bestFit="1" customWidth="1"/>
    <col min="12555" max="12556" width="7.44140625" style="6" bestFit="1" customWidth="1"/>
    <col min="12557" max="12558" width="9" style="6" bestFit="1" customWidth="1"/>
    <col min="12559" max="12559" width="9" style="6" customWidth="1"/>
    <col min="12560" max="12560" width="7.44140625" style="6" bestFit="1" customWidth="1"/>
    <col min="12561" max="12564" width="7.44140625" style="6" customWidth="1"/>
    <col min="12565" max="12565" width="9" style="6" bestFit="1" customWidth="1"/>
    <col min="12566" max="12566" width="17.109375" style="6" customWidth="1"/>
    <col min="12567" max="12570" width="10.109375" style="6" customWidth="1"/>
    <col min="12571" max="12571" width="9" style="6" bestFit="1" customWidth="1"/>
    <col min="12572" max="12572" width="7.44140625" style="6" bestFit="1" customWidth="1"/>
    <col min="12573" max="12573" width="10.44140625" style="6" bestFit="1" customWidth="1"/>
    <col min="12574" max="12577" width="7.44140625" style="6" bestFit="1" customWidth="1"/>
    <col min="12578" max="12578" width="6.88671875" style="6" bestFit="1" customWidth="1"/>
    <col min="12579" max="12579" width="9" style="6" bestFit="1" customWidth="1"/>
    <col min="12580" max="12581" width="7.44140625" style="6" bestFit="1" customWidth="1"/>
    <col min="12582" max="12583" width="9" style="6" bestFit="1" customWidth="1"/>
    <col min="12584" max="12584" width="9" style="6" customWidth="1"/>
    <col min="12585" max="12585" width="7.44140625" style="6" bestFit="1" customWidth="1"/>
    <col min="12586" max="12586" width="9" style="6" bestFit="1" customWidth="1"/>
    <col min="12587" max="12587" width="11.44140625" style="6"/>
    <col min="12588" max="12588" width="29.44140625" style="6" customWidth="1"/>
    <col min="12589" max="12589" width="9" style="6" bestFit="1" customWidth="1"/>
    <col min="12590" max="12590" width="7.44140625" style="6" bestFit="1" customWidth="1"/>
    <col min="12591" max="12591" width="10.44140625" style="6" bestFit="1" customWidth="1"/>
    <col min="12592" max="12595" width="7.44140625" style="6" bestFit="1" customWidth="1"/>
    <col min="12596" max="12596" width="6.88671875" style="6" bestFit="1" customWidth="1"/>
    <col min="12597" max="12597" width="9" style="6" bestFit="1" customWidth="1"/>
    <col min="12598" max="12599" width="7.44140625" style="6" bestFit="1" customWidth="1"/>
    <col min="12600" max="12601" width="9" style="6" bestFit="1" customWidth="1"/>
    <col min="12602" max="12602" width="9" style="6" customWidth="1"/>
    <col min="12603" max="12603" width="7.44140625" style="6" bestFit="1" customWidth="1"/>
    <col min="12604" max="12604" width="9" style="6" bestFit="1" customWidth="1"/>
    <col min="12605" max="12605" width="11.44140625" style="6"/>
    <col min="12606" max="12606" width="29.44140625" style="6" customWidth="1"/>
    <col min="12607" max="12607" width="9" style="6" bestFit="1" customWidth="1"/>
    <col min="12608" max="12608" width="7.44140625" style="6" bestFit="1" customWidth="1"/>
    <col min="12609" max="12609" width="10.44140625" style="6" bestFit="1" customWidth="1"/>
    <col min="12610" max="12613" width="7.44140625" style="6" bestFit="1" customWidth="1"/>
    <col min="12614" max="12614" width="6.88671875" style="6" bestFit="1" customWidth="1"/>
    <col min="12615" max="12615" width="9" style="6" bestFit="1" customWidth="1"/>
    <col min="12616" max="12617" width="7.44140625" style="6" bestFit="1" customWidth="1"/>
    <col min="12618" max="12619" width="9" style="6" bestFit="1" customWidth="1"/>
    <col min="12620" max="12620" width="9" style="6" customWidth="1"/>
    <col min="12621" max="12621" width="7.44140625" style="6" bestFit="1" customWidth="1"/>
    <col min="12622" max="12622" width="9" style="6" bestFit="1" customWidth="1"/>
    <col min="12623" max="12800" width="11.44140625" style="6"/>
    <col min="12801" max="12801" width="31" style="6" customWidth="1"/>
    <col min="12802" max="12802" width="9" style="6" bestFit="1" customWidth="1"/>
    <col min="12803" max="12803" width="7.44140625" style="6" bestFit="1" customWidth="1"/>
    <col min="12804" max="12804" width="10.44140625" style="6" bestFit="1" customWidth="1"/>
    <col min="12805" max="12808" width="7.44140625" style="6" bestFit="1" customWidth="1"/>
    <col min="12809" max="12809" width="6.88671875" style="6" bestFit="1" customWidth="1"/>
    <col min="12810" max="12810" width="9" style="6" bestFit="1" customWidth="1"/>
    <col min="12811" max="12812" width="7.44140625" style="6" bestFit="1" customWidth="1"/>
    <col min="12813" max="12814" width="9" style="6" bestFit="1" customWidth="1"/>
    <col min="12815" max="12815" width="9" style="6" customWidth="1"/>
    <col min="12816" max="12816" width="7.44140625" style="6" bestFit="1" customWidth="1"/>
    <col min="12817" max="12820" width="7.44140625" style="6" customWidth="1"/>
    <col min="12821" max="12821" width="9" style="6" bestFit="1" customWidth="1"/>
    <col min="12822" max="12822" width="17.109375" style="6" customWidth="1"/>
    <col min="12823" max="12826" width="10.109375" style="6" customWidth="1"/>
    <col min="12827" max="12827" width="9" style="6" bestFit="1" customWidth="1"/>
    <col min="12828" max="12828" width="7.44140625" style="6" bestFit="1" customWidth="1"/>
    <col min="12829" max="12829" width="10.44140625" style="6" bestFit="1" customWidth="1"/>
    <col min="12830" max="12833" width="7.44140625" style="6" bestFit="1" customWidth="1"/>
    <col min="12834" max="12834" width="6.88671875" style="6" bestFit="1" customWidth="1"/>
    <col min="12835" max="12835" width="9" style="6" bestFit="1" customWidth="1"/>
    <col min="12836" max="12837" width="7.44140625" style="6" bestFit="1" customWidth="1"/>
    <col min="12838" max="12839" width="9" style="6" bestFit="1" customWidth="1"/>
    <col min="12840" max="12840" width="9" style="6" customWidth="1"/>
    <col min="12841" max="12841" width="7.44140625" style="6" bestFit="1" customWidth="1"/>
    <col min="12842" max="12842" width="9" style="6" bestFit="1" customWidth="1"/>
    <col min="12843" max="12843" width="11.44140625" style="6"/>
    <col min="12844" max="12844" width="29.44140625" style="6" customWidth="1"/>
    <col min="12845" max="12845" width="9" style="6" bestFit="1" customWidth="1"/>
    <col min="12846" max="12846" width="7.44140625" style="6" bestFit="1" customWidth="1"/>
    <col min="12847" max="12847" width="10.44140625" style="6" bestFit="1" customWidth="1"/>
    <col min="12848" max="12851" width="7.44140625" style="6" bestFit="1" customWidth="1"/>
    <col min="12852" max="12852" width="6.88671875" style="6" bestFit="1" customWidth="1"/>
    <col min="12853" max="12853" width="9" style="6" bestFit="1" customWidth="1"/>
    <col min="12854" max="12855" width="7.44140625" style="6" bestFit="1" customWidth="1"/>
    <col min="12856" max="12857" width="9" style="6" bestFit="1" customWidth="1"/>
    <col min="12858" max="12858" width="9" style="6" customWidth="1"/>
    <col min="12859" max="12859" width="7.44140625" style="6" bestFit="1" customWidth="1"/>
    <col min="12860" max="12860" width="9" style="6" bestFit="1" customWidth="1"/>
    <col min="12861" max="12861" width="11.44140625" style="6"/>
    <col min="12862" max="12862" width="29.44140625" style="6" customWidth="1"/>
    <col min="12863" max="12863" width="9" style="6" bestFit="1" customWidth="1"/>
    <col min="12864" max="12864" width="7.44140625" style="6" bestFit="1" customWidth="1"/>
    <col min="12865" max="12865" width="10.44140625" style="6" bestFit="1" customWidth="1"/>
    <col min="12866" max="12869" width="7.44140625" style="6" bestFit="1" customWidth="1"/>
    <col min="12870" max="12870" width="6.88671875" style="6" bestFit="1" customWidth="1"/>
    <col min="12871" max="12871" width="9" style="6" bestFit="1" customWidth="1"/>
    <col min="12872" max="12873" width="7.44140625" style="6" bestFit="1" customWidth="1"/>
    <col min="12874" max="12875" width="9" style="6" bestFit="1" customWidth="1"/>
    <col min="12876" max="12876" width="9" style="6" customWidth="1"/>
    <col min="12877" max="12877" width="7.44140625" style="6" bestFit="1" customWidth="1"/>
    <col min="12878" max="12878" width="9" style="6" bestFit="1" customWidth="1"/>
    <col min="12879" max="13056" width="11.44140625" style="6"/>
    <col min="13057" max="13057" width="31" style="6" customWidth="1"/>
    <col min="13058" max="13058" width="9" style="6" bestFit="1" customWidth="1"/>
    <col min="13059" max="13059" width="7.44140625" style="6" bestFit="1" customWidth="1"/>
    <col min="13060" max="13060" width="10.44140625" style="6" bestFit="1" customWidth="1"/>
    <col min="13061" max="13064" width="7.44140625" style="6" bestFit="1" customWidth="1"/>
    <col min="13065" max="13065" width="6.88671875" style="6" bestFit="1" customWidth="1"/>
    <col min="13066" max="13066" width="9" style="6" bestFit="1" customWidth="1"/>
    <col min="13067" max="13068" width="7.44140625" style="6" bestFit="1" customWidth="1"/>
    <col min="13069" max="13070" width="9" style="6" bestFit="1" customWidth="1"/>
    <col min="13071" max="13071" width="9" style="6" customWidth="1"/>
    <col min="13072" max="13072" width="7.44140625" style="6" bestFit="1" customWidth="1"/>
    <col min="13073" max="13076" width="7.44140625" style="6" customWidth="1"/>
    <col min="13077" max="13077" width="9" style="6" bestFit="1" customWidth="1"/>
    <col min="13078" max="13078" width="17.109375" style="6" customWidth="1"/>
    <col min="13079" max="13082" width="10.109375" style="6" customWidth="1"/>
    <col min="13083" max="13083" width="9" style="6" bestFit="1" customWidth="1"/>
    <col min="13084" max="13084" width="7.44140625" style="6" bestFit="1" customWidth="1"/>
    <col min="13085" max="13085" width="10.44140625" style="6" bestFit="1" customWidth="1"/>
    <col min="13086" max="13089" width="7.44140625" style="6" bestFit="1" customWidth="1"/>
    <col min="13090" max="13090" width="6.88671875" style="6" bestFit="1" customWidth="1"/>
    <col min="13091" max="13091" width="9" style="6" bestFit="1" customWidth="1"/>
    <col min="13092" max="13093" width="7.44140625" style="6" bestFit="1" customWidth="1"/>
    <col min="13094" max="13095" width="9" style="6" bestFit="1" customWidth="1"/>
    <col min="13096" max="13096" width="9" style="6" customWidth="1"/>
    <col min="13097" max="13097" width="7.44140625" style="6" bestFit="1" customWidth="1"/>
    <col min="13098" max="13098" width="9" style="6" bestFit="1" customWidth="1"/>
    <col min="13099" max="13099" width="11.44140625" style="6"/>
    <col min="13100" max="13100" width="29.44140625" style="6" customWidth="1"/>
    <col min="13101" max="13101" width="9" style="6" bestFit="1" customWidth="1"/>
    <col min="13102" max="13102" width="7.44140625" style="6" bestFit="1" customWidth="1"/>
    <col min="13103" max="13103" width="10.44140625" style="6" bestFit="1" customWidth="1"/>
    <col min="13104" max="13107" width="7.44140625" style="6" bestFit="1" customWidth="1"/>
    <col min="13108" max="13108" width="6.88671875" style="6" bestFit="1" customWidth="1"/>
    <col min="13109" max="13109" width="9" style="6" bestFit="1" customWidth="1"/>
    <col min="13110" max="13111" width="7.44140625" style="6" bestFit="1" customWidth="1"/>
    <col min="13112" max="13113" width="9" style="6" bestFit="1" customWidth="1"/>
    <col min="13114" max="13114" width="9" style="6" customWidth="1"/>
    <col min="13115" max="13115" width="7.44140625" style="6" bestFit="1" customWidth="1"/>
    <col min="13116" max="13116" width="9" style="6" bestFit="1" customWidth="1"/>
    <col min="13117" max="13117" width="11.44140625" style="6"/>
    <col min="13118" max="13118" width="29.44140625" style="6" customWidth="1"/>
    <col min="13119" max="13119" width="9" style="6" bestFit="1" customWidth="1"/>
    <col min="13120" max="13120" width="7.44140625" style="6" bestFit="1" customWidth="1"/>
    <col min="13121" max="13121" width="10.44140625" style="6" bestFit="1" customWidth="1"/>
    <col min="13122" max="13125" width="7.44140625" style="6" bestFit="1" customWidth="1"/>
    <col min="13126" max="13126" width="6.88671875" style="6" bestFit="1" customWidth="1"/>
    <col min="13127" max="13127" width="9" style="6" bestFit="1" customWidth="1"/>
    <col min="13128" max="13129" width="7.44140625" style="6" bestFit="1" customWidth="1"/>
    <col min="13130" max="13131" width="9" style="6" bestFit="1" customWidth="1"/>
    <col min="13132" max="13132" width="9" style="6" customWidth="1"/>
    <col min="13133" max="13133" width="7.44140625" style="6" bestFit="1" customWidth="1"/>
    <col min="13134" max="13134" width="9" style="6" bestFit="1" customWidth="1"/>
    <col min="13135" max="13312" width="11.44140625" style="6"/>
    <col min="13313" max="13313" width="31" style="6" customWidth="1"/>
    <col min="13314" max="13314" width="9" style="6" bestFit="1" customWidth="1"/>
    <col min="13315" max="13315" width="7.44140625" style="6" bestFit="1" customWidth="1"/>
    <col min="13316" max="13316" width="10.44140625" style="6" bestFit="1" customWidth="1"/>
    <col min="13317" max="13320" width="7.44140625" style="6" bestFit="1" customWidth="1"/>
    <col min="13321" max="13321" width="6.88671875" style="6" bestFit="1" customWidth="1"/>
    <col min="13322" max="13322" width="9" style="6" bestFit="1" customWidth="1"/>
    <col min="13323" max="13324" width="7.44140625" style="6" bestFit="1" customWidth="1"/>
    <col min="13325" max="13326" width="9" style="6" bestFit="1" customWidth="1"/>
    <col min="13327" max="13327" width="9" style="6" customWidth="1"/>
    <col min="13328" max="13328" width="7.44140625" style="6" bestFit="1" customWidth="1"/>
    <col min="13329" max="13332" width="7.44140625" style="6" customWidth="1"/>
    <col min="13333" max="13333" width="9" style="6" bestFit="1" customWidth="1"/>
    <col min="13334" max="13334" width="17.109375" style="6" customWidth="1"/>
    <col min="13335" max="13338" width="10.109375" style="6" customWidth="1"/>
    <col min="13339" max="13339" width="9" style="6" bestFit="1" customWidth="1"/>
    <col min="13340" max="13340" width="7.44140625" style="6" bestFit="1" customWidth="1"/>
    <col min="13341" max="13341" width="10.44140625" style="6" bestFit="1" customWidth="1"/>
    <col min="13342" max="13345" width="7.44140625" style="6" bestFit="1" customWidth="1"/>
    <col min="13346" max="13346" width="6.88671875" style="6" bestFit="1" customWidth="1"/>
    <col min="13347" max="13347" width="9" style="6" bestFit="1" customWidth="1"/>
    <col min="13348" max="13349" width="7.44140625" style="6" bestFit="1" customWidth="1"/>
    <col min="13350" max="13351" width="9" style="6" bestFit="1" customWidth="1"/>
    <col min="13352" max="13352" width="9" style="6" customWidth="1"/>
    <col min="13353" max="13353" width="7.44140625" style="6" bestFit="1" customWidth="1"/>
    <col min="13354" max="13354" width="9" style="6" bestFit="1" customWidth="1"/>
    <col min="13355" max="13355" width="11.44140625" style="6"/>
    <col min="13356" max="13356" width="29.44140625" style="6" customWidth="1"/>
    <col min="13357" max="13357" width="9" style="6" bestFit="1" customWidth="1"/>
    <col min="13358" max="13358" width="7.44140625" style="6" bestFit="1" customWidth="1"/>
    <col min="13359" max="13359" width="10.44140625" style="6" bestFit="1" customWidth="1"/>
    <col min="13360" max="13363" width="7.44140625" style="6" bestFit="1" customWidth="1"/>
    <col min="13364" max="13364" width="6.88671875" style="6" bestFit="1" customWidth="1"/>
    <col min="13365" max="13365" width="9" style="6" bestFit="1" customWidth="1"/>
    <col min="13366" max="13367" width="7.44140625" style="6" bestFit="1" customWidth="1"/>
    <col min="13368" max="13369" width="9" style="6" bestFit="1" customWidth="1"/>
    <col min="13370" max="13370" width="9" style="6" customWidth="1"/>
    <col min="13371" max="13371" width="7.44140625" style="6" bestFit="1" customWidth="1"/>
    <col min="13372" max="13372" width="9" style="6" bestFit="1" customWidth="1"/>
    <col min="13373" max="13373" width="11.44140625" style="6"/>
    <col min="13374" max="13374" width="29.44140625" style="6" customWidth="1"/>
    <col min="13375" max="13375" width="9" style="6" bestFit="1" customWidth="1"/>
    <col min="13376" max="13376" width="7.44140625" style="6" bestFit="1" customWidth="1"/>
    <col min="13377" max="13377" width="10.44140625" style="6" bestFit="1" customWidth="1"/>
    <col min="13378" max="13381" width="7.44140625" style="6" bestFit="1" customWidth="1"/>
    <col min="13382" max="13382" width="6.88671875" style="6" bestFit="1" customWidth="1"/>
    <col min="13383" max="13383" width="9" style="6" bestFit="1" customWidth="1"/>
    <col min="13384" max="13385" width="7.44140625" style="6" bestFit="1" customWidth="1"/>
    <col min="13386" max="13387" width="9" style="6" bestFit="1" customWidth="1"/>
    <col min="13388" max="13388" width="9" style="6" customWidth="1"/>
    <col min="13389" max="13389" width="7.44140625" style="6" bestFit="1" customWidth="1"/>
    <col min="13390" max="13390" width="9" style="6" bestFit="1" customWidth="1"/>
    <col min="13391" max="13568" width="11.44140625" style="6"/>
    <col min="13569" max="13569" width="31" style="6" customWidth="1"/>
    <col min="13570" max="13570" width="9" style="6" bestFit="1" customWidth="1"/>
    <col min="13571" max="13571" width="7.44140625" style="6" bestFit="1" customWidth="1"/>
    <col min="13572" max="13572" width="10.44140625" style="6" bestFit="1" customWidth="1"/>
    <col min="13573" max="13576" width="7.44140625" style="6" bestFit="1" customWidth="1"/>
    <col min="13577" max="13577" width="6.88671875" style="6" bestFit="1" customWidth="1"/>
    <col min="13578" max="13578" width="9" style="6" bestFit="1" customWidth="1"/>
    <col min="13579" max="13580" width="7.44140625" style="6" bestFit="1" customWidth="1"/>
    <col min="13581" max="13582" width="9" style="6" bestFit="1" customWidth="1"/>
    <col min="13583" max="13583" width="9" style="6" customWidth="1"/>
    <col min="13584" max="13584" width="7.44140625" style="6" bestFit="1" customWidth="1"/>
    <col min="13585" max="13588" width="7.44140625" style="6" customWidth="1"/>
    <col min="13589" max="13589" width="9" style="6" bestFit="1" customWidth="1"/>
    <col min="13590" max="13590" width="17.109375" style="6" customWidth="1"/>
    <col min="13591" max="13594" width="10.109375" style="6" customWidth="1"/>
    <col min="13595" max="13595" width="9" style="6" bestFit="1" customWidth="1"/>
    <col min="13596" max="13596" width="7.44140625" style="6" bestFit="1" customWidth="1"/>
    <col min="13597" max="13597" width="10.44140625" style="6" bestFit="1" customWidth="1"/>
    <col min="13598" max="13601" width="7.44140625" style="6" bestFit="1" customWidth="1"/>
    <col min="13602" max="13602" width="6.88671875" style="6" bestFit="1" customWidth="1"/>
    <col min="13603" max="13603" width="9" style="6" bestFit="1" customWidth="1"/>
    <col min="13604" max="13605" width="7.44140625" style="6" bestFit="1" customWidth="1"/>
    <col min="13606" max="13607" width="9" style="6" bestFit="1" customWidth="1"/>
    <col min="13608" max="13608" width="9" style="6" customWidth="1"/>
    <col min="13609" max="13609" width="7.44140625" style="6" bestFit="1" customWidth="1"/>
    <col min="13610" max="13610" width="9" style="6" bestFit="1" customWidth="1"/>
    <col min="13611" max="13611" width="11.44140625" style="6"/>
    <col min="13612" max="13612" width="29.44140625" style="6" customWidth="1"/>
    <col min="13613" max="13613" width="9" style="6" bestFit="1" customWidth="1"/>
    <col min="13614" max="13614" width="7.44140625" style="6" bestFit="1" customWidth="1"/>
    <col min="13615" max="13615" width="10.44140625" style="6" bestFit="1" customWidth="1"/>
    <col min="13616" max="13619" width="7.44140625" style="6" bestFit="1" customWidth="1"/>
    <col min="13620" max="13620" width="6.88671875" style="6" bestFit="1" customWidth="1"/>
    <col min="13621" max="13621" width="9" style="6" bestFit="1" customWidth="1"/>
    <col min="13622" max="13623" width="7.44140625" style="6" bestFit="1" customWidth="1"/>
    <col min="13624" max="13625" width="9" style="6" bestFit="1" customWidth="1"/>
    <col min="13626" max="13626" width="9" style="6" customWidth="1"/>
    <col min="13627" max="13627" width="7.44140625" style="6" bestFit="1" customWidth="1"/>
    <col min="13628" max="13628" width="9" style="6" bestFit="1" customWidth="1"/>
    <col min="13629" max="13629" width="11.44140625" style="6"/>
    <col min="13630" max="13630" width="29.44140625" style="6" customWidth="1"/>
    <col min="13631" max="13631" width="9" style="6" bestFit="1" customWidth="1"/>
    <col min="13632" max="13632" width="7.44140625" style="6" bestFit="1" customWidth="1"/>
    <col min="13633" max="13633" width="10.44140625" style="6" bestFit="1" customWidth="1"/>
    <col min="13634" max="13637" width="7.44140625" style="6" bestFit="1" customWidth="1"/>
    <col min="13638" max="13638" width="6.88671875" style="6" bestFit="1" customWidth="1"/>
    <col min="13639" max="13639" width="9" style="6" bestFit="1" customWidth="1"/>
    <col min="13640" max="13641" width="7.44140625" style="6" bestFit="1" customWidth="1"/>
    <col min="13642" max="13643" width="9" style="6" bestFit="1" customWidth="1"/>
    <col min="13644" max="13644" width="9" style="6" customWidth="1"/>
    <col min="13645" max="13645" width="7.44140625" style="6" bestFit="1" customWidth="1"/>
    <col min="13646" max="13646" width="9" style="6" bestFit="1" customWidth="1"/>
    <col min="13647" max="13824" width="11.44140625" style="6"/>
    <col min="13825" max="13825" width="31" style="6" customWidth="1"/>
    <col min="13826" max="13826" width="9" style="6" bestFit="1" customWidth="1"/>
    <col min="13827" max="13827" width="7.44140625" style="6" bestFit="1" customWidth="1"/>
    <col min="13828" max="13828" width="10.44140625" style="6" bestFit="1" customWidth="1"/>
    <col min="13829" max="13832" width="7.44140625" style="6" bestFit="1" customWidth="1"/>
    <col min="13833" max="13833" width="6.88671875" style="6" bestFit="1" customWidth="1"/>
    <col min="13834" max="13834" width="9" style="6" bestFit="1" customWidth="1"/>
    <col min="13835" max="13836" width="7.44140625" style="6" bestFit="1" customWidth="1"/>
    <col min="13837" max="13838" width="9" style="6" bestFit="1" customWidth="1"/>
    <col min="13839" max="13839" width="9" style="6" customWidth="1"/>
    <col min="13840" max="13840" width="7.44140625" style="6" bestFit="1" customWidth="1"/>
    <col min="13841" max="13844" width="7.44140625" style="6" customWidth="1"/>
    <col min="13845" max="13845" width="9" style="6" bestFit="1" customWidth="1"/>
    <col min="13846" max="13846" width="17.109375" style="6" customWidth="1"/>
    <col min="13847" max="13850" width="10.109375" style="6" customWidth="1"/>
    <col min="13851" max="13851" width="9" style="6" bestFit="1" customWidth="1"/>
    <col min="13852" max="13852" width="7.44140625" style="6" bestFit="1" customWidth="1"/>
    <col min="13853" max="13853" width="10.44140625" style="6" bestFit="1" customWidth="1"/>
    <col min="13854" max="13857" width="7.44140625" style="6" bestFit="1" customWidth="1"/>
    <col min="13858" max="13858" width="6.88671875" style="6" bestFit="1" customWidth="1"/>
    <col min="13859" max="13859" width="9" style="6" bestFit="1" customWidth="1"/>
    <col min="13860" max="13861" width="7.44140625" style="6" bestFit="1" customWidth="1"/>
    <col min="13862" max="13863" width="9" style="6" bestFit="1" customWidth="1"/>
    <col min="13864" max="13864" width="9" style="6" customWidth="1"/>
    <col min="13865" max="13865" width="7.44140625" style="6" bestFit="1" customWidth="1"/>
    <col min="13866" max="13866" width="9" style="6" bestFit="1" customWidth="1"/>
    <col min="13867" max="13867" width="11.44140625" style="6"/>
    <col min="13868" max="13868" width="29.44140625" style="6" customWidth="1"/>
    <col min="13869" max="13869" width="9" style="6" bestFit="1" customWidth="1"/>
    <col min="13870" max="13870" width="7.44140625" style="6" bestFit="1" customWidth="1"/>
    <col min="13871" max="13871" width="10.44140625" style="6" bestFit="1" customWidth="1"/>
    <col min="13872" max="13875" width="7.44140625" style="6" bestFit="1" customWidth="1"/>
    <col min="13876" max="13876" width="6.88671875" style="6" bestFit="1" customWidth="1"/>
    <col min="13877" max="13877" width="9" style="6" bestFit="1" customWidth="1"/>
    <col min="13878" max="13879" width="7.44140625" style="6" bestFit="1" customWidth="1"/>
    <col min="13880" max="13881" width="9" style="6" bestFit="1" customWidth="1"/>
    <col min="13882" max="13882" width="9" style="6" customWidth="1"/>
    <col min="13883" max="13883" width="7.44140625" style="6" bestFit="1" customWidth="1"/>
    <col min="13884" max="13884" width="9" style="6" bestFit="1" customWidth="1"/>
    <col min="13885" max="13885" width="11.44140625" style="6"/>
    <col min="13886" max="13886" width="29.44140625" style="6" customWidth="1"/>
    <col min="13887" max="13887" width="9" style="6" bestFit="1" customWidth="1"/>
    <col min="13888" max="13888" width="7.44140625" style="6" bestFit="1" customWidth="1"/>
    <col min="13889" max="13889" width="10.44140625" style="6" bestFit="1" customWidth="1"/>
    <col min="13890" max="13893" width="7.44140625" style="6" bestFit="1" customWidth="1"/>
    <col min="13894" max="13894" width="6.88671875" style="6" bestFit="1" customWidth="1"/>
    <col min="13895" max="13895" width="9" style="6" bestFit="1" customWidth="1"/>
    <col min="13896" max="13897" width="7.44140625" style="6" bestFit="1" customWidth="1"/>
    <col min="13898" max="13899" width="9" style="6" bestFit="1" customWidth="1"/>
    <col min="13900" max="13900" width="9" style="6" customWidth="1"/>
    <col min="13901" max="13901" width="7.44140625" style="6" bestFit="1" customWidth="1"/>
    <col min="13902" max="13902" width="9" style="6" bestFit="1" customWidth="1"/>
    <col min="13903" max="14080" width="11.44140625" style="6"/>
    <col min="14081" max="14081" width="31" style="6" customWidth="1"/>
    <col min="14082" max="14082" width="9" style="6" bestFit="1" customWidth="1"/>
    <col min="14083" max="14083" width="7.44140625" style="6" bestFit="1" customWidth="1"/>
    <col min="14084" max="14084" width="10.44140625" style="6" bestFit="1" customWidth="1"/>
    <col min="14085" max="14088" width="7.44140625" style="6" bestFit="1" customWidth="1"/>
    <col min="14089" max="14089" width="6.88671875" style="6" bestFit="1" customWidth="1"/>
    <col min="14090" max="14090" width="9" style="6" bestFit="1" customWidth="1"/>
    <col min="14091" max="14092" width="7.44140625" style="6" bestFit="1" customWidth="1"/>
    <col min="14093" max="14094" width="9" style="6" bestFit="1" customWidth="1"/>
    <col min="14095" max="14095" width="9" style="6" customWidth="1"/>
    <col min="14096" max="14096" width="7.44140625" style="6" bestFit="1" customWidth="1"/>
    <col min="14097" max="14100" width="7.44140625" style="6" customWidth="1"/>
    <col min="14101" max="14101" width="9" style="6" bestFit="1" customWidth="1"/>
    <col min="14102" max="14102" width="17.109375" style="6" customWidth="1"/>
    <col min="14103" max="14106" width="10.109375" style="6" customWidth="1"/>
    <col min="14107" max="14107" width="9" style="6" bestFit="1" customWidth="1"/>
    <col min="14108" max="14108" width="7.44140625" style="6" bestFit="1" customWidth="1"/>
    <col min="14109" max="14109" width="10.44140625" style="6" bestFit="1" customWidth="1"/>
    <col min="14110" max="14113" width="7.44140625" style="6" bestFit="1" customWidth="1"/>
    <col min="14114" max="14114" width="6.88671875" style="6" bestFit="1" customWidth="1"/>
    <col min="14115" max="14115" width="9" style="6" bestFit="1" customWidth="1"/>
    <col min="14116" max="14117" width="7.44140625" style="6" bestFit="1" customWidth="1"/>
    <col min="14118" max="14119" width="9" style="6" bestFit="1" customWidth="1"/>
    <col min="14120" max="14120" width="9" style="6" customWidth="1"/>
    <col min="14121" max="14121" width="7.44140625" style="6" bestFit="1" customWidth="1"/>
    <col min="14122" max="14122" width="9" style="6" bestFit="1" customWidth="1"/>
    <col min="14123" max="14123" width="11.44140625" style="6"/>
    <col min="14124" max="14124" width="29.44140625" style="6" customWidth="1"/>
    <col min="14125" max="14125" width="9" style="6" bestFit="1" customWidth="1"/>
    <col min="14126" max="14126" width="7.44140625" style="6" bestFit="1" customWidth="1"/>
    <col min="14127" max="14127" width="10.44140625" style="6" bestFit="1" customWidth="1"/>
    <col min="14128" max="14131" width="7.44140625" style="6" bestFit="1" customWidth="1"/>
    <col min="14132" max="14132" width="6.88671875" style="6" bestFit="1" customWidth="1"/>
    <col min="14133" max="14133" width="9" style="6" bestFit="1" customWidth="1"/>
    <col min="14134" max="14135" width="7.44140625" style="6" bestFit="1" customWidth="1"/>
    <col min="14136" max="14137" width="9" style="6" bestFit="1" customWidth="1"/>
    <col min="14138" max="14138" width="9" style="6" customWidth="1"/>
    <col min="14139" max="14139" width="7.44140625" style="6" bestFit="1" customWidth="1"/>
    <col min="14140" max="14140" width="9" style="6" bestFit="1" customWidth="1"/>
    <col min="14141" max="14141" width="11.44140625" style="6"/>
    <col min="14142" max="14142" width="29.44140625" style="6" customWidth="1"/>
    <col min="14143" max="14143" width="9" style="6" bestFit="1" customWidth="1"/>
    <col min="14144" max="14144" width="7.44140625" style="6" bestFit="1" customWidth="1"/>
    <col min="14145" max="14145" width="10.44140625" style="6" bestFit="1" customWidth="1"/>
    <col min="14146" max="14149" width="7.44140625" style="6" bestFit="1" customWidth="1"/>
    <col min="14150" max="14150" width="6.88671875" style="6" bestFit="1" customWidth="1"/>
    <col min="14151" max="14151" width="9" style="6" bestFit="1" customWidth="1"/>
    <col min="14152" max="14153" width="7.44140625" style="6" bestFit="1" customWidth="1"/>
    <col min="14154" max="14155" width="9" style="6" bestFit="1" customWidth="1"/>
    <col min="14156" max="14156" width="9" style="6" customWidth="1"/>
    <col min="14157" max="14157" width="7.44140625" style="6" bestFit="1" customWidth="1"/>
    <col min="14158" max="14158" width="9" style="6" bestFit="1" customWidth="1"/>
    <col min="14159" max="14336" width="11.44140625" style="6"/>
    <col min="14337" max="14337" width="31" style="6" customWidth="1"/>
    <col min="14338" max="14338" width="9" style="6" bestFit="1" customWidth="1"/>
    <col min="14339" max="14339" width="7.44140625" style="6" bestFit="1" customWidth="1"/>
    <col min="14340" max="14340" width="10.44140625" style="6" bestFit="1" customWidth="1"/>
    <col min="14341" max="14344" width="7.44140625" style="6" bestFit="1" customWidth="1"/>
    <col min="14345" max="14345" width="6.88671875" style="6" bestFit="1" customWidth="1"/>
    <col min="14346" max="14346" width="9" style="6" bestFit="1" customWidth="1"/>
    <col min="14347" max="14348" width="7.44140625" style="6" bestFit="1" customWidth="1"/>
    <col min="14349" max="14350" width="9" style="6" bestFit="1" customWidth="1"/>
    <col min="14351" max="14351" width="9" style="6" customWidth="1"/>
    <col min="14352" max="14352" width="7.44140625" style="6" bestFit="1" customWidth="1"/>
    <col min="14353" max="14356" width="7.44140625" style="6" customWidth="1"/>
    <col min="14357" max="14357" width="9" style="6" bestFit="1" customWidth="1"/>
    <col min="14358" max="14358" width="17.109375" style="6" customWidth="1"/>
    <col min="14359" max="14362" width="10.109375" style="6" customWidth="1"/>
    <col min="14363" max="14363" width="9" style="6" bestFit="1" customWidth="1"/>
    <col min="14364" max="14364" width="7.44140625" style="6" bestFit="1" customWidth="1"/>
    <col min="14365" max="14365" width="10.44140625" style="6" bestFit="1" customWidth="1"/>
    <col min="14366" max="14369" width="7.44140625" style="6" bestFit="1" customWidth="1"/>
    <col min="14370" max="14370" width="6.88671875" style="6" bestFit="1" customWidth="1"/>
    <col min="14371" max="14371" width="9" style="6" bestFit="1" customWidth="1"/>
    <col min="14372" max="14373" width="7.44140625" style="6" bestFit="1" customWidth="1"/>
    <col min="14374" max="14375" width="9" style="6" bestFit="1" customWidth="1"/>
    <col min="14376" max="14376" width="9" style="6" customWidth="1"/>
    <col min="14377" max="14377" width="7.44140625" style="6" bestFit="1" customWidth="1"/>
    <col min="14378" max="14378" width="9" style="6" bestFit="1" customWidth="1"/>
    <col min="14379" max="14379" width="11.44140625" style="6"/>
    <col min="14380" max="14380" width="29.44140625" style="6" customWidth="1"/>
    <col min="14381" max="14381" width="9" style="6" bestFit="1" customWidth="1"/>
    <col min="14382" max="14382" width="7.44140625" style="6" bestFit="1" customWidth="1"/>
    <col min="14383" max="14383" width="10.44140625" style="6" bestFit="1" customWidth="1"/>
    <col min="14384" max="14387" width="7.44140625" style="6" bestFit="1" customWidth="1"/>
    <col min="14388" max="14388" width="6.88671875" style="6" bestFit="1" customWidth="1"/>
    <col min="14389" max="14389" width="9" style="6" bestFit="1" customWidth="1"/>
    <col min="14390" max="14391" width="7.44140625" style="6" bestFit="1" customWidth="1"/>
    <col min="14392" max="14393" width="9" style="6" bestFit="1" customWidth="1"/>
    <col min="14394" max="14394" width="9" style="6" customWidth="1"/>
    <col min="14395" max="14395" width="7.44140625" style="6" bestFit="1" customWidth="1"/>
    <col min="14396" max="14396" width="9" style="6" bestFit="1" customWidth="1"/>
    <col min="14397" max="14397" width="11.44140625" style="6"/>
    <col min="14398" max="14398" width="29.44140625" style="6" customWidth="1"/>
    <col min="14399" max="14399" width="9" style="6" bestFit="1" customWidth="1"/>
    <col min="14400" max="14400" width="7.44140625" style="6" bestFit="1" customWidth="1"/>
    <col min="14401" max="14401" width="10.44140625" style="6" bestFit="1" customWidth="1"/>
    <col min="14402" max="14405" width="7.44140625" style="6" bestFit="1" customWidth="1"/>
    <col min="14406" max="14406" width="6.88671875" style="6" bestFit="1" customWidth="1"/>
    <col min="14407" max="14407" width="9" style="6" bestFit="1" customWidth="1"/>
    <col min="14408" max="14409" width="7.44140625" style="6" bestFit="1" customWidth="1"/>
    <col min="14410" max="14411" width="9" style="6" bestFit="1" customWidth="1"/>
    <col min="14412" max="14412" width="9" style="6" customWidth="1"/>
    <col min="14413" max="14413" width="7.44140625" style="6" bestFit="1" customWidth="1"/>
    <col min="14414" max="14414" width="9" style="6" bestFit="1" customWidth="1"/>
    <col min="14415" max="14592" width="11.44140625" style="6"/>
    <col min="14593" max="14593" width="31" style="6" customWidth="1"/>
    <col min="14594" max="14594" width="9" style="6" bestFit="1" customWidth="1"/>
    <col min="14595" max="14595" width="7.44140625" style="6" bestFit="1" customWidth="1"/>
    <col min="14596" max="14596" width="10.44140625" style="6" bestFit="1" customWidth="1"/>
    <col min="14597" max="14600" width="7.44140625" style="6" bestFit="1" customWidth="1"/>
    <col min="14601" max="14601" width="6.88671875" style="6" bestFit="1" customWidth="1"/>
    <col min="14602" max="14602" width="9" style="6" bestFit="1" customWidth="1"/>
    <col min="14603" max="14604" width="7.44140625" style="6" bestFit="1" customWidth="1"/>
    <col min="14605" max="14606" width="9" style="6" bestFit="1" customWidth="1"/>
    <col min="14607" max="14607" width="9" style="6" customWidth="1"/>
    <col min="14608" max="14608" width="7.44140625" style="6" bestFit="1" customWidth="1"/>
    <col min="14609" max="14612" width="7.44140625" style="6" customWidth="1"/>
    <col min="14613" max="14613" width="9" style="6" bestFit="1" customWidth="1"/>
    <col min="14614" max="14614" width="17.109375" style="6" customWidth="1"/>
    <col min="14615" max="14618" width="10.109375" style="6" customWidth="1"/>
    <col min="14619" max="14619" width="9" style="6" bestFit="1" customWidth="1"/>
    <col min="14620" max="14620" width="7.44140625" style="6" bestFit="1" customWidth="1"/>
    <col min="14621" max="14621" width="10.44140625" style="6" bestFit="1" customWidth="1"/>
    <col min="14622" max="14625" width="7.44140625" style="6" bestFit="1" customWidth="1"/>
    <col min="14626" max="14626" width="6.88671875" style="6" bestFit="1" customWidth="1"/>
    <col min="14627" max="14627" width="9" style="6" bestFit="1" customWidth="1"/>
    <col min="14628" max="14629" width="7.44140625" style="6" bestFit="1" customWidth="1"/>
    <col min="14630" max="14631" width="9" style="6" bestFit="1" customWidth="1"/>
    <col min="14632" max="14632" width="9" style="6" customWidth="1"/>
    <col min="14633" max="14633" width="7.44140625" style="6" bestFit="1" customWidth="1"/>
    <col min="14634" max="14634" width="9" style="6" bestFit="1" customWidth="1"/>
    <col min="14635" max="14635" width="11.44140625" style="6"/>
    <col min="14636" max="14636" width="29.44140625" style="6" customWidth="1"/>
    <col min="14637" max="14637" width="9" style="6" bestFit="1" customWidth="1"/>
    <col min="14638" max="14638" width="7.44140625" style="6" bestFit="1" customWidth="1"/>
    <col min="14639" max="14639" width="10.44140625" style="6" bestFit="1" customWidth="1"/>
    <col min="14640" max="14643" width="7.44140625" style="6" bestFit="1" customWidth="1"/>
    <col min="14644" max="14644" width="6.88671875" style="6" bestFit="1" customWidth="1"/>
    <col min="14645" max="14645" width="9" style="6" bestFit="1" customWidth="1"/>
    <col min="14646" max="14647" width="7.44140625" style="6" bestFit="1" customWidth="1"/>
    <col min="14648" max="14649" width="9" style="6" bestFit="1" customWidth="1"/>
    <col min="14650" max="14650" width="9" style="6" customWidth="1"/>
    <col min="14651" max="14651" width="7.44140625" style="6" bestFit="1" customWidth="1"/>
    <col min="14652" max="14652" width="9" style="6" bestFit="1" customWidth="1"/>
    <col min="14653" max="14653" width="11.44140625" style="6"/>
    <col min="14654" max="14654" width="29.44140625" style="6" customWidth="1"/>
    <col min="14655" max="14655" width="9" style="6" bestFit="1" customWidth="1"/>
    <col min="14656" max="14656" width="7.44140625" style="6" bestFit="1" customWidth="1"/>
    <col min="14657" max="14657" width="10.44140625" style="6" bestFit="1" customWidth="1"/>
    <col min="14658" max="14661" width="7.44140625" style="6" bestFit="1" customWidth="1"/>
    <col min="14662" max="14662" width="6.88671875" style="6" bestFit="1" customWidth="1"/>
    <col min="14663" max="14663" width="9" style="6" bestFit="1" customWidth="1"/>
    <col min="14664" max="14665" width="7.44140625" style="6" bestFit="1" customWidth="1"/>
    <col min="14666" max="14667" width="9" style="6" bestFit="1" customWidth="1"/>
    <col min="14668" max="14668" width="9" style="6" customWidth="1"/>
    <col min="14669" max="14669" width="7.44140625" style="6" bestFit="1" customWidth="1"/>
    <col min="14670" max="14670" width="9" style="6" bestFit="1" customWidth="1"/>
    <col min="14671" max="14848" width="11.44140625" style="6"/>
    <col min="14849" max="14849" width="31" style="6" customWidth="1"/>
    <col min="14850" max="14850" width="9" style="6" bestFit="1" customWidth="1"/>
    <col min="14851" max="14851" width="7.44140625" style="6" bestFit="1" customWidth="1"/>
    <col min="14852" max="14852" width="10.44140625" style="6" bestFit="1" customWidth="1"/>
    <col min="14853" max="14856" width="7.44140625" style="6" bestFit="1" customWidth="1"/>
    <col min="14857" max="14857" width="6.88671875" style="6" bestFit="1" customWidth="1"/>
    <col min="14858" max="14858" width="9" style="6" bestFit="1" customWidth="1"/>
    <col min="14859" max="14860" width="7.44140625" style="6" bestFit="1" customWidth="1"/>
    <col min="14861" max="14862" width="9" style="6" bestFit="1" customWidth="1"/>
    <col min="14863" max="14863" width="9" style="6" customWidth="1"/>
    <col min="14864" max="14864" width="7.44140625" style="6" bestFit="1" customWidth="1"/>
    <col min="14865" max="14868" width="7.44140625" style="6" customWidth="1"/>
    <col min="14869" max="14869" width="9" style="6" bestFit="1" customWidth="1"/>
    <col min="14870" max="14870" width="17.109375" style="6" customWidth="1"/>
    <col min="14871" max="14874" width="10.109375" style="6" customWidth="1"/>
    <col min="14875" max="14875" width="9" style="6" bestFit="1" customWidth="1"/>
    <col min="14876" max="14876" width="7.44140625" style="6" bestFit="1" customWidth="1"/>
    <col min="14877" max="14877" width="10.44140625" style="6" bestFit="1" customWidth="1"/>
    <col min="14878" max="14881" width="7.44140625" style="6" bestFit="1" customWidth="1"/>
    <col min="14882" max="14882" width="6.88671875" style="6" bestFit="1" customWidth="1"/>
    <col min="14883" max="14883" width="9" style="6" bestFit="1" customWidth="1"/>
    <col min="14884" max="14885" width="7.44140625" style="6" bestFit="1" customWidth="1"/>
    <col min="14886" max="14887" width="9" style="6" bestFit="1" customWidth="1"/>
    <col min="14888" max="14888" width="9" style="6" customWidth="1"/>
    <col min="14889" max="14889" width="7.44140625" style="6" bestFit="1" customWidth="1"/>
    <col min="14890" max="14890" width="9" style="6" bestFit="1" customWidth="1"/>
    <col min="14891" max="14891" width="11.44140625" style="6"/>
    <col min="14892" max="14892" width="29.44140625" style="6" customWidth="1"/>
    <col min="14893" max="14893" width="9" style="6" bestFit="1" customWidth="1"/>
    <col min="14894" max="14894" width="7.44140625" style="6" bestFit="1" customWidth="1"/>
    <col min="14895" max="14895" width="10.44140625" style="6" bestFit="1" customWidth="1"/>
    <col min="14896" max="14899" width="7.44140625" style="6" bestFit="1" customWidth="1"/>
    <col min="14900" max="14900" width="6.88671875" style="6" bestFit="1" customWidth="1"/>
    <col min="14901" max="14901" width="9" style="6" bestFit="1" customWidth="1"/>
    <col min="14902" max="14903" width="7.44140625" style="6" bestFit="1" customWidth="1"/>
    <col min="14904" max="14905" width="9" style="6" bestFit="1" customWidth="1"/>
    <col min="14906" max="14906" width="9" style="6" customWidth="1"/>
    <col min="14907" max="14907" width="7.44140625" style="6" bestFit="1" customWidth="1"/>
    <col min="14908" max="14908" width="9" style="6" bestFit="1" customWidth="1"/>
    <col min="14909" max="14909" width="11.44140625" style="6"/>
    <col min="14910" max="14910" width="29.44140625" style="6" customWidth="1"/>
    <col min="14911" max="14911" width="9" style="6" bestFit="1" customWidth="1"/>
    <col min="14912" max="14912" width="7.44140625" style="6" bestFit="1" customWidth="1"/>
    <col min="14913" max="14913" width="10.44140625" style="6" bestFit="1" customWidth="1"/>
    <col min="14914" max="14917" width="7.44140625" style="6" bestFit="1" customWidth="1"/>
    <col min="14918" max="14918" width="6.88671875" style="6" bestFit="1" customWidth="1"/>
    <col min="14919" max="14919" width="9" style="6" bestFit="1" customWidth="1"/>
    <col min="14920" max="14921" width="7.44140625" style="6" bestFit="1" customWidth="1"/>
    <col min="14922" max="14923" width="9" style="6" bestFit="1" customWidth="1"/>
    <col min="14924" max="14924" width="9" style="6" customWidth="1"/>
    <col min="14925" max="14925" width="7.44140625" style="6" bestFit="1" customWidth="1"/>
    <col min="14926" max="14926" width="9" style="6" bestFit="1" customWidth="1"/>
    <col min="14927" max="15104" width="11.44140625" style="6"/>
    <col min="15105" max="15105" width="31" style="6" customWidth="1"/>
    <col min="15106" max="15106" width="9" style="6" bestFit="1" customWidth="1"/>
    <col min="15107" max="15107" width="7.44140625" style="6" bestFit="1" customWidth="1"/>
    <col min="15108" max="15108" width="10.44140625" style="6" bestFit="1" customWidth="1"/>
    <col min="15109" max="15112" width="7.44140625" style="6" bestFit="1" customWidth="1"/>
    <col min="15113" max="15113" width="6.88671875" style="6" bestFit="1" customWidth="1"/>
    <col min="15114" max="15114" width="9" style="6" bestFit="1" customWidth="1"/>
    <col min="15115" max="15116" width="7.44140625" style="6" bestFit="1" customWidth="1"/>
    <col min="15117" max="15118" width="9" style="6" bestFit="1" customWidth="1"/>
    <col min="15119" max="15119" width="9" style="6" customWidth="1"/>
    <col min="15120" max="15120" width="7.44140625" style="6" bestFit="1" customWidth="1"/>
    <col min="15121" max="15124" width="7.44140625" style="6" customWidth="1"/>
    <col min="15125" max="15125" width="9" style="6" bestFit="1" customWidth="1"/>
    <col min="15126" max="15126" width="17.109375" style="6" customWidth="1"/>
    <col min="15127" max="15130" width="10.109375" style="6" customWidth="1"/>
    <col min="15131" max="15131" width="9" style="6" bestFit="1" customWidth="1"/>
    <col min="15132" max="15132" width="7.44140625" style="6" bestFit="1" customWidth="1"/>
    <col min="15133" max="15133" width="10.44140625" style="6" bestFit="1" customWidth="1"/>
    <col min="15134" max="15137" width="7.44140625" style="6" bestFit="1" customWidth="1"/>
    <col min="15138" max="15138" width="6.88671875" style="6" bestFit="1" customWidth="1"/>
    <col min="15139" max="15139" width="9" style="6" bestFit="1" customWidth="1"/>
    <col min="15140" max="15141" width="7.44140625" style="6" bestFit="1" customWidth="1"/>
    <col min="15142" max="15143" width="9" style="6" bestFit="1" customWidth="1"/>
    <col min="15144" max="15144" width="9" style="6" customWidth="1"/>
    <col min="15145" max="15145" width="7.44140625" style="6" bestFit="1" customWidth="1"/>
    <col min="15146" max="15146" width="9" style="6" bestFit="1" customWidth="1"/>
    <col min="15147" max="15147" width="11.44140625" style="6"/>
    <col min="15148" max="15148" width="29.44140625" style="6" customWidth="1"/>
    <col min="15149" max="15149" width="9" style="6" bestFit="1" customWidth="1"/>
    <col min="15150" max="15150" width="7.44140625" style="6" bestFit="1" customWidth="1"/>
    <col min="15151" max="15151" width="10.44140625" style="6" bestFit="1" customWidth="1"/>
    <col min="15152" max="15155" width="7.44140625" style="6" bestFit="1" customWidth="1"/>
    <col min="15156" max="15156" width="6.88671875" style="6" bestFit="1" customWidth="1"/>
    <col min="15157" max="15157" width="9" style="6" bestFit="1" customWidth="1"/>
    <col min="15158" max="15159" width="7.44140625" style="6" bestFit="1" customWidth="1"/>
    <col min="15160" max="15161" width="9" style="6" bestFit="1" customWidth="1"/>
    <col min="15162" max="15162" width="9" style="6" customWidth="1"/>
    <col min="15163" max="15163" width="7.44140625" style="6" bestFit="1" customWidth="1"/>
    <col min="15164" max="15164" width="9" style="6" bestFit="1" customWidth="1"/>
    <col min="15165" max="15165" width="11.44140625" style="6"/>
    <col min="15166" max="15166" width="29.44140625" style="6" customWidth="1"/>
    <col min="15167" max="15167" width="9" style="6" bestFit="1" customWidth="1"/>
    <col min="15168" max="15168" width="7.44140625" style="6" bestFit="1" customWidth="1"/>
    <col min="15169" max="15169" width="10.44140625" style="6" bestFit="1" customWidth="1"/>
    <col min="15170" max="15173" width="7.44140625" style="6" bestFit="1" customWidth="1"/>
    <col min="15174" max="15174" width="6.88671875" style="6" bestFit="1" customWidth="1"/>
    <col min="15175" max="15175" width="9" style="6" bestFit="1" customWidth="1"/>
    <col min="15176" max="15177" width="7.44140625" style="6" bestFit="1" customWidth="1"/>
    <col min="15178" max="15179" width="9" style="6" bestFit="1" customWidth="1"/>
    <col min="15180" max="15180" width="9" style="6" customWidth="1"/>
    <col min="15181" max="15181" width="7.44140625" style="6" bestFit="1" customWidth="1"/>
    <col min="15182" max="15182" width="9" style="6" bestFit="1" customWidth="1"/>
    <col min="15183" max="15360" width="11.44140625" style="6"/>
    <col min="15361" max="15361" width="31" style="6" customWidth="1"/>
    <col min="15362" max="15362" width="9" style="6" bestFit="1" customWidth="1"/>
    <col min="15363" max="15363" width="7.44140625" style="6" bestFit="1" customWidth="1"/>
    <col min="15364" max="15364" width="10.44140625" style="6" bestFit="1" customWidth="1"/>
    <col min="15365" max="15368" width="7.44140625" style="6" bestFit="1" customWidth="1"/>
    <col min="15369" max="15369" width="6.88671875" style="6" bestFit="1" customWidth="1"/>
    <col min="15370" max="15370" width="9" style="6" bestFit="1" customWidth="1"/>
    <col min="15371" max="15372" width="7.44140625" style="6" bestFit="1" customWidth="1"/>
    <col min="15373" max="15374" width="9" style="6" bestFit="1" customWidth="1"/>
    <col min="15375" max="15375" width="9" style="6" customWidth="1"/>
    <col min="15376" max="15376" width="7.44140625" style="6" bestFit="1" customWidth="1"/>
    <col min="15377" max="15380" width="7.44140625" style="6" customWidth="1"/>
    <col min="15381" max="15381" width="9" style="6" bestFit="1" customWidth="1"/>
    <col min="15382" max="15382" width="17.109375" style="6" customWidth="1"/>
    <col min="15383" max="15386" width="10.109375" style="6" customWidth="1"/>
    <col min="15387" max="15387" width="9" style="6" bestFit="1" customWidth="1"/>
    <col min="15388" max="15388" width="7.44140625" style="6" bestFit="1" customWidth="1"/>
    <col min="15389" max="15389" width="10.44140625" style="6" bestFit="1" customWidth="1"/>
    <col min="15390" max="15393" width="7.44140625" style="6" bestFit="1" customWidth="1"/>
    <col min="15394" max="15394" width="6.88671875" style="6" bestFit="1" customWidth="1"/>
    <col min="15395" max="15395" width="9" style="6" bestFit="1" customWidth="1"/>
    <col min="15396" max="15397" width="7.44140625" style="6" bestFit="1" customWidth="1"/>
    <col min="15398" max="15399" width="9" style="6" bestFit="1" customWidth="1"/>
    <col min="15400" max="15400" width="9" style="6" customWidth="1"/>
    <col min="15401" max="15401" width="7.44140625" style="6" bestFit="1" customWidth="1"/>
    <col min="15402" max="15402" width="9" style="6" bestFit="1" customWidth="1"/>
    <col min="15403" max="15403" width="11.44140625" style="6"/>
    <col min="15404" max="15404" width="29.44140625" style="6" customWidth="1"/>
    <col min="15405" max="15405" width="9" style="6" bestFit="1" customWidth="1"/>
    <col min="15406" max="15406" width="7.44140625" style="6" bestFit="1" customWidth="1"/>
    <col min="15407" max="15407" width="10.44140625" style="6" bestFit="1" customWidth="1"/>
    <col min="15408" max="15411" width="7.44140625" style="6" bestFit="1" customWidth="1"/>
    <col min="15412" max="15412" width="6.88671875" style="6" bestFit="1" customWidth="1"/>
    <col min="15413" max="15413" width="9" style="6" bestFit="1" customWidth="1"/>
    <col min="15414" max="15415" width="7.44140625" style="6" bestFit="1" customWidth="1"/>
    <col min="15416" max="15417" width="9" style="6" bestFit="1" customWidth="1"/>
    <col min="15418" max="15418" width="9" style="6" customWidth="1"/>
    <col min="15419" max="15419" width="7.44140625" style="6" bestFit="1" customWidth="1"/>
    <col min="15420" max="15420" width="9" style="6" bestFit="1" customWidth="1"/>
    <col min="15421" max="15421" width="11.44140625" style="6"/>
    <col min="15422" max="15422" width="29.44140625" style="6" customWidth="1"/>
    <col min="15423" max="15423" width="9" style="6" bestFit="1" customWidth="1"/>
    <col min="15424" max="15424" width="7.44140625" style="6" bestFit="1" customWidth="1"/>
    <col min="15425" max="15425" width="10.44140625" style="6" bestFit="1" customWidth="1"/>
    <col min="15426" max="15429" width="7.44140625" style="6" bestFit="1" customWidth="1"/>
    <col min="15430" max="15430" width="6.88671875" style="6" bestFit="1" customWidth="1"/>
    <col min="15431" max="15431" width="9" style="6" bestFit="1" customWidth="1"/>
    <col min="15432" max="15433" width="7.44140625" style="6" bestFit="1" customWidth="1"/>
    <col min="15434" max="15435" width="9" style="6" bestFit="1" customWidth="1"/>
    <col min="15436" max="15436" width="9" style="6" customWidth="1"/>
    <col min="15437" max="15437" width="7.44140625" style="6" bestFit="1" customWidth="1"/>
    <col min="15438" max="15438" width="9" style="6" bestFit="1" customWidth="1"/>
    <col min="15439" max="15616" width="11.44140625" style="6"/>
    <col min="15617" max="15617" width="31" style="6" customWidth="1"/>
    <col min="15618" max="15618" width="9" style="6" bestFit="1" customWidth="1"/>
    <col min="15619" max="15619" width="7.44140625" style="6" bestFit="1" customWidth="1"/>
    <col min="15620" max="15620" width="10.44140625" style="6" bestFit="1" customWidth="1"/>
    <col min="15621" max="15624" width="7.44140625" style="6" bestFit="1" customWidth="1"/>
    <col min="15625" max="15625" width="6.88671875" style="6" bestFit="1" customWidth="1"/>
    <col min="15626" max="15626" width="9" style="6" bestFit="1" customWidth="1"/>
    <col min="15627" max="15628" width="7.44140625" style="6" bestFit="1" customWidth="1"/>
    <col min="15629" max="15630" width="9" style="6" bestFit="1" customWidth="1"/>
    <col min="15631" max="15631" width="9" style="6" customWidth="1"/>
    <col min="15632" max="15632" width="7.44140625" style="6" bestFit="1" customWidth="1"/>
    <col min="15633" max="15636" width="7.44140625" style="6" customWidth="1"/>
    <col min="15637" max="15637" width="9" style="6" bestFit="1" customWidth="1"/>
    <col min="15638" max="15638" width="17.109375" style="6" customWidth="1"/>
    <col min="15639" max="15642" width="10.109375" style="6" customWidth="1"/>
    <col min="15643" max="15643" width="9" style="6" bestFit="1" customWidth="1"/>
    <col min="15644" max="15644" width="7.44140625" style="6" bestFit="1" customWidth="1"/>
    <col min="15645" max="15645" width="10.44140625" style="6" bestFit="1" customWidth="1"/>
    <col min="15646" max="15649" width="7.44140625" style="6" bestFit="1" customWidth="1"/>
    <col min="15650" max="15650" width="6.88671875" style="6" bestFit="1" customWidth="1"/>
    <col min="15651" max="15651" width="9" style="6" bestFit="1" customWidth="1"/>
    <col min="15652" max="15653" width="7.44140625" style="6" bestFit="1" customWidth="1"/>
    <col min="15654" max="15655" width="9" style="6" bestFit="1" customWidth="1"/>
    <col min="15656" max="15656" width="9" style="6" customWidth="1"/>
    <col min="15657" max="15657" width="7.44140625" style="6" bestFit="1" customWidth="1"/>
    <col min="15658" max="15658" width="9" style="6" bestFit="1" customWidth="1"/>
    <col min="15659" max="15659" width="11.44140625" style="6"/>
    <col min="15660" max="15660" width="29.44140625" style="6" customWidth="1"/>
    <col min="15661" max="15661" width="9" style="6" bestFit="1" customWidth="1"/>
    <col min="15662" max="15662" width="7.44140625" style="6" bestFit="1" customWidth="1"/>
    <col min="15663" max="15663" width="10.44140625" style="6" bestFit="1" customWidth="1"/>
    <col min="15664" max="15667" width="7.44140625" style="6" bestFit="1" customWidth="1"/>
    <col min="15668" max="15668" width="6.88671875" style="6" bestFit="1" customWidth="1"/>
    <col min="15669" max="15669" width="9" style="6" bestFit="1" customWidth="1"/>
    <col min="15670" max="15671" width="7.44140625" style="6" bestFit="1" customWidth="1"/>
    <col min="15672" max="15673" width="9" style="6" bestFit="1" customWidth="1"/>
    <col min="15674" max="15674" width="9" style="6" customWidth="1"/>
    <col min="15675" max="15675" width="7.44140625" style="6" bestFit="1" customWidth="1"/>
    <col min="15676" max="15676" width="9" style="6" bestFit="1" customWidth="1"/>
    <col min="15677" max="15677" width="11.44140625" style="6"/>
    <col min="15678" max="15678" width="29.44140625" style="6" customWidth="1"/>
    <col min="15679" max="15679" width="9" style="6" bestFit="1" customWidth="1"/>
    <col min="15680" max="15680" width="7.44140625" style="6" bestFit="1" customWidth="1"/>
    <col min="15681" max="15681" width="10.44140625" style="6" bestFit="1" customWidth="1"/>
    <col min="15682" max="15685" width="7.44140625" style="6" bestFit="1" customWidth="1"/>
    <col min="15686" max="15686" width="6.88671875" style="6" bestFit="1" customWidth="1"/>
    <col min="15687" max="15687" width="9" style="6" bestFit="1" customWidth="1"/>
    <col min="15688" max="15689" width="7.44140625" style="6" bestFit="1" customWidth="1"/>
    <col min="15690" max="15691" width="9" style="6" bestFit="1" customWidth="1"/>
    <col min="15692" max="15692" width="9" style="6" customWidth="1"/>
    <col min="15693" max="15693" width="7.44140625" style="6" bestFit="1" customWidth="1"/>
    <col min="15694" max="15694" width="9" style="6" bestFit="1" customWidth="1"/>
    <col min="15695" max="15872" width="11.44140625" style="6"/>
    <col min="15873" max="15873" width="31" style="6" customWidth="1"/>
    <col min="15874" max="15874" width="9" style="6" bestFit="1" customWidth="1"/>
    <col min="15875" max="15875" width="7.44140625" style="6" bestFit="1" customWidth="1"/>
    <col min="15876" max="15876" width="10.44140625" style="6" bestFit="1" customWidth="1"/>
    <col min="15877" max="15880" width="7.44140625" style="6" bestFit="1" customWidth="1"/>
    <col min="15881" max="15881" width="6.88671875" style="6" bestFit="1" customWidth="1"/>
    <col min="15882" max="15882" width="9" style="6" bestFit="1" customWidth="1"/>
    <col min="15883" max="15884" width="7.44140625" style="6" bestFit="1" customWidth="1"/>
    <col min="15885" max="15886" width="9" style="6" bestFit="1" customWidth="1"/>
    <col min="15887" max="15887" width="9" style="6" customWidth="1"/>
    <col min="15888" max="15888" width="7.44140625" style="6" bestFit="1" customWidth="1"/>
    <col min="15889" max="15892" width="7.44140625" style="6" customWidth="1"/>
    <col min="15893" max="15893" width="9" style="6" bestFit="1" customWidth="1"/>
    <col min="15894" max="15894" width="17.109375" style="6" customWidth="1"/>
    <col min="15895" max="15898" width="10.109375" style="6" customWidth="1"/>
    <col min="15899" max="15899" width="9" style="6" bestFit="1" customWidth="1"/>
    <col min="15900" max="15900" width="7.44140625" style="6" bestFit="1" customWidth="1"/>
    <col min="15901" max="15901" width="10.44140625" style="6" bestFit="1" customWidth="1"/>
    <col min="15902" max="15905" width="7.44140625" style="6" bestFit="1" customWidth="1"/>
    <col min="15906" max="15906" width="6.88671875" style="6" bestFit="1" customWidth="1"/>
    <col min="15907" max="15907" width="9" style="6" bestFit="1" customWidth="1"/>
    <col min="15908" max="15909" width="7.44140625" style="6" bestFit="1" customWidth="1"/>
    <col min="15910" max="15911" width="9" style="6" bestFit="1" customWidth="1"/>
    <col min="15912" max="15912" width="9" style="6" customWidth="1"/>
    <col min="15913" max="15913" width="7.44140625" style="6" bestFit="1" customWidth="1"/>
    <col min="15914" max="15914" width="9" style="6" bestFit="1" customWidth="1"/>
    <col min="15915" max="15915" width="11.44140625" style="6"/>
    <col min="15916" max="15916" width="29.44140625" style="6" customWidth="1"/>
    <col min="15917" max="15917" width="9" style="6" bestFit="1" customWidth="1"/>
    <col min="15918" max="15918" width="7.44140625" style="6" bestFit="1" customWidth="1"/>
    <col min="15919" max="15919" width="10.44140625" style="6" bestFit="1" customWidth="1"/>
    <col min="15920" max="15923" width="7.44140625" style="6" bestFit="1" customWidth="1"/>
    <col min="15924" max="15924" width="6.88671875" style="6" bestFit="1" customWidth="1"/>
    <col min="15925" max="15925" width="9" style="6" bestFit="1" customWidth="1"/>
    <col min="15926" max="15927" width="7.44140625" style="6" bestFit="1" customWidth="1"/>
    <col min="15928" max="15929" width="9" style="6" bestFit="1" customWidth="1"/>
    <col min="15930" max="15930" width="9" style="6" customWidth="1"/>
    <col min="15931" max="15931" width="7.44140625" style="6" bestFit="1" customWidth="1"/>
    <col min="15932" max="15932" width="9" style="6" bestFit="1" customWidth="1"/>
    <col min="15933" max="15933" width="11.44140625" style="6"/>
    <col min="15934" max="15934" width="29.44140625" style="6" customWidth="1"/>
    <col min="15935" max="15935" width="9" style="6" bestFit="1" customWidth="1"/>
    <col min="15936" max="15936" width="7.44140625" style="6" bestFit="1" customWidth="1"/>
    <col min="15937" max="15937" width="10.44140625" style="6" bestFit="1" customWidth="1"/>
    <col min="15938" max="15941" width="7.44140625" style="6" bestFit="1" customWidth="1"/>
    <col min="15942" max="15942" width="6.88671875" style="6" bestFit="1" customWidth="1"/>
    <col min="15943" max="15943" width="9" style="6" bestFit="1" customWidth="1"/>
    <col min="15944" max="15945" width="7.44140625" style="6" bestFit="1" customWidth="1"/>
    <col min="15946" max="15947" width="9" style="6" bestFit="1" customWidth="1"/>
    <col min="15948" max="15948" width="9" style="6" customWidth="1"/>
    <col min="15949" max="15949" width="7.44140625" style="6" bestFit="1" customWidth="1"/>
    <col min="15950" max="15950" width="9" style="6" bestFit="1" customWidth="1"/>
    <col min="15951" max="16128" width="11.44140625" style="6"/>
    <col min="16129" max="16129" width="31" style="6" customWidth="1"/>
    <col min="16130" max="16130" width="9" style="6" bestFit="1" customWidth="1"/>
    <col min="16131" max="16131" width="7.44140625" style="6" bestFit="1" customWidth="1"/>
    <col min="16132" max="16132" width="10.44140625" style="6" bestFit="1" customWidth="1"/>
    <col min="16133" max="16136" width="7.44140625" style="6" bestFit="1" customWidth="1"/>
    <col min="16137" max="16137" width="6.88671875" style="6" bestFit="1" customWidth="1"/>
    <col min="16138" max="16138" width="9" style="6" bestFit="1" customWidth="1"/>
    <col min="16139" max="16140" width="7.44140625" style="6" bestFit="1" customWidth="1"/>
    <col min="16141" max="16142" width="9" style="6" bestFit="1" customWidth="1"/>
    <col min="16143" max="16143" width="9" style="6" customWidth="1"/>
    <col min="16144" max="16144" width="7.44140625" style="6" bestFit="1" customWidth="1"/>
    <col min="16145" max="16148" width="7.44140625" style="6" customWidth="1"/>
    <col min="16149" max="16149" width="9" style="6" bestFit="1" customWidth="1"/>
    <col min="16150" max="16150" width="17.109375" style="6" customWidth="1"/>
    <col min="16151" max="16154" width="10.109375" style="6" customWidth="1"/>
    <col min="16155" max="16155" width="9" style="6" bestFit="1" customWidth="1"/>
    <col min="16156" max="16156" width="7.44140625" style="6" bestFit="1" customWidth="1"/>
    <col min="16157" max="16157" width="10.44140625" style="6" bestFit="1" customWidth="1"/>
    <col min="16158" max="16161" width="7.44140625" style="6" bestFit="1" customWidth="1"/>
    <col min="16162" max="16162" width="6.88671875" style="6" bestFit="1" customWidth="1"/>
    <col min="16163" max="16163" width="9" style="6" bestFit="1" customWidth="1"/>
    <col min="16164" max="16165" width="7.44140625" style="6" bestFit="1" customWidth="1"/>
    <col min="16166" max="16167" width="9" style="6" bestFit="1" customWidth="1"/>
    <col min="16168" max="16168" width="9" style="6" customWidth="1"/>
    <col min="16169" max="16169" width="7.44140625" style="6" bestFit="1" customWidth="1"/>
    <col min="16170" max="16170" width="9" style="6" bestFit="1" customWidth="1"/>
    <col min="16171" max="16171" width="11.44140625" style="6"/>
    <col min="16172" max="16172" width="29.44140625" style="6" customWidth="1"/>
    <col min="16173" max="16173" width="9" style="6" bestFit="1" customWidth="1"/>
    <col min="16174" max="16174" width="7.44140625" style="6" bestFit="1" customWidth="1"/>
    <col min="16175" max="16175" width="10.44140625" style="6" bestFit="1" customWidth="1"/>
    <col min="16176" max="16179" width="7.44140625" style="6" bestFit="1" customWidth="1"/>
    <col min="16180" max="16180" width="6.88671875" style="6" bestFit="1" customWidth="1"/>
    <col min="16181" max="16181" width="9" style="6" bestFit="1" customWidth="1"/>
    <col min="16182" max="16183" width="7.44140625" style="6" bestFit="1" customWidth="1"/>
    <col min="16184" max="16185" width="9" style="6" bestFit="1" customWidth="1"/>
    <col min="16186" max="16186" width="9" style="6" customWidth="1"/>
    <col min="16187" max="16187" width="7.44140625" style="6" bestFit="1" customWidth="1"/>
    <col min="16188" max="16188" width="9" style="6" bestFit="1" customWidth="1"/>
    <col min="16189" max="16189" width="11.44140625" style="6"/>
    <col min="16190" max="16190" width="29.44140625" style="6" customWidth="1"/>
    <col min="16191" max="16191" width="9" style="6" bestFit="1" customWidth="1"/>
    <col min="16192" max="16192" width="7.44140625" style="6" bestFit="1" customWidth="1"/>
    <col min="16193" max="16193" width="10.44140625" style="6" bestFit="1" customWidth="1"/>
    <col min="16194" max="16197" width="7.44140625" style="6" bestFit="1" customWidth="1"/>
    <col min="16198" max="16198" width="6.88671875" style="6" bestFit="1" customWidth="1"/>
    <col min="16199" max="16199" width="9" style="6" bestFit="1" customWidth="1"/>
    <col min="16200" max="16201" width="7.44140625" style="6" bestFit="1" customWidth="1"/>
    <col min="16202" max="16203" width="9" style="6" bestFit="1" customWidth="1"/>
    <col min="16204" max="16204" width="9" style="6" customWidth="1"/>
    <col min="16205" max="16205" width="7.44140625" style="6" bestFit="1" customWidth="1"/>
    <col min="16206" max="16206" width="9" style="6" bestFit="1" customWidth="1"/>
    <col min="16207" max="16384" width="11.44140625" style="6"/>
  </cols>
  <sheetData>
    <row r="1" spans="1:22" ht="18" customHeight="1">
      <c r="A1" s="1173" t="s">
        <v>1212</v>
      </c>
    </row>
    <row r="2" spans="1:22" ht="42" customHeight="1">
      <c r="A2" s="1329" t="s">
        <v>1111</v>
      </c>
      <c r="B2" s="1329"/>
      <c r="C2" s="1329"/>
      <c r="D2" s="1329"/>
      <c r="E2" s="1329"/>
      <c r="F2" s="1329"/>
      <c r="G2" s="1329"/>
      <c r="H2" s="1329"/>
      <c r="I2" s="1329"/>
      <c r="J2" s="1329"/>
      <c r="K2" s="1329"/>
      <c r="L2" s="1329"/>
      <c r="M2" s="1329"/>
      <c r="N2" s="1329"/>
      <c r="O2" s="1329"/>
      <c r="P2" s="1329"/>
      <c r="Q2" s="1329"/>
      <c r="R2" s="1329"/>
      <c r="S2" s="1329"/>
      <c r="T2" s="1329"/>
      <c r="U2" s="1329"/>
    </row>
    <row r="3" spans="1:22" ht="17.399999999999999">
      <c r="A3" s="1340">
        <v>46081</v>
      </c>
      <c r="B3" s="1340"/>
      <c r="C3" s="1340"/>
      <c r="D3" s="1340"/>
      <c r="E3" s="1340"/>
      <c r="F3" s="1340"/>
      <c r="G3" s="1340"/>
      <c r="H3" s="1340"/>
      <c r="I3" s="1340"/>
      <c r="J3" s="1340"/>
      <c r="K3" s="1340"/>
      <c r="L3" s="1340"/>
      <c r="M3" s="1340"/>
      <c r="N3" s="1340"/>
      <c r="O3" s="1340"/>
      <c r="P3" s="1340"/>
      <c r="Q3" s="1340"/>
      <c r="R3" s="1340"/>
      <c r="S3" s="1340"/>
      <c r="T3" s="1340"/>
      <c r="U3" s="1340"/>
    </row>
    <row r="4" spans="1:22" ht="16.8">
      <c r="A4" s="1301" t="s">
        <v>176</v>
      </c>
      <c r="B4" s="1301"/>
      <c r="C4" s="1301"/>
      <c r="D4" s="1301"/>
      <c r="E4" s="1301"/>
      <c r="F4" s="1301"/>
      <c r="G4" s="1301"/>
      <c r="H4" s="1301"/>
      <c r="I4" s="1301"/>
      <c r="J4" s="1301"/>
      <c r="K4" s="1301"/>
      <c r="L4" s="1301"/>
      <c r="M4" s="1301"/>
      <c r="N4" s="1301"/>
      <c r="O4" s="1301"/>
      <c r="P4" s="1301"/>
      <c r="Q4" s="1301"/>
      <c r="R4" s="1301"/>
      <c r="S4" s="1301"/>
      <c r="T4" s="1301"/>
      <c r="U4" s="1301"/>
    </row>
    <row r="5" spans="1:22" ht="15.75" customHeight="1" thickBot="1">
      <c r="A5" s="1011"/>
      <c r="B5" s="700"/>
      <c r="C5" s="700"/>
      <c r="D5" s="700"/>
      <c r="E5" s="700"/>
      <c r="F5" s="700"/>
      <c r="G5" s="700"/>
      <c r="H5" s="700"/>
      <c r="I5" s="700"/>
      <c r="J5" s="700"/>
      <c r="K5" s="700"/>
      <c r="L5" s="700"/>
      <c r="M5" s="700"/>
      <c r="N5" s="700"/>
      <c r="O5" s="700"/>
      <c r="P5" s="700"/>
      <c r="Q5" s="700"/>
      <c r="R5" s="700"/>
      <c r="S5" s="700"/>
      <c r="T5" s="700"/>
      <c r="U5" s="701"/>
    </row>
    <row r="6" spans="1:22" ht="96.75" customHeight="1">
      <c r="A6" s="301" t="s">
        <v>837</v>
      </c>
      <c r="B6" s="702" t="s">
        <v>29</v>
      </c>
      <c r="C6" s="703" t="s">
        <v>30</v>
      </c>
      <c r="D6" s="703" t="s">
        <v>31</v>
      </c>
      <c r="E6" s="703" t="s">
        <v>32</v>
      </c>
      <c r="F6" s="703" t="s">
        <v>33</v>
      </c>
      <c r="G6" s="703" t="s">
        <v>117</v>
      </c>
      <c r="H6" s="703" t="s">
        <v>35</v>
      </c>
      <c r="I6" s="703" t="s">
        <v>838</v>
      </c>
      <c r="J6" s="703" t="s">
        <v>37</v>
      </c>
      <c r="K6" s="703" t="s">
        <v>38</v>
      </c>
      <c r="L6" s="703" t="s">
        <v>39</v>
      </c>
      <c r="M6" s="703" t="s">
        <v>118</v>
      </c>
      <c r="N6" s="703" t="s">
        <v>154</v>
      </c>
      <c r="O6" s="703" t="s">
        <v>42</v>
      </c>
      <c r="P6" s="703" t="s">
        <v>43</v>
      </c>
      <c r="Q6" s="703" t="s">
        <v>44</v>
      </c>
      <c r="R6" s="703" t="s">
        <v>677</v>
      </c>
      <c r="S6" s="703" t="s">
        <v>46</v>
      </c>
      <c r="T6" s="703" t="s">
        <v>47</v>
      </c>
      <c r="U6" s="704" t="s">
        <v>48</v>
      </c>
      <c r="V6" s="12"/>
    </row>
    <row r="7" spans="1:22" ht="13.8">
      <c r="A7" s="705" t="s">
        <v>839</v>
      </c>
      <c r="B7" s="1012">
        <v>0.11637584955642027</v>
      </c>
      <c r="C7" s="1012">
        <v>1.2151804986400246E-4</v>
      </c>
      <c r="D7" s="1012">
        <v>3.7930131632904783E-2</v>
      </c>
      <c r="E7" s="1012">
        <v>0.16172569766785022</v>
      </c>
      <c r="F7" s="1012">
        <v>0.18260107684268942</v>
      </c>
      <c r="G7" s="1012">
        <v>8.8587191752898309E-2</v>
      </c>
      <c r="H7" s="1012">
        <v>0</v>
      </c>
      <c r="I7" s="1012">
        <v>6.6342064531820599E-6</v>
      </c>
      <c r="J7" s="1012" t="s">
        <v>134</v>
      </c>
      <c r="K7" s="1012">
        <v>0</v>
      </c>
      <c r="L7" s="1012" t="s">
        <v>134</v>
      </c>
      <c r="M7" s="1012">
        <v>0</v>
      </c>
      <c r="N7" s="1012" t="s">
        <v>134</v>
      </c>
      <c r="O7" s="1012">
        <v>0</v>
      </c>
      <c r="P7" s="1012">
        <v>1.0132692649918784</v>
      </c>
      <c r="Q7" s="1012">
        <v>0</v>
      </c>
      <c r="R7" s="1012">
        <v>0.694175032274019</v>
      </c>
      <c r="S7" s="1012" t="s">
        <v>134</v>
      </c>
      <c r="T7" s="1012" t="s">
        <v>134</v>
      </c>
      <c r="U7" s="706">
        <v>8.3081461963103592E-2</v>
      </c>
      <c r="V7" s="1013"/>
    </row>
    <row r="8" spans="1:22" ht="13.8">
      <c r="A8" s="708" t="s">
        <v>840</v>
      </c>
      <c r="B8" s="1014">
        <v>3.8052925985033316E-3</v>
      </c>
      <c r="C8" s="1014" t="s">
        <v>134</v>
      </c>
      <c r="D8" s="1014">
        <v>4.717832312953821E-5</v>
      </c>
      <c r="E8" s="1014">
        <v>0</v>
      </c>
      <c r="F8" s="1014">
        <v>0</v>
      </c>
      <c r="G8" s="1014">
        <v>0</v>
      </c>
      <c r="H8" s="1014">
        <v>0</v>
      </c>
      <c r="I8" s="1014">
        <v>0</v>
      </c>
      <c r="J8" s="1014" t="s">
        <v>134</v>
      </c>
      <c r="K8" s="1014" t="s">
        <v>134</v>
      </c>
      <c r="L8" s="1014" t="s">
        <v>134</v>
      </c>
      <c r="M8" s="1014" t="s">
        <v>134</v>
      </c>
      <c r="N8" s="1014" t="s">
        <v>134</v>
      </c>
      <c r="O8" s="1014" t="s">
        <v>134</v>
      </c>
      <c r="P8" s="1014" t="s">
        <v>134</v>
      </c>
      <c r="Q8" s="1014" t="s">
        <v>134</v>
      </c>
      <c r="R8" s="1014" t="s">
        <v>134</v>
      </c>
      <c r="S8" s="1014" t="s">
        <v>134</v>
      </c>
      <c r="T8" s="1014" t="s">
        <v>134</v>
      </c>
      <c r="U8" s="706">
        <v>4.3833424659334857E-4</v>
      </c>
      <c r="V8" s="12"/>
    </row>
    <row r="9" spans="1:22" ht="13.8">
      <c r="A9" s="708" t="s">
        <v>126</v>
      </c>
      <c r="B9" s="1014">
        <v>0</v>
      </c>
      <c r="C9" s="1014" t="s">
        <v>134</v>
      </c>
      <c r="D9" s="1014">
        <v>0.89796411239314677</v>
      </c>
      <c r="E9" s="1014">
        <v>0</v>
      </c>
      <c r="F9" s="1014">
        <v>0</v>
      </c>
      <c r="G9" s="1014">
        <v>0</v>
      </c>
      <c r="H9" s="1014" t="s">
        <v>134</v>
      </c>
      <c r="I9" s="1014">
        <v>0</v>
      </c>
      <c r="J9" s="1014" t="s">
        <v>134</v>
      </c>
      <c r="K9" s="1014">
        <v>0</v>
      </c>
      <c r="L9" s="1014" t="s">
        <v>134</v>
      </c>
      <c r="M9" s="1014">
        <v>0</v>
      </c>
      <c r="N9" s="1014" t="s">
        <v>134</v>
      </c>
      <c r="O9" s="1014" t="s">
        <v>134</v>
      </c>
      <c r="P9" s="1014">
        <v>0</v>
      </c>
      <c r="Q9" s="1014" t="s">
        <v>134</v>
      </c>
      <c r="R9" s="1014" t="s">
        <v>134</v>
      </c>
      <c r="S9" s="1014" t="s">
        <v>134</v>
      </c>
      <c r="T9" s="1014" t="s">
        <v>134</v>
      </c>
      <c r="U9" s="706">
        <v>0.31974619236723628</v>
      </c>
      <c r="V9" s="12"/>
    </row>
    <row r="10" spans="1:22" ht="13.8">
      <c r="A10" s="708" t="s">
        <v>136</v>
      </c>
      <c r="B10" s="1014">
        <v>9.4635975540228387E-2</v>
      </c>
      <c r="C10" s="1014">
        <v>2.1836780262692346E-6</v>
      </c>
      <c r="D10" s="1014">
        <v>2.9002729482321715E-2</v>
      </c>
      <c r="E10" s="1014">
        <v>0</v>
      </c>
      <c r="F10" s="1014">
        <v>3.7408145072147153E-2</v>
      </c>
      <c r="G10" s="1014">
        <v>0.1262457732276864</v>
      </c>
      <c r="H10" s="1014">
        <v>0</v>
      </c>
      <c r="I10" s="1014">
        <v>0</v>
      </c>
      <c r="J10" s="1014" t="s">
        <v>134</v>
      </c>
      <c r="K10" s="1014">
        <v>0</v>
      </c>
      <c r="L10" s="1014" t="s">
        <v>134</v>
      </c>
      <c r="M10" s="1014">
        <v>0</v>
      </c>
      <c r="N10" s="1014" t="s">
        <v>134</v>
      </c>
      <c r="O10" s="1014">
        <v>0</v>
      </c>
      <c r="P10" s="1014">
        <v>1.2984653665029264</v>
      </c>
      <c r="Q10" s="1014">
        <v>0</v>
      </c>
      <c r="R10" s="1014">
        <v>0.85250977700900199</v>
      </c>
      <c r="S10" s="1014" t="s">
        <v>134</v>
      </c>
      <c r="T10" s="1014" t="s">
        <v>134</v>
      </c>
      <c r="U10" s="706">
        <v>8.2566942329137361E-2</v>
      </c>
      <c r="V10" s="12"/>
    </row>
    <row r="11" spans="1:22" ht="13.8">
      <c r="A11" s="708" t="s">
        <v>761</v>
      </c>
      <c r="B11" s="1014">
        <v>0</v>
      </c>
      <c r="C11" s="1014" t="s">
        <v>134</v>
      </c>
      <c r="D11" s="1014" t="s">
        <v>134</v>
      </c>
      <c r="E11" s="1014" t="s">
        <v>134</v>
      </c>
      <c r="F11" s="1014">
        <v>0</v>
      </c>
      <c r="G11" s="1014">
        <v>0</v>
      </c>
      <c r="H11" s="1014">
        <v>0</v>
      </c>
      <c r="I11" s="1014">
        <v>0</v>
      </c>
      <c r="J11" s="1014" t="s">
        <v>134</v>
      </c>
      <c r="K11" s="1014" t="s">
        <v>134</v>
      </c>
      <c r="L11" s="1014" t="s">
        <v>134</v>
      </c>
      <c r="M11" s="1014">
        <v>0</v>
      </c>
      <c r="N11" s="1014" t="s">
        <v>134</v>
      </c>
      <c r="O11" s="1014" t="s">
        <v>134</v>
      </c>
      <c r="P11" s="1014" t="s">
        <v>134</v>
      </c>
      <c r="Q11" s="1014" t="s">
        <v>134</v>
      </c>
      <c r="R11" s="1014" t="s">
        <v>134</v>
      </c>
      <c r="S11" s="1014" t="s">
        <v>134</v>
      </c>
      <c r="T11" s="1014" t="s">
        <v>134</v>
      </c>
      <c r="U11" s="706">
        <v>0</v>
      </c>
      <c r="V11" s="12"/>
    </row>
    <row r="12" spans="1:22" ht="13.8">
      <c r="A12" s="708" t="s">
        <v>841</v>
      </c>
      <c r="B12" s="1014">
        <v>0.43753520258674183</v>
      </c>
      <c r="C12" s="1014" t="s">
        <v>134</v>
      </c>
      <c r="D12" s="1014">
        <v>0</v>
      </c>
      <c r="E12" s="1014">
        <v>0</v>
      </c>
      <c r="F12" s="1014">
        <v>0</v>
      </c>
      <c r="G12" s="1014">
        <v>0</v>
      </c>
      <c r="H12" s="1014" t="s">
        <v>134</v>
      </c>
      <c r="I12" s="1014">
        <v>0</v>
      </c>
      <c r="J12" s="1014" t="s">
        <v>134</v>
      </c>
      <c r="K12" s="1014">
        <v>0</v>
      </c>
      <c r="L12" s="1014" t="s">
        <v>134</v>
      </c>
      <c r="M12" s="1014">
        <v>0</v>
      </c>
      <c r="N12" s="1014" t="s">
        <v>134</v>
      </c>
      <c r="O12" s="1014" t="s">
        <v>134</v>
      </c>
      <c r="P12" s="1014">
        <v>0</v>
      </c>
      <c r="Q12" s="1014" t="s">
        <v>134</v>
      </c>
      <c r="R12" s="1014" t="s">
        <v>134</v>
      </c>
      <c r="S12" s="1014" t="s">
        <v>134</v>
      </c>
      <c r="T12" s="1014" t="s">
        <v>134</v>
      </c>
      <c r="U12" s="706">
        <v>6.9541463378480481E-2</v>
      </c>
      <c r="V12" s="12"/>
    </row>
    <row r="13" spans="1:22" ht="13.8">
      <c r="A13" s="708" t="s">
        <v>842</v>
      </c>
      <c r="B13" s="1014">
        <v>0</v>
      </c>
      <c r="C13" s="1014">
        <v>0</v>
      </c>
      <c r="D13" s="1014">
        <v>0</v>
      </c>
      <c r="E13" s="1014">
        <v>0.58420566050613487</v>
      </c>
      <c r="F13" s="1014">
        <v>0.6840148901873776</v>
      </c>
      <c r="G13" s="1014">
        <v>0</v>
      </c>
      <c r="H13" s="1014">
        <v>0</v>
      </c>
      <c r="I13" s="1014">
        <v>0</v>
      </c>
      <c r="J13" s="1014" t="s">
        <v>134</v>
      </c>
      <c r="K13" s="1014">
        <v>0</v>
      </c>
      <c r="L13" s="1014" t="s">
        <v>134</v>
      </c>
      <c r="M13" s="1014">
        <v>0</v>
      </c>
      <c r="N13" s="1014" t="s">
        <v>134</v>
      </c>
      <c r="O13" s="1014" t="s">
        <v>134</v>
      </c>
      <c r="P13" s="1014">
        <v>0</v>
      </c>
      <c r="Q13" s="1014" t="s">
        <v>134</v>
      </c>
      <c r="R13" s="1014">
        <v>0</v>
      </c>
      <c r="S13" s="1014" t="s">
        <v>134</v>
      </c>
      <c r="T13" s="1014" t="s">
        <v>134</v>
      </c>
      <c r="U13" s="706">
        <v>8.7921197425681316E-2</v>
      </c>
      <c r="V13" s="12"/>
    </row>
    <row r="14" spans="1:22" ht="13.8" hidden="1">
      <c r="A14" s="708" t="s">
        <v>843</v>
      </c>
      <c r="B14" s="1014">
        <v>0.16164253793943584</v>
      </c>
      <c r="C14" s="1014">
        <v>100</v>
      </c>
      <c r="D14" s="1014">
        <v>9.9378409076686658E-3</v>
      </c>
      <c r="E14" s="1014">
        <v>0</v>
      </c>
      <c r="F14" s="1014">
        <v>7.3622518779278168E-2</v>
      </c>
      <c r="G14" s="1014">
        <v>4.3287179844152542E-2</v>
      </c>
      <c r="H14" s="1014">
        <v>0</v>
      </c>
      <c r="I14" s="1014">
        <v>1.2442750976591181E-4</v>
      </c>
      <c r="J14" s="1014" t="s">
        <v>134</v>
      </c>
      <c r="K14" s="1014">
        <v>0</v>
      </c>
      <c r="L14" s="1014" t="s">
        <v>134</v>
      </c>
      <c r="M14" s="1014">
        <v>0</v>
      </c>
      <c r="N14" s="1014" t="s">
        <v>134</v>
      </c>
      <c r="O14" s="1014" t="s">
        <v>134</v>
      </c>
      <c r="P14" s="1014">
        <v>0</v>
      </c>
      <c r="Q14" s="1014" t="s">
        <v>134</v>
      </c>
      <c r="R14" s="1014">
        <v>0</v>
      </c>
      <c r="S14" s="1014" t="s">
        <v>134</v>
      </c>
      <c r="T14" s="1014" t="s">
        <v>134</v>
      </c>
      <c r="U14" s="706">
        <v>7.3553417971017096E-2</v>
      </c>
      <c r="V14" s="12"/>
    </row>
    <row r="15" spans="1:22" ht="3.45" customHeight="1">
      <c r="A15" s="708"/>
      <c r="B15" s="1015"/>
      <c r="C15" s="573"/>
      <c r="D15" s="573"/>
      <c r="E15" s="573"/>
      <c r="F15" s="573"/>
      <c r="G15" s="573"/>
      <c r="H15" s="573"/>
      <c r="I15" s="573"/>
      <c r="J15" s="573"/>
      <c r="K15" s="573"/>
      <c r="L15" s="573"/>
      <c r="M15" s="573"/>
      <c r="N15" s="573"/>
      <c r="O15" s="573"/>
      <c r="P15" s="573"/>
      <c r="Q15" s="573"/>
      <c r="R15" s="573"/>
      <c r="S15" s="573"/>
      <c r="T15" s="573"/>
      <c r="U15" s="714"/>
      <c r="V15" s="12"/>
    </row>
    <row r="16" spans="1:22" ht="13.8">
      <c r="A16" s="705" t="s">
        <v>844</v>
      </c>
      <c r="B16" s="1012">
        <v>3.5034591484123294</v>
      </c>
      <c r="C16" s="1012">
        <v>3.4114693477992999</v>
      </c>
      <c r="D16" s="1012">
        <v>1.1785235903260867</v>
      </c>
      <c r="E16" s="1012">
        <v>2.9838005571023998</v>
      </c>
      <c r="F16" s="1012">
        <v>2.3101471494452457</v>
      </c>
      <c r="G16" s="1012">
        <v>2.8093662698274726</v>
      </c>
      <c r="H16" s="1012">
        <v>0</v>
      </c>
      <c r="I16" s="1012">
        <v>3.8427367011921856</v>
      </c>
      <c r="J16" s="1012" t="s">
        <v>134</v>
      </c>
      <c r="K16" s="1012">
        <v>0.27055031887184061</v>
      </c>
      <c r="L16" s="1012">
        <v>0</v>
      </c>
      <c r="M16" s="1012">
        <v>2.2907960370274538</v>
      </c>
      <c r="N16" s="1012" t="s">
        <v>134</v>
      </c>
      <c r="O16" s="1012">
        <v>4.6274017506339273</v>
      </c>
      <c r="P16" s="1012">
        <v>2.2451690090256626</v>
      </c>
      <c r="Q16" s="1012" t="s">
        <v>134</v>
      </c>
      <c r="R16" s="1012">
        <v>0</v>
      </c>
      <c r="S16" s="1012" t="s">
        <v>134</v>
      </c>
      <c r="T16" s="1012" t="s">
        <v>134</v>
      </c>
      <c r="U16" s="706">
        <v>2.4876594443157845</v>
      </c>
      <c r="V16" s="12"/>
    </row>
    <row r="17" spans="1:22" ht="13.8">
      <c r="A17" s="708" t="s">
        <v>840</v>
      </c>
      <c r="B17" s="1014">
        <v>2.7756452378968737</v>
      </c>
      <c r="C17" s="1014" t="s">
        <v>134</v>
      </c>
      <c r="D17" s="1014">
        <v>0.17352367699363097</v>
      </c>
      <c r="E17" s="1014">
        <v>35.240230482954424</v>
      </c>
      <c r="F17" s="1014">
        <v>0</v>
      </c>
      <c r="G17" s="1014">
        <v>0.73881638548633954</v>
      </c>
      <c r="H17" s="1014">
        <v>0</v>
      </c>
      <c r="I17" s="1014">
        <v>0</v>
      </c>
      <c r="J17" s="1014" t="s">
        <v>134</v>
      </c>
      <c r="K17" s="1014" t="s">
        <v>134</v>
      </c>
      <c r="L17" s="1014" t="s">
        <v>134</v>
      </c>
      <c r="M17" s="1014" t="s">
        <v>134</v>
      </c>
      <c r="N17" s="1014" t="s">
        <v>134</v>
      </c>
      <c r="O17" s="1014" t="s">
        <v>134</v>
      </c>
      <c r="P17" s="1014" t="s">
        <v>134</v>
      </c>
      <c r="Q17" s="1014" t="s">
        <v>134</v>
      </c>
      <c r="R17" s="1014" t="s">
        <v>134</v>
      </c>
      <c r="S17" s="1014" t="s">
        <v>134</v>
      </c>
      <c r="T17" s="1014" t="s">
        <v>134</v>
      </c>
      <c r="U17" s="706">
        <v>0.99425287357715364</v>
      </c>
      <c r="V17" s="12"/>
    </row>
    <row r="18" spans="1:22" ht="13.8">
      <c r="A18" s="708" t="s">
        <v>126</v>
      </c>
      <c r="B18" s="1014">
        <v>3.6494140182326738</v>
      </c>
      <c r="C18" s="1014">
        <v>48.333665659444911</v>
      </c>
      <c r="D18" s="1014">
        <v>9.6250836471253695E-2</v>
      </c>
      <c r="E18" s="1014">
        <v>0</v>
      </c>
      <c r="F18" s="1014">
        <v>4.5907458159660983</v>
      </c>
      <c r="G18" s="1014">
        <v>1.0151430217085966</v>
      </c>
      <c r="H18" s="1014" t="s">
        <v>134</v>
      </c>
      <c r="I18" s="1014">
        <v>0.82215586693288545</v>
      </c>
      <c r="J18" s="1014" t="s">
        <v>134</v>
      </c>
      <c r="K18" s="1014">
        <v>0</v>
      </c>
      <c r="L18" s="1014" t="s">
        <v>134</v>
      </c>
      <c r="M18" s="1014">
        <v>0</v>
      </c>
      <c r="N18" s="1014" t="s">
        <v>134</v>
      </c>
      <c r="O18" s="1014" t="s">
        <v>134</v>
      </c>
      <c r="P18" s="1014" t="s">
        <v>134</v>
      </c>
      <c r="Q18" s="1014" t="s">
        <v>134</v>
      </c>
      <c r="R18" s="1014" t="s">
        <v>134</v>
      </c>
      <c r="S18" s="1014" t="s">
        <v>134</v>
      </c>
      <c r="T18" s="1014" t="s">
        <v>134</v>
      </c>
      <c r="U18" s="706">
        <v>1.1628870023852811</v>
      </c>
      <c r="V18" s="12"/>
    </row>
    <row r="19" spans="1:22" ht="13.8">
      <c r="A19" s="708" t="s">
        <v>136</v>
      </c>
      <c r="B19" s="1014">
        <v>3.4366630866162104</v>
      </c>
      <c r="C19" s="1014">
        <v>3.4361909142796825</v>
      </c>
      <c r="D19" s="1014">
        <v>0.50932082676670154</v>
      </c>
      <c r="E19" s="1014">
        <v>6.6043016897060589</v>
      </c>
      <c r="F19" s="1014">
        <v>1.6781918042594959</v>
      </c>
      <c r="G19" s="1014">
        <v>3.9302595516547427</v>
      </c>
      <c r="H19" s="1014" t="s">
        <v>134</v>
      </c>
      <c r="I19" s="1014">
        <v>4.5109566952848317</v>
      </c>
      <c r="J19" s="1014" t="s">
        <v>134</v>
      </c>
      <c r="K19" s="1014">
        <v>0</v>
      </c>
      <c r="L19" s="1014">
        <v>0</v>
      </c>
      <c r="M19" s="1014">
        <v>2.563583354487275</v>
      </c>
      <c r="N19" s="1014" t="s">
        <v>134</v>
      </c>
      <c r="O19" s="1014">
        <v>4.6274017506339273</v>
      </c>
      <c r="P19" s="1014">
        <v>2.6794455194431501</v>
      </c>
      <c r="Q19" s="1014" t="s">
        <v>134</v>
      </c>
      <c r="R19" s="1014">
        <v>0</v>
      </c>
      <c r="S19" s="1014" t="s">
        <v>134</v>
      </c>
      <c r="T19" s="1014" t="s">
        <v>134</v>
      </c>
      <c r="U19" s="706">
        <v>2.3488707243696965</v>
      </c>
      <c r="V19" s="12"/>
    </row>
    <row r="20" spans="1:22" ht="13.8">
      <c r="A20" s="708" t="s">
        <v>761</v>
      </c>
      <c r="B20" s="1014" t="s">
        <v>134</v>
      </c>
      <c r="C20" s="1014" t="s">
        <v>134</v>
      </c>
      <c r="D20" s="1014" t="s">
        <v>134</v>
      </c>
      <c r="E20" s="1014" t="s">
        <v>134</v>
      </c>
      <c r="F20" s="1014">
        <v>0</v>
      </c>
      <c r="G20" s="1014">
        <v>1.4939072820855188</v>
      </c>
      <c r="H20" s="1014">
        <v>0</v>
      </c>
      <c r="I20" s="1014">
        <v>0</v>
      </c>
      <c r="J20" s="1014" t="s">
        <v>134</v>
      </c>
      <c r="K20" s="1014" t="s">
        <v>134</v>
      </c>
      <c r="L20" s="1014" t="s">
        <v>134</v>
      </c>
      <c r="M20" s="1014">
        <v>0</v>
      </c>
      <c r="N20" s="1014" t="s">
        <v>134</v>
      </c>
      <c r="O20" s="1014" t="s">
        <v>134</v>
      </c>
      <c r="P20" s="1014" t="s">
        <v>134</v>
      </c>
      <c r="Q20" s="1014" t="s">
        <v>134</v>
      </c>
      <c r="R20" s="1014" t="s">
        <v>134</v>
      </c>
      <c r="S20" s="1014" t="s">
        <v>134</v>
      </c>
      <c r="T20" s="1014" t="s">
        <v>134</v>
      </c>
      <c r="U20" s="706">
        <v>0.17125316891269268</v>
      </c>
      <c r="V20" s="12"/>
    </row>
    <row r="21" spans="1:22" ht="13.8">
      <c r="A21" s="708" t="s">
        <v>841</v>
      </c>
      <c r="B21" s="1014">
        <v>2.3983129001700361</v>
      </c>
      <c r="C21" s="1014">
        <v>0</v>
      </c>
      <c r="D21" s="1014">
        <v>0.33728481024825374</v>
      </c>
      <c r="E21" s="1014">
        <v>94.440007996944558</v>
      </c>
      <c r="F21" s="1014">
        <v>0.65856174753777574</v>
      </c>
      <c r="G21" s="1014">
        <v>1.6921843692837456E-2</v>
      </c>
      <c r="H21" s="1014" t="s">
        <v>134</v>
      </c>
      <c r="I21" s="1014">
        <v>0.56170037483503887</v>
      </c>
      <c r="J21" s="1014" t="s">
        <v>134</v>
      </c>
      <c r="K21" s="1014">
        <v>0</v>
      </c>
      <c r="L21" s="1014" t="s">
        <v>134</v>
      </c>
      <c r="M21" s="1014">
        <v>2.9742183903056953</v>
      </c>
      <c r="N21" s="1014" t="s">
        <v>134</v>
      </c>
      <c r="O21" s="1014" t="s">
        <v>134</v>
      </c>
      <c r="P21" s="1014" t="s">
        <v>134</v>
      </c>
      <c r="Q21" s="1014" t="s">
        <v>134</v>
      </c>
      <c r="R21" s="1014" t="s">
        <v>134</v>
      </c>
      <c r="S21" s="1014" t="s">
        <v>134</v>
      </c>
      <c r="T21" s="1014" t="s">
        <v>134</v>
      </c>
      <c r="U21" s="706">
        <v>1.1854237005534367</v>
      </c>
      <c r="V21" s="12"/>
    </row>
    <row r="22" spans="1:22" ht="13.8">
      <c r="A22" s="708" t="s">
        <v>842</v>
      </c>
      <c r="B22" s="1014">
        <v>0.422874205294407</v>
      </c>
      <c r="C22" s="1014">
        <v>2.7720121199217562</v>
      </c>
      <c r="D22" s="1014">
        <v>4.3008292952075693E-2</v>
      </c>
      <c r="E22" s="1014">
        <v>0.95182996025812494</v>
      </c>
      <c r="F22" s="1014">
        <v>3.8173200184504754</v>
      </c>
      <c r="G22" s="1014">
        <v>2.6154265320414996</v>
      </c>
      <c r="H22" s="1014">
        <v>0</v>
      </c>
      <c r="I22" s="1014">
        <v>2.6421885350848529</v>
      </c>
      <c r="J22" s="1014" t="s">
        <v>134</v>
      </c>
      <c r="K22" s="1014">
        <v>0.83275910413798571</v>
      </c>
      <c r="L22" s="1014" t="s">
        <v>134</v>
      </c>
      <c r="M22" s="1014">
        <v>0.91991060465181329</v>
      </c>
      <c r="N22" s="1014" t="s">
        <v>134</v>
      </c>
      <c r="O22" s="1014" t="s">
        <v>134</v>
      </c>
      <c r="P22" s="1014">
        <v>0</v>
      </c>
      <c r="Q22" s="1014" t="s">
        <v>134</v>
      </c>
      <c r="R22" s="1014">
        <v>0</v>
      </c>
      <c r="S22" s="1014" t="s">
        <v>134</v>
      </c>
      <c r="T22" s="1014" t="s">
        <v>134</v>
      </c>
      <c r="U22" s="706">
        <v>1.2167592494950263</v>
      </c>
      <c r="V22" s="12"/>
    </row>
    <row r="23" spans="1:22" ht="13.8" hidden="1">
      <c r="A23" s="708" t="s">
        <v>843</v>
      </c>
      <c r="B23" s="1014">
        <v>14.494078365170049</v>
      </c>
      <c r="C23" s="1014">
        <v>0</v>
      </c>
      <c r="D23" s="1014">
        <v>17.770425754226846</v>
      </c>
      <c r="E23" s="1014">
        <v>1.0830712686631605</v>
      </c>
      <c r="F23" s="1014">
        <v>10.869372111986527</v>
      </c>
      <c r="G23" s="1014">
        <v>0.17008231510407776</v>
      </c>
      <c r="H23" s="1014">
        <v>0</v>
      </c>
      <c r="I23" s="1014">
        <v>11.225927313514427</v>
      </c>
      <c r="J23" s="1014" t="s">
        <v>134</v>
      </c>
      <c r="K23" s="1014">
        <v>0</v>
      </c>
      <c r="L23" s="1014" t="s">
        <v>134</v>
      </c>
      <c r="M23" s="1014">
        <v>1.6579203957263003E-3</v>
      </c>
      <c r="N23" s="1014" t="s">
        <v>134</v>
      </c>
      <c r="O23" s="1014" t="s">
        <v>134</v>
      </c>
      <c r="P23" s="1014" t="s">
        <v>134</v>
      </c>
      <c r="Q23" s="1014" t="s">
        <v>134</v>
      </c>
      <c r="R23" s="1014">
        <v>0</v>
      </c>
      <c r="S23" s="1014" t="s">
        <v>134</v>
      </c>
      <c r="T23" s="1014" t="s">
        <v>134</v>
      </c>
      <c r="U23" s="706">
        <v>13.092502401638573</v>
      </c>
      <c r="V23" s="12"/>
    </row>
    <row r="24" spans="1:22" ht="2.25" customHeight="1">
      <c r="A24" s="708"/>
      <c r="B24" s="1015"/>
      <c r="C24" s="573"/>
      <c r="D24" s="573"/>
      <c r="E24" s="573"/>
      <c r="F24" s="573"/>
      <c r="G24" s="573"/>
      <c r="H24" s="573"/>
      <c r="I24" s="573"/>
      <c r="J24" s="573"/>
      <c r="K24" s="573"/>
      <c r="L24" s="573"/>
      <c r="M24" s="573"/>
      <c r="N24" s="573"/>
      <c r="O24" s="573"/>
      <c r="P24" s="573"/>
      <c r="Q24" s="573"/>
      <c r="R24" s="573"/>
      <c r="S24" s="573"/>
      <c r="T24" s="573"/>
      <c r="U24" s="714"/>
      <c r="V24" s="12"/>
    </row>
    <row r="25" spans="1:22" ht="13.8">
      <c r="A25" s="705" t="s">
        <v>846</v>
      </c>
      <c r="B25" s="1012">
        <v>15.391491364111928</v>
      </c>
      <c r="C25" s="1012">
        <v>6.279349737086366</v>
      </c>
      <c r="D25" s="1012">
        <v>2.1934705318962564</v>
      </c>
      <c r="E25" s="1012">
        <v>15.093773080168191</v>
      </c>
      <c r="F25" s="1012">
        <v>9.1467580466731437</v>
      </c>
      <c r="G25" s="1012">
        <v>19.5694380777433</v>
      </c>
      <c r="H25" s="1012">
        <v>0</v>
      </c>
      <c r="I25" s="1012">
        <v>8.4236812966331875</v>
      </c>
      <c r="J25" s="1012">
        <v>0</v>
      </c>
      <c r="K25" s="1012">
        <v>44.751823509765224</v>
      </c>
      <c r="L25" s="1012" t="s">
        <v>134</v>
      </c>
      <c r="M25" s="1012">
        <v>38.432990936602195</v>
      </c>
      <c r="N25" s="1012" t="s">
        <v>134</v>
      </c>
      <c r="O25" s="1012">
        <v>8.8523765495841893</v>
      </c>
      <c r="P25" s="1012">
        <v>0</v>
      </c>
      <c r="Q25" s="1012" t="s">
        <v>134</v>
      </c>
      <c r="R25" s="1012" t="s">
        <v>134</v>
      </c>
      <c r="S25" s="1012" t="s">
        <v>134</v>
      </c>
      <c r="T25" s="1012" t="s">
        <v>134</v>
      </c>
      <c r="U25" s="706">
        <v>10.613984697630652</v>
      </c>
      <c r="V25" s="12"/>
    </row>
    <row r="26" spans="1:22" ht="13.8">
      <c r="A26" s="708" t="s">
        <v>840</v>
      </c>
      <c r="B26" s="1014">
        <v>32.360849663218644</v>
      </c>
      <c r="C26" s="1014" t="s">
        <v>134</v>
      </c>
      <c r="D26" s="1014">
        <v>1.7071654292338878</v>
      </c>
      <c r="E26" s="1014">
        <v>9.1318003523307461</v>
      </c>
      <c r="F26" s="1014">
        <v>13.062175484297878</v>
      </c>
      <c r="G26" s="1014">
        <v>10.209623242294285</v>
      </c>
      <c r="H26" s="1014">
        <v>0</v>
      </c>
      <c r="I26" s="1014">
        <v>21.37050788871996</v>
      </c>
      <c r="J26" s="1014" t="s">
        <v>134</v>
      </c>
      <c r="K26" s="1014" t="s">
        <v>134</v>
      </c>
      <c r="L26" s="1014" t="s">
        <v>134</v>
      </c>
      <c r="M26" s="1014" t="s">
        <v>134</v>
      </c>
      <c r="N26" s="1014" t="s">
        <v>134</v>
      </c>
      <c r="O26" s="1014" t="s">
        <v>134</v>
      </c>
      <c r="P26" s="1014" t="s">
        <v>134</v>
      </c>
      <c r="Q26" s="1014" t="s">
        <v>134</v>
      </c>
      <c r="R26" s="1014" t="s">
        <v>134</v>
      </c>
      <c r="S26" s="1014" t="s">
        <v>134</v>
      </c>
      <c r="T26" s="1014" t="s">
        <v>134</v>
      </c>
      <c r="U26" s="706">
        <v>22.520270247227309</v>
      </c>
      <c r="V26" s="12"/>
    </row>
    <row r="27" spans="1:22" ht="13.8">
      <c r="A27" s="708" t="s">
        <v>126</v>
      </c>
      <c r="B27" s="1014">
        <v>2.2911973934091905</v>
      </c>
      <c r="C27" s="1014">
        <v>0</v>
      </c>
      <c r="D27" s="1014">
        <v>0.30645914860569184</v>
      </c>
      <c r="E27" s="1014">
        <v>80.482519163259425</v>
      </c>
      <c r="F27" s="1014">
        <v>7.6014090812967146</v>
      </c>
      <c r="G27" s="1014">
        <v>10.828726540324302</v>
      </c>
      <c r="H27" s="1014" t="s">
        <v>134</v>
      </c>
      <c r="I27" s="1014">
        <v>1.9191222969039954</v>
      </c>
      <c r="J27" s="1014" t="s">
        <v>134</v>
      </c>
      <c r="K27" s="1014" t="s">
        <v>134</v>
      </c>
      <c r="L27" s="1014" t="s">
        <v>134</v>
      </c>
      <c r="M27" s="1014">
        <v>37.007543710931472</v>
      </c>
      <c r="N27" s="1014" t="s">
        <v>134</v>
      </c>
      <c r="O27" s="1014">
        <v>0</v>
      </c>
      <c r="P27" s="1014" t="s">
        <v>134</v>
      </c>
      <c r="Q27" s="1014" t="s">
        <v>134</v>
      </c>
      <c r="R27" s="1014" t="s">
        <v>134</v>
      </c>
      <c r="S27" s="1014" t="s">
        <v>134</v>
      </c>
      <c r="T27" s="1014" t="s">
        <v>134</v>
      </c>
      <c r="U27" s="706">
        <v>2.1548048985191226</v>
      </c>
      <c r="V27" s="12"/>
    </row>
    <row r="28" spans="1:22" ht="13.8">
      <c r="A28" s="708" t="s">
        <v>136</v>
      </c>
      <c r="B28" s="1014">
        <v>15.251204121676382</v>
      </c>
      <c r="C28" s="1014">
        <v>10.535630289448468</v>
      </c>
      <c r="D28" s="1014">
        <v>2.4402095050065991</v>
      </c>
      <c r="E28" s="1014">
        <v>13.188638232420411</v>
      </c>
      <c r="F28" s="1014">
        <v>11.123422115873945</v>
      </c>
      <c r="G28" s="1014">
        <v>21.369625810589135</v>
      </c>
      <c r="H28" s="1014" t="s">
        <v>134</v>
      </c>
      <c r="I28" s="1014">
        <v>11.370105207838924</v>
      </c>
      <c r="J28" s="1014">
        <v>0</v>
      </c>
      <c r="K28" s="1014">
        <v>43.897535631512326</v>
      </c>
      <c r="L28" s="1014" t="s">
        <v>134</v>
      </c>
      <c r="M28" s="1014">
        <v>36.92158137036197</v>
      </c>
      <c r="N28" s="1014" t="s">
        <v>134</v>
      </c>
      <c r="O28" s="1014">
        <v>8.8577527681662005</v>
      </c>
      <c r="P28" s="1014" t="s">
        <v>134</v>
      </c>
      <c r="Q28" s="1014" t="s">
        <v>134</v>
      </c>
      <c r="R28" s="1014" t="s">
        <v>134</v>
      </c>
      <c r="S28" s="1014" t="s">
        <v>134</v>
      </c>
      <c r="T28" s="1014" t="s">
        <v>134</v>
      </c>
      <c r="U28" s="706">
        <v>12.018383082024313</v>
      </c>
      <c r="V28" s="12"/>
    </row>
    <row r="29" spans="1:22" ht="13.8">
      <c r="A29" s="708" t="s">
        <v>761</v>
      </c>
      <c r="B29" s="1014" t="s">
        <v>134</v>
      </c>
      <c r="C29" s="1014" t="s">
        <v>134</v>
      </c>
      <c r="D29" s="1014" t="s">
        <v>134</v>
      </c>
      <c r="E29" s="1014" t="s">
        <v>134</v>
      </c>
      <c r="F29" s="1014">
        <v>0</v>
      </c>
      <c r="G29" s="1014">
        <v>0</v>
      </c>
      <c r="H29" s="1014">
        <v>0</v>
      </c>
      <c r="I29" s="1014">
        <v>0</v>
      </c>
      <c r="J29" s="1014" t="s">
        <v>134</v>
      </c>
      <c r="K29" s="1014" t="s">
        <v>134</v>
      </c>
      <c r="L29" s="1014" t="s">
        <v>134</v>
      </c>
      <c r="M29" s="1014">
        <v>0</v>
      </c>
      <c r="N29" s="1014" t="s">
        <v>134</v>
      </c>
      <c r="O29" s="1014" t="s">
        <v>134</v>
      </c>
      <c r="P29" s="1014" t="s">
        <v>134</v>
      </c>
      <c r="Q29" s="1014" t="s">
        <v>134</v>
      </c>
      <c r="R29" s="1014" t="s">
        <v>134</v>
      </c>
      <c r="S29" s="1014" t="s">
        <v>134</v>
      </c>
      <c r="T29" s="1014" t="s">
        <v>134</v>
      </c>
      <c r="U29" s="706">
        <v>0</v>
      </c>
      <c r="V29" s="12"/>
    </row>
    <row r="30" spans="1:22" ht="13.8">
      <c r="A30" s="708" t="s">
        <v>841</v>
      </c>
      <c r="B30" s="1014">
        <v>22.058950003707707</v>
      </c>
      <c r="C30" s="1014">
        <v>2.8003005318893779</v>
      </c>
      <c r="D30" s="1014">
        <v>0.45057376559147577</v>
      </c>
      <c r="E30" s="1014">
        <v>100</v>
      </c>
      <c r="F30" s="1014">
        <v>1.9141652538032208</v>
      </c>
      <c r="G30" s="1014">
        <v>8.7255482212291717</v>
      </c>
      <c r="H30" s="1014" t="s">
        <v>134</v>
      </c>
      <c r="I30" s="1014">
        <v>18.690939578129907</v>
      </c>
      <c r="J30" s="1014" t="s">
        <v>134</v>
      </c>
      <c r="K30" s="1014">
        <v>18.97559550789078</v>
      </c>
      <c r="L30" s="1014" t="s">
        <v>134</v>
      </c>
      <c r="M30" s="1014">
        <v>64.143252642198107</v>
      </c>
      <c r="N30" s="1014" t="s">
        <v>134</v>
      </c>
      <c r="O30" s="1014" t="s">
        <v>134</v>
      </c>
      <c r="P30" s="1014">
        <v>0</v>
      </c>
      <c r="Q30" s="1014" t="s">
        <v>134</v>
      </c>
      <c r="R30" s="1014" t="s">
        <v>134</v>
      </c>
      <c r="S30" s="1014" t="s">
        <v>134</v>
      </c>
      <c r="T30" s="1014" t="s">
        <v>134</v>
      </c>
      <c r="U30" s="706">
        <v>11.754394465009037</v>
      </c>
      <c r="V30" s="12"/>
    </row>
    <row r="31" spans="1:22" ht="13.8">
      <c r="A31" s="708" t="s">
        <v>842</v>
      </c>
      <c r="B31" s="1014">
        <v>1.5719007632432007</v>
      </c>
      <c r="C31" s="1014">
        <v>2.8275024633969497</v>
      </c>
      <c r="D31" s="1014">
        <v>1.3964006521130417</v>
      </c>
      <c r="E31" s="1014">
        <v>4.9985433603083784</v>
      </c>
      <c r="F31" s="1014">
        <v>1.916641514183381</v>
      </c>
      <c r="G31" s="1014">
        <v>10.212237743570242</v>
      </c>
      <c r="H31" s="1014">
        <v>0</v>
      </c>
      <c r="I31" s="1014">
        <v>0.85107553899967225</v>
      </c>
      <c r="J31" s="1014" t="s">
        <v>134</v>
      </c>
      <c r="K31" s="1014">
        <v>57.394209127592802</v>
      </c>
      <c r="L31" s="1014" t="s">
        <v>134</v>
      </c>
      <c r="M31" s="1014">
        <v>12.869711619721603</v>
      </c>
      <c r="N31" s="1014" t="s">
        <v>134</v>
      </c>
      <c r="O31" s="1014" t="s">
        <v>134</v>
      </c>
      <c r="P31" s="1014" t="s">
        <v>134</v>
      </c>
      <c r="Q31" s="1014" t="s">
        <v>134</v>
      </c>
      <c r="R31" s="1014" t="s">
        <v>134</v>
      </c>
      <c r="S31" s="1014" t="s">
        <v>134</v>
      </c>
      <c r="T31" s="1014" t="s">
        <v>134</v>
      </c>
      <c r="U31" s="706">
        <v>2.6287672268542726</v>
      </c>
      <c r="V31" s="12"/>
    </row>
    <row r="32" spans="1:22" ht="13.8" hidden="1">
      <c r="A32" s="708" t="s">
        <v>843</v>
      </c>
      <c r="B32" s="1014">
        <v>25.56319179364489</v>
      </c>
      <c r="C32" s="1014">
        <v>100</v>
      </c>
      <c r="D32" s="1014">
        <v>4.2932729452354597</v>
      </c>
      <c r="E32" s="1014">
        <v>23.804259099982715</v>
      </c>
      <c r="F32" s="1014">
        <v>13.855087825141748</v>
      </c>
      <c r="G32" s="1014">
        <v>95.106156334228388</v>
      </c>
      <c r="H32" s="1014" t="s">
        <v>134</v>
      </c>
      <c r="I32" s="1014">
        <v>2.4203370915197926</v>
      </c>
      <c r="J32" s="1014" t="s">
        <v>134</v>
      </c>
      <c r="K32" s="1014">
        <v>55.284258660919917</v>
      </c>
      <c r="L32" s="1014" t="s">
        <v>134</v>
      </c>
      <c r="M32" s="1014">
        <v>87.853139885993258</v>
      </c>
      <c r="N32" s="1014" t="s">
        <v>134</v>
      </c>
      <c r="O32" s="1014" t="s">
        <v>134</v>
      </c>
      <c r="P32" s="1014" t="s">
        <v>134</v>
      </c>
      <c r="Q32" s="1014" t="s">
        <v>134</v>
      </c>
      <c r="R32" s="1014" t="s">
        <v>134</v>
      </c>
      <c r="S32" s="1014" t="s">
        <v>134</v>
      </c>
      <c r="T32" s="1014" t="s">
        <v>134</v>
      </c>
      <c r="U32" s="706">
        <v>11.27745197352135</v>
      </c>
      <c r="V32" s="12"/>
    </row>
    <row r="33" spans="1:22" ht="3.75" customHeight="1">
      <c r="A33" s="708"/>
      <c r="B33" s="1015"/>
      <c r="C33" s="573"/>
      <c r="D33" s="573"/>
      <c r="E33" s="573"/>
      <c r="F33" s="573"/>
      <c r="G33" s="573"/>
      <c r="H33" s="573"/>
      <c r="I33" s="573"/>
      <c r="J33" s="573"/>
      <c r="K33" s="573"/>
      <c r="L33" s="573"/>
      <c r="M33" s="573"/>
      <c r="N33" s="573"/>
      <c r="O33" s="573"/>
      <c r="P33" s="573"/>
      <c r="Q33" s="573"/>
      <c r="R33" s="573"/>
      <c r="S33" s="573"/>
      <c r="T33" s="573"/>
      <c r="U33" s="714"/>
      <c r="V33" s="12"/>
    </row>
    <row r="34" spans="1:22" ht="13.8">
      <c r="A34" s="705" t="s">
        <v>847</v>
      </c>
      <c r="B34" s="1012">
        <v>5.340362925136068</v>
      </c>
      <c r="C34" s="1012">
        <v>26.629609559287086</v>
      </c>
      <c r="D34" s="1012">
        <v>11.186952380905362</v>
      </c>
      <c r="E34" s="1012">
        <v>87.242804759726738</v>
      </c>
      <c r="F34" s="1012">
        <v>34.021734145363752</v>
      </c>
      <c r="G34" s="1012">
        <v>12.58329167074859</v>
      </c>
      <c r="H34" s="1012">
        <v>0</v>
      </c>
      <c r="I34" s="1012">
        <v>3.4875887965051193</v>
      </c>
      <c r="J34" s="1012">
        <v>4.1033417869449824</v>
      </c>
      <c r="K34" s="1012">
        <v>14.717557943946117</v>
      </c>
      <c r="L34" s="1012">
        <v>37.611122779898118</v>
      </c>
      <c r="M34" s="1012">
        <v>45.530388538902109</v>
      </c>
      <c r="N34" s="1012" t="s">
        <v>134</v>
      </c>
      <c r="O34" s="1012">
        <v>8.0108061210849311</v>
      </c>
      <c r="P34" s="1012" t="s">
        <v>134</v>
      </c>
      <c r="Q34" s="1012" t="s">
        <v>134</v>
      </c>
      <c r="R34" s="1012" t="s">
        <v>134</v>
      </c>
      <c r="S34" s="1012">
        <v>5.6312440287211585</v>
      </c>
      <c r="T34" s="1012">
        <v>26.074947149731976</v>
      </c>
      <c r="U34" s="706">
        <v>8.8649163794260701</v>
      </c>
      <c r="V34" s="12"/>
    </row>
    <row r="35" spans="1:22" ht="13.8">
      <c r="A35" s="708" t="s">
        <v>840</v>
      </c>
      <c r="B35" s="1014">
        <v>11.904763630035777</v>
      </c>
      <c r="C35" s="1014" t="s">
        <v>134</v>
      </c>
      <c r="D35" s="1014">
        <v>85.67478061038365</v>
      </c>
      <c r="E35" s="1014">
        <v>11.963782093160598</v>
      </c>
      <c r="F35" s="1014">
        <v>34.299891147790532</v>
      </c>
      <c r="G35" s="1014">
        <v>11.036547208459755</v>
      </c>
      <c r="H35" s="1014">
        <v>0</v>
      </c>
      <c r="I35" s="1014">
        <v>0</v>
      </c>
      <c r="J35" s="1014" t="s">
        <v>134</v>
      </c>
      <c r="K35" s="1014" t="s">
        <v>134</v>
      </c>
      <c r="L35" s="1014" t="s">
        <v>134</v>
      </c>
      <c r="M35" s="1014" t="s">
        <v>134</v>
      </c>
      <c r="N35" s="1014" t="s">
        <v>134</v>
      </c>
      <c r="O35" s="1014" t="s">
        <v>134</v>
      </c>
      <c r="P35" s="1014" t="s">
        <v>134</v>
      </c>
      <c r="Q35" s="1014" t="s">
        <v>134</v>
      </c>
      <c r="R35" s="1014" t="s">
        <v>134</v>
      </c>
      <c r="S35" s="1014" t="s">
        <v>134</v>
      </c>
      <c r="T35" s="1014" t="s">
        <v>134</v>
      </c>
      <c r="U35" s="706">
        <v>33.835904643411624</v>
      </c>
      <c r="V35" s="12"/>
    </row>
    <row r="36" spans="1:22" ht="13.8">
      <c r="A36" s="708" t="s">
        <v>126</v>
      </c>
      <c r="B36" s="1014">
        <v>4.2576700299509849</v>
      </c>
      <c r="C36" s="1014">
        <v>58.851301738650406</v>
      </c>
      <c r="D36" s="1014">
        <v>3.612028666076144</v>
      </c>
      <c r="E36" s="1014">
        <v>100</v>
      </c>
      <c r="F36" s="1014">
        <v>26.094681620620371</v>
      </c>
      <c r="G36" s="1014">
        <v>7.2958940991563175</v>
      </c>
      <c r="H36" s="1014" t="s">
        <v>134</v>
      </c>
      <c r="I36" s="1014">
        <v>0.51429065775970073</v>
      </c>
      <c r="J36" s="1014" t="s">
        <v>134</v>
      </c>
      <c r="K36" s="1014" t="s">
        <v>134</v>
      </c>
      <c r="L36" s="1014" t="s">
        <v>134</v>
      </c>
      <c r="M36" s="1014" t="s">
        <v>134</v>
      </c>
      <c r="N36" s="1014" t="s">
        <v>134</v>
      </c>
      <c r="O36" s="1014" t="s">
        <v>134</v>
      </c>
      <c r="P36" s="1014" t="s">
        <v>134</v>
      </c>
      <c r="Q36" s="1014" t="s">
        <v>134</v>
      </c>
      <c r="R36" s="1014" t="s">
        <v>134</v>
      </c>
      <c r="S36" s="1014" t="s">
        <v>134</v>
      </c>
      <c r="T36" s="1014" t="s">
        <v>134</v>
      </c>
      <c r="U36" s="706">
        <v>4.3286749967076243</v>
      </c>
      <c r="V36" s="12"/>
    </row>
    <row r="37" spans="1:22" ht="13.8">
      <c r="A37" s="708" t="s">
        <v>136</v>
      </c>
      <c r="B37" s="1014">
        <v>5.0971846165683194</v>
      </c>
      <c r="C37" s="1014">
        <v>20.703151727103226</v>
      </c>
      <c r="D37" s="1014">
        <v>10.755527939331131</v>
      </c>
      <c r="E37" s="1014">
        <v>91.445906874189504</v>
      </c>
      <c r="F37" s="1014">
        <v>29.729287523780311</v>
      </c>
      <c r="G37" s="1014">
        <v>11.992617051338957</v>
      </c>
      <c r="H37" s="1014" t="s">
        <v>134</v>
      </c>
      <c r="I37" s="1014">
        <v>3.6330180034104131</v>
      </c>
      <c r="J37" s="1014">
        <v>4.1033417869449824</v>
      </c>
      <c r="K37" s="1014">
        <v>13.29297185323821</v>
      </c>
      <c r="L37" s="1014">
        <v>37.611122779898118</v>
      </c>
      <c r="M37" s="1014">
        <v>44.559755600420573</v>
      </c>
      <c r="N37" s="1014" t="s">
        <v>134</v>
      </c>
      <c r="O37" s="1014">
        <v>8.0108061210849311</v>
      </c>
      <c r="P37" s="1014" t="s">
        <v>134</v>
      </c>
      <c r="Q37" s="1014" t="s">
        <v>134</v>
      </c>
      <c r="R37" s="1014" t="s">
        <v>134</v>
      </c>
      <c r="S37" s="1014">
        <v>5.6312440287211585</v>
      </c>
      <c r="T37" s="1014">
        <v>26.074947149731976</v>
      </c>
      <c r="U37" s="706">
        <v>8.2684816395152279</v>
      </c>
      <c r="V37" s="12"/>
    </row>
    <row r="38" spans="1:22" ht="13.8">
      <c r="A38" s="708" t="s">
        <v>761</v>
      </c>
      <c r="B38" s="1014" t="s">
        <v>134</v>
      </c>
      <c r="C38" s="1014">
        <v>0</v>
      </c>
      <c r="D38" s="1014" t="s">
        <v>134</v>
      </c>
      <c r="E38" s="1014">
        <v>100</v>
      </c>
      <c r="F38" s="1014">
        <v>0</v>
      </c>
      <c r="G38" s="1014" t="s">
        <v>134</v>
      </c>
      <c r="H38" s="1014" t="s">
        <v>134</v>
      </c>
      <c r="I38" s="1014" t="s">
        <v>134</v>
      </c>
      <c r="J38" s="1014" t="s">
        <v>134</v>
      </c>
      <c r="K38" s="1014" t="s">
        <v>134</v>
      </c>
      <c r="L38" s="1014" t="s">
        <v>134</v>
      </c>
      <c r="M38" s="1014" t="s">
        <v>134</v>
      </c>
      <c r="N38" s="1014" t="s">
        <v>134</v>
      </c>
      <c r="O38" s="1014" t="s">
        <v>134</v>
      </c>
      <c r="P38" s="1014" t="s">
        <v>134</v>
      </c>
      <c r="Q38" s="1014" t="s">
        <v>134</v>
      </c>
      <c r="R38" s="1014" t="s">
        <v>134</v>
      </c>
      <c r="S38" s="1014" t="s">
        <v>134</v>
      </c>
      <c r="T38" s="1014" t="s">
        <v>134</v>
      </c>
      <c r="U38" s="706">
        <v>3.7424924709233309</v>
      </c>
      <c r="V38" s="12"/>
    </row>
    <row r="39" spans="1:22" ht="13.8">
      <c r="A39" s="708" t="s">
        <v>841</v>
      </c>
      <c r="B39" s="1014">
        <v>11.396320805527155</v>
      </c>
      <c r="C39" s="1014">
        <v>71.975977745104629</v>
      </c>
      <c r="D39" s="1014">
        <v>36.126793889122624</v>
      </c>
      <c r="E39" s="1014">
        <v>75.850143757619492</v>
      </c>
      <c r="F39" s="1014">
        <v>56.595094727865636</v>
      </c>
      <c r="G39" s="1014">
        <v>45.162132191226803</v>
      </c>
      <c r="H39" s="1014" t="s">
        <v>134</v>
      </c>
      <c r="I39" s="1014">
        <v>4.7375595076454022</v>
      </c>
      <c r="J39" s="1014" t="s">
        <v>134</v>
      </c>
      <c r="K39" s="1014" t="s">
        <v>134</v>
      </c>
      <c r="L39" s="1014" t="s">
        <v>134</v>
      </c>
      <c r="M39" s="1014">
        <v>100</v>
      </c>
      <c r="N39" s="1014" t="s">
        <v>134</v>
      </c>
      <c r="O39" s="1014" t="s">
        <v>134</v>
      </c>
      <c r="P39" s="1014" t="s">
        <v>134</v>
      </c>
      <c r="Q39" s="1014" t="s">
        <v>134</v>
      </c>
      <c r="R39" s="1014" t="s">
        <v>134</v>
      </c>
      <c r="S39" s="1014" t="s">
        <v>134</v>
      </c>
      <c r="T39" s="1014" t="s">
        <v>134</v>
      </c>
      <c r="U39" s="706">
        <v>29.194709783561834</v>
      </c>
      <c r="V39" s="12"/>
    </row>
    <row r="40" spans="1:22" ht="13.8">
      <c r="A40" s="708" t="s">
        <v>842</v>
      </c>
      <c r="B40" s="1014">
        <v>0.86442613008797464</v>
      </c>
      <c r="C40" s="1014">
        <v>26.412219604092307</v>
      </c>
      <c r="D40" s="1014">
        <v>4.9861655716508153</v>
      </c>
      <c r="E40" s="1014">
        <v>77.705547455969906</v>
      </c>
      <c r="F40" s="1014">
        <v>48.096828961509281</v>
      </c>
      <c r="G40" s="1014">
        <v>9.9314284949059761</v>
      </c>
      <c r="H40" s="1014">
        <v>0</v>
      </c>
      <c r="I40" s="1014">
        <v>29.579322446943774</v>
      </c>
      <c r="J40" s="1014" t="s">
        <v>134</v>
      </c>
      <c r="K40" s="1014" t="s">
        <v>134</v>
      </c>
      <c r="L40" s="1014" t="s">
        <v>134</v>
      </c>
      <c r="M40" s="1014" t="s">
        <v>134</v>
      </c>
      <c r="N40" s="1014" t="s">
        <v>134</v>
      </c>
      <c r="O40" s="1014" t="s">
        <v>134</v>
      </c>
      <c r="P40" s="1014" t="s">
        <v>134</v>
      </c>
      <c r="Q40" s="1014" t="s">
        <v>134</v>
      </c>
      <c r="R40" s="1014" t="s">
        <v>134</v>
      </c>
      <c r="S40" s="1014" t="s">
        <v>134</v>
      </c>
      <c r="T40" s="1014" t="s">
        <v>134</v>
      </c>
      <c r="U40" s="706">
        <v>11.638580190342731</v>
      </c>
      <c r="V40" s="12"/>
    </row>
    <row r="41" spans="1:22" ht="13.8" hidden="1">
      <c r="A41" s="708" t="s">
        <v>843</v>
      </c>
      <c r="B41" s="1014">
        <v>3.6382992874127766</v>
      </c>
      <c r="C41" s="1014">
        <v>99.999697127674864</v>
      </c>
      <c r="D41" s="1014">
        <v>81.541854946652165</v>
      </c>
      <c r="E41" s="1014">
        <v>84.0802253672083</v>
      </c>
      <c r="F41" s="1014">
        <v>94.977411831682275</v>
      </c>
      <c r="G41" s="1014">
        <v>97.232630774855906</v>
      </c>
      <c r="H41" s="1014" t="s">
        <v>134</v>
      </c>
      <c r="I41" s="1014">
        <v>61.362917700410101</v>
      </c>
      <c r="J41" s="1014" t="s">
        <v>134</v>
      </c>
      <c r="K41" s="1014">
        <v>100</v>
      </c>
      <c r="L41" s="1014" t="s">
        <v>134</v>
      </c>
      <c r="M41" s="1014" t="s">
        <v>134</v>
      </c>
      <c r="N41" s="1014" t="s">
        <v>134</v>
      </c>
      <c r="O41" s="1014" t="s">
        <v>134</v>
      </c>
      <c r="P41" s="1014" t="s">
        <v>134</v>
      </c>
      <c r="Q41" s="1014" t="s">
        <v>134</v>
      </c>
      <c r="R41" s="1014" t="s">
        <v>134</v>
      </c>
      <c r="S41" s="1014" t="s">
        <v>134</v>
      </c>
      <c r="T41" s="1014" t="s">
        <v>134</v>
      </c>
      <c r="U41" s="706">
        <v>50.389118080463547</v>
      </c>
      <c r="V41" s="12"/>
    </row>
    <row r="42" spans="1:22" ht="3.45" customHeight="1">
      <c r="A42" s="708"/>
      <c r="B42" s="1015"/>
      <c r="C42" s="573"/>
      <c r="D42" s="573"/>
      <c r="E42" s="573"/>
      <c r="F42" s="573"/>
      <c r="G42" s="573"/>
      <c r="H42" s="573"/>
      <c r="I42" s="573"/>
      <c r="J42" s="573"/>
      <c r="K42" s="573"/>
      <c r="L42" s="573"/>
      <c r="M42" s="573"/>
      <c r="N42" s="573"/>
      <c r="O42" s="573"/>
      <c r="P42" s="573"/>
      <c r="Q42" s="573"/>
      <c r="R42" s="573"/>
      <c r="S42" s="573"/>
      <c r="T42" s="573"/>
      <c r="U42" s="714"/>
      <c r="V42" s="12"/>
    </row>
    <row r="43" spans="1:22" ht="13.8">
      <c r="A43" s="705" t="s">
        <v>848</v>
      </c>
      <c r="B43" s="1012">
        <v>4.7838935850841198</v>
      </c>
      <c r="C43" s="1012">
        <v>17.692158356336545</v>
      </c>
      <c r="D43" s="1012">
        <v>8.1925007941506163</v>
      </c>
      <c r="E43" s="1012">
        <v>47.320608159149202</v>
      </c>
      <c r="F43" s="1012">
        <v>39.251100383702159</v>
      </c>
      <c r="G43" s="1012">
        <v>48.153406151342509</v>
      </c>
      <c r="H43" s="1012">
        <v>0</v>
      </c>
      <c r="I43" s="1012">
        <v>13.782203162786615</v>
      </c>
      <c r="J43" s="1012">
        <v>3.2660926018649867</v>
      </c>
      <c r="K43" s="1012" t="s">
        <v>134</v>
      </c>
      <c r="L43" s="1012">
        <v>68.245842501766958</v>
      </c>
      <c r="M43" s="1012" t="s">
        <v>134</v>
      </c>
      <c r="N43" s="1012" t="s">
        <v>134</v>
      </c>
      <c r="O43" s="1012">
        <v>35.593861905377288</v>
      </c>
      <c r="P43" s="1012" t="s">
        <v>134</v>
      </c>
      <c r="Q43" s="1012" t="s">
        <v>134</v>
      </c>
      <c r="R43" s="1012" t="s">
        <v>134</v>
      </c>
      <c r="S43" s="1012">
        <v>3.9972074063734326</v>
      </c>
      <c r="T43" s="1012">
        <v>58.20008661365069</v>
      </c>
      <c r="U43" s="706">
        <v>4.0048001194742113</v>
      </c>
      <c r="V43" s="12"/>
    </row>
    <row r="44" spans="1:22" ht="13.65" customHeight="1">
      <c r="A44" s="708" t="s">
        <v>840</v>
      </c>
      <c r="B44" s="1014">
        <v>7.3794921173916599</v>
      </c>
      <c r="C44" s="1014" t="s">
        <v>134</v>
      </c>
      <c r="D44" s="1014">
        <v>14.829060028764903</v>
      </c>
      <c r="E44" s="1014">
        <v>59.167972077901631</v>
      </c>
      <c r="F44" s="1014">
        <v>2.5459535094300461</v>
      </c>
      <c r="G44" s="1014">
        <v>5.6868818266309349</v>
      </c>
      <c r="H44" s="1014">
        <v>0</v>
      </c>
      <c r="I44" s="1014">
        <v>11.533011128311713</v>
      </c>
      <c r="J44" s="1014" t="s">
        <v>134</v>
      </c>
      <c r="K44" s="1014" t="s">
        <v>134</v>
      </c>
      <c r="L44" s="1014" t="s">
        <v>134</v>
      </c>
      <c r="M44" s="1014" t="s">
        <v>134</v>
      </c>
      <c r="N44" s="1014" t="s">
        <v>134</v>
      </c>
      <c r="O44" s="1014" t="s">
        <v>134</v>
      </c>
      <c r="P44" s="1014" t="s">
        <v>134</v>
      </c>
      <c r="Q44" s="1014" t="s">
        <v>134</v>
      </c>
      <c r="R44" s="1014" t="s">
        <v>134</v>
      </c>
      <c r="S44" s="1014" t="s">
        <v>134</v>
      </c>
      <c r="T44" s="1014" t="s">
        <v>134</v>
      </c>
      <c r="U44" s="706">
        <v>9.7420151189294941</v>
      </c>
      <c r="V44" s="12"/>
    </row>
    <row r="45" spans="1:22" ht="13.8">
      <c r="A45" s="708" t="s">
        <v>126</v>
      </c>
      <c r="B45" s="1014">
        <v>0</v>
      </c>
      <c r="C45" s="1014" t="s">
        <v>134</v>
      </c>
      <c r="D45" s="1014">
        <v>4.6118210410752436</v>
      </c>
      <c r="E45" s="1014">
        <v>100</v>
      </c>
      <c r="F45" s="1014" t="s">
        <v>134</v>
      </c>
      <c r="G45" s="1014">
        <v>100</v>
      </c>
      <c r="H45" s="1014" t="s">
        <v>134</v>
      </c>
      <c r="I45" s="1014">
        <v>0.77901003801522106</v>
      </c>
      <c r="J45" s="1014" t="s">
        <v>134</v>
      </c>
      <c r="K45" s="1014" t="s">
        <v>134</v>
      </c>
      <c r="L45" s="1014" t="s">
        <v>134</v>
      </c>
      <c r="M45" s="1014" t="s">
        <v>134</v>
      </c>
      <c r="N45" s="1014" t="s">
        <v>134</v>
      </c>
      <c r="O45" s="1014" t="s">
        <v>134</v>
      </c>
      <c r="P45" s="1014" t="s">
        <v>134</v>
      </c>
      <c r="Q45" s="1014" t="s">
        <v>134</v>
      </c>
      <c r="R45" s="1014" t="s">
        <v>134</v>
      </c>
      <c r="S45" s="1014" t="s">
        <v>134</v>
      </c>
      <c r="T45" s="1014" t="s">
        <v>134</v>
      </c>
      <c r="U45" s="706">
        <v>2.9728546997093384</v>
      </c>
      <c r="V45" s="12"/>
    </row>
    <row r="46" spans="1:22" ht="12.75" customHeight="1">
      <c r="A46" s="708" t="s">
        <v>136</v>
      </c>
      <c r="B46" s="1014">
        <v>3.0212586914764574</v>
      </c>
      <c r="C46" s="1014">
        <v>6.2414679735855971</v>
      </c>
      <c r="D46" s="1014">
        <v>3.7747857824240403</v>
      </c>
      <c r="E46" s="1014">
        <v>35.931882206130098</v>
      </c>
      <c r="F46" s="1014">
        <v>100</v>
      </c>
      <c r="G46" s="1014">
        <v>37.04883981964727</v>
      </c>
      <c r="H46" s="1014" t="s">
        <v>134</v>
      </c>
      <c r="I46" s="1014">
        <v>12.888652282518578</v>
      </c>
      <c r="J46" s="1014">
        <v>3.2660926018649867</v>
      </c>
      <c r="K46" s="1014" t="s">
        <v>134</v>
      </c>
      <c r="L46" s="1014">
        <v>68.245842501766958</v>
      </c>
      <c r="M46" s="1014" t="s">
        <v>134</v>
      </c>
      <c r="N46" s="1014" t="s">
        <v>134</v>
      </c>
      <c r="O46" s="1014">
        <v>35.593861905377288</v>
      </c>
      <c r="P46" s="1014" t="s">
        <v>134</v>
      </c>
      <c r="Q46" s="1014" t="s">
        <v>134</v>
      </c>
      <c r="R46" s="1014" t="s">
        <v>134</v>
      </c>
      <c r="S46" s="1014">
        <v>3.9972074063734326</v>
      </c>
      <c r="T46" s="1014">
        <v>58.309820842510149</v>
      </c>
      <c r="U46" s="706">
        <v>3.7398623638382458</v>
      </c>
      <c r="V46" s="12"/>
    </row>
    <row r="47" spans="1:22" ht="13.8">
      <c r="A47" s="708" t="s">
        <v>761</v>
      </c>
      <c r="B47" s="1014" t="s">
        <v>134</v>
      </c>
      <c r="C47" s="1014" t="s">
        <v>134</v>
      </c>
      <c r="D47" s="1014" t="s">
        <v>134</v>
      </c>
      <c r="E47" s="1014" t="s">
        <v>134</v>
      </c>
      <c r="F47" s="1014">
        <v>0</v>
      </c>
      <c r="G47" s="1014" t="s">
        <v>134</v>
      </c>
      <c r="H47" s="1014" t="s">
        <v>134</v>
      </c>
      <c r="I47" s="1014" t="s">
        <v>134</v>
      </c>
      <c r="J47" s="1014" t="s">
        <v>134</v>
      </c>
      <c r="K47" s="1014" t="s">
        <v>134</v>
      </c>
      <c r="L47" s="1014" t="s">
        <v>134</v>
      </c>
      <c r="M47" s="1014" t="s">
        <v>134</v>
      </c>
      <c r="N47" s="1014" t="s">
        <v>134</v>
      </c>
      <c r="O47" s="1014" t="s">
        <v>134</v>
      </c>
      <c r="P47" s="1014" t="s">
        <v>134</v>
      </c>
      <c r="Q47" s="1014" t="s">
        <v>134</v>
      </c>
      <c r="R47" s="1014" t="s">
        <v>134</v>
      </c>
      <c r="S47" s="1014" t="s">
        <v>134</v>
      </c>
      <c r="T47" s="1014" t="s">
        <v>134</v>
      </c>
      <c r="U47" s="706">
        <v>0</v>
      </c>
      <c r="V47" s="12"/>
    </row>
    <row r="48" spans="1:22" ht="13.8">
      <c r="A48" s="708" t="s">
        <v>841</v>
      </c>
      <c r="B48" s="1014">
        <v>55.741389278028905</v>
      </c>
      <c r="C48" s="1014">
        <v>100</v>
      </c>
      <c r="D48" s="1014">
        <v>100</v>
      </c>
      <c r="E48" s="1014">
        <v>100</v>
      </c>
      <c r="F48" s="1014" t="s">
        <v>134</v>
      </c>
      <c r="G48" s="1014">
        <v>98.385715827659823</v>
      </c>
      <c r="H48" s="1014" t="s">
        <v>134</v>
      </c>
      <c r="I48" s="1014">
        <v>26.347279609814837</v>
      </c>
      <c r="J48" s="1014" t="s">
        <v>134</v>
      </c>
      <c r="K48" s="1014" t="s">
        <v>134</v>
      </c>
      <c r="L48" s="1014" t="s">
        <v>134</v>
      </c>
      <c r="M48" s="1014" t="s">
        <v>134</v>
      </c>
      <c r="N48" s="1014" t="s">
        <v>134</v>
      </c>
      <c r="O48" s="1014" t="s">
        <v>134</v>
      </c>
      <c r="P48" s="1014" t="s">
        <v>134</v>
      </c>
      <c r="Q48" s="1014" t="s">
        <v>134</v>
      </c>
      <c r="R48" s="1014" t="s">
        <v>134</v>
      </c>
      <c r="S48" s="1014" t="s">
        <v>134</v>
      </c>
      <c r="T48" s="1014" t="s">
        <v>134</v>
      </c>
      <c r="U48" s="706">
        <v>75.334043909959036</v>
      </c>
      <c r="V48" s="12"/>
    </row>
    <row r="49" spans="1:22" ht="13.8">
      <c r="A49" s="708" t="s">
        <v>842</v>
      </c>
      <c r="B49" s="1014" t="s">
        <v>134</v>
      </c>
      <c r="C49" s="1014" t="s">
        <v>134</v>
      </c>
      <c r="D49" s="1014">
        <v>0</v>
      </c>
      <c r="E49" s="1014" t="s">
        <v>134</v>
      </c>
      <c r="F49" s="1014" t="s">
        <v>134</v>
      </c>
      <c r="G49" s="1014">
        <v>100</v>
      </c>
      <c r="H49" s="1014" t="s">
        <v>134</v>
      </c>
      <c r="I49" s="1014" t="s">
        <v>134</v>
      </c>
      <c r="J49" s="1014" t="s">
        <v>134</v>
      </c>
      <c r="K49" s="1014" t="s">
        <v>134</v>
      </c>
      <c r="L49" s="1014" t="s">
        <v>134</v>
      </c>
      <c r="M49" s="1014" t="s">
        <v>134</v>
      </c>
      <c r="N49" s="1014" t="s">
        <v>134</v>
      </c>
      <c r="O49" s="1014" t="s">
        <v>134</v>
      </c>
      <c r="P49" s="1014" t="s">
        <v>134</v>
      </c>
      <c r="Q49" s="1014" t="s">
        <v>134</v>
      </c>
      <c r="R49" s="1014" t="s">
        <v>134</v>
      </c>
      <c r="S49" s="1014" t="s">
        <v>134</v>
      </c>
      <c r="T49" s="1014" t="s">
        <v>134</v>
      </c>
      <c r="U49" s="706">
        <v>3.3322225924691772E-2</v>
      </c>
      <c r="V49" s="12"/>
    </row>
    <row r="50" spans="1:22" ht="13.8" hidden="1">
      <c r="A50" s="708" t="s">
        <v>843</v>
      </c>
      <c r="B50" s="1014">
        <v>91.478876415897503</v>
      </c>
      <c r="C50" s="1014">
        <v>100</v>
      </c>
      <c r="D50" s="1014">
        <v>81.873241944018091</v>
      </c>
      <c r="E50" s="1014">
        <v>98.61321707559263</v>
      </c>
      <c r="F50" s="1014">
        <v>78.678954347901694</v>
      </c>
      <c r="G50" s="1014">
        <v>94.69409400550775</v>
      </c>
      <c r="H50" s="1014">
        <v>0</v>
      </c>
      <c r="I50" s="1014">
        <v>82.902902624328618</v>
      </c>
      <c r="J50" s="1014" t="s">
        <v>134</v>
      </c>
      <c r="K50" s="1014" t="s">
        <v>134</v>
      </c>
      <c r="L50" s="1014" t="s">
        <v>134</v>
      </c>
      <c r="M50" s="1014" t="s">
        <v>134</v>
      </c>
      <c r="N50" s="1014" t="s">
        <v>134</v>
      </c>
      <c r="O50" s="1014" t="s">
        <v>134</v>
      </c>
      <c r="P50" s="1014" t="s">
        <v>134</v>
      </c>
      <c r="Q50" s="1014" t="s">
        <v>134</v>
      </c>
      <c r="R50" s="1014" t="s">
        <v>134</v>
      </c>
      <c r="S50" s="1014" t="s">
        <v>134</v>
      </c>
      <c r="T50" s="1014">
        <v>0</v>
      </c>
      <c r="U50" s="706">
        <v>75.502618650448454</v>
      </c>
      <c r="V50" s="12"/>
    </row>
    <row r="51" spans="1:22" ht="3.45" customHeight="1">
      <c r="A51" s="708"/>
      <c r="B51" s="1015"/>
      <c r="C51" s="573"/>
      <c r="D51" s="573"/>
      <c r="E51" s="573"/>
      <c r="F51" s="573"/>
      <c r="G51" s="573"/>
      <c r="H51" s="573"/>
      <c r="I51" s="573"/>
      <c r="J51" s="573"/>
      <c r="K51" s="573"/>
      <c r="L51" s="573"/>
      <c r="M51" s="573"/>
      <c r="N51" s="573"/>
      <c r="O51" s="573"/>
      <c r="P51" s="573"/>
      <c r="Q51" s="573"/>
      <c r="R51" s="573"/>
      <c r="S51" s="573"/>
      <c r="T51" s="573"/>
      <c r="U51" s="714"/>
      <c r="V51" s="12"/>
    </row>
    <row r="52" spans="1:22" ht="13.8">
      <c r="A52" s="705" t="s">
        <v>849</v>
      </c>
      <c r="B52" s="1012">
        <v>2.3019902385415221</v>
      </c>
      <c r="C52" s="1012">
        <v>3.7605003693738168</v>
      </c>
      <c r="D52" s="1012">
        <v>2.5229633057737413</v>
      </c>
      <c r="E52" s="1012">
        <v>3.1418017749503666</v>
      </c>
      <c r="F52" s="1012">
        <v>2.136732201176657</v>
      </c>
      <c r="G52" s="1012">
        <v>2.2864485234169467</v>
      </c>
      <c r="H52" s="1012" t="s">
        <v>134</v>
      </c>
      <c r="I52" s="1012">
        <v>3.0727491280923016</v>
      </c>
      <c r="J52" s="1012">
        <v>1.6784217055966457</v>
      </c>
      <c r="K52" s="1012">
        <v>0.73959603341878011</v>
      </c>
      <c r="L52" s="1012">
        <v>2.7329191242087933</v>
      </c>
      <c r="M52" s="1012">
        <v>2.9167056630998509</v>
      </c>
      <c r="N52" s="1012">
        <v>2.9758010285100536</v>
      </c>
      <c r="O52" s="1012">
        <v>3.0996487415692755</v>
      </c>
      <c r="P52" s="1012" t="s">
        <v>134</v>
      </c>
      <c r="Q52" s="1012" t="s">
        <v>134</v>
      </c>
      <c r="R52" s="1012" t="s">
        <v>134</v>
      </c>
      <c r="S52" s="1012">
        <v>1.8847878783860346</v>
      </c>
      <c r="T52" s="1012">
        <v>3.3230354827792548</v>
      </c>
      <c r="U52" s="706">
        <v>2.5777680819897926</v>
      </c>
      <c r="V52" s="12"/>
    </row>
    <row r="53" spans="1:22" ht="13.8">
      <c r="A53" s="708" t="s">
        <v>840</v>
      </c>
      <c r="B53" s="1014">
        <v>3.0322236504633877</v>
      </c>
      <c r="C53" s="1014">
        <v>4.9301068509749868</v>
      </c>
      <c r="D53" s="1014">
        <v>3.6220414289655478</v>
      </c>
      <c r="E53" s="1014">
        <v>4.3992204983080319</v>
      </c>
      <c r="F53" s="1014">
        <v>4.9569461433057942</v>
      </c>
      <c r="G53" s="1014">
        <v>4.2322138471940374</v>
      </c>
      <c r="H53" s="1014" t="s">
        <v>134</v>
      </c>
      <c r="I53" s="1014">
        <v>5.8397206582819594</v>
      </c>
      <c r="J53" s="1014" t="s">
        <v>134</v>
      </c>
      <c r="K53" s="1014">
        <v>2.1114113434592738</v>
      </c>
      <c r="L53" s="1014">
        <v>3.0378902318802532</v>
      </c>
      <c r="M53" s="1014" t="s">
        <v>134</v>
      </c>
      <c r="N53" s="1014">
        <v>3.5882797041514389</v>
      </c>
      <c r="O53" s="1014" t="s">
        <v>134</v>
      </c>
      <c r="P53" s="1014" t="s">
        <v>134</v>
      </c>
      <c r="Q53" s="1014" t="s">
        <v>134</v>
      </c>
      <c r="R53" s="1014" t="s">
        <v>134</v>
      </c>
      <c r="S53" s="1014" t="s">
        <v>134</v>
      </c>
      <c r="T53" s="1014">
        <v>4.3266603690399448</v>
      </c>
      <c r="U53" s="706">
        <v>3.9213336924250934</v>
      </c>
      <c r="V53" s="12"/>
    </row>
    <row r="54" spans="1:22" ht="13.8">
      <c r="A54" s="708" t="s">
        <v>136</v>
      </c>
      <c r="B54" s="1014">
        <v>2.0676415109304855</v>
      </c>
      <c r="C54" s="1014">
        <v>3.7354396758402553</v>
      </c>
      <c r="D54" s="1014">
        <v>2.0300750630211355</v>
      </c>
      <c r="E54" s="1014">
        <v>2.6140284625173202</v>
      </c>
      <c r="F54" s="1014">
        <v>1.8742464551921894</v>
      </c>
      <c r="G54" s="1014">
        <v>1.8570333349319037</v>
      </c>
      <c r="H54" s="1014" t="s">
        <v>134</v>
      </c>
      <c r="I54" s="1014">
        <v>2.3749950843197176</v>
      </c>
      <c r="J54" s="1014">
        <v>1.6784217055966457</v>
      </c>
      <c r="K54" s="1014">
        <v>0.73228629800623213</v>
      </c>
      <c r="L54" s="1014">
        <v>2.4625163899176958</v>
      </c>
      <c r="M54" s="1014">
        <v>3.318544065496813</v>
      </c>
      <c r="N54" s="1014">
        <v>2.6361469198315661</v>
      </c>
      <c r="O54" s="1014">
        <v>3.0996487415692755</v>
      </c>
      <c r="P54" s="1014" t="s">
        <v>134</v>
      </c>
      <c r="Q54" s="1014" t="s">
        <v>134</v>
      </c>
      <c r="R54" s="1014" t="s">
        <v>134</v>
      </c>
      <c r="S54" s="1014">
        <v>1.8847878783860346</v>
      </c>
      <c r="T54" s="1014">
        <v>3.2423599420713503</v>
      </c>
      <c r="U54" s="706">
        <v>2.1636423352317378</v>
      </c>
      <c r="V54" s="12"/>
    </row>
    <row r="55" spans="1:22" ht="13.8">
      <c r="A55" s="716" t="s">
        <v>1112</v>
      </c>
      <c r="B55" s="1014" t="s">
        <v>134</v>
      </c>
      <c r="C55" s="1014" t="s">
        <v>134</v>
      </c>
      <c r="D55" s="1014" t="s">
        <v>134</v>
      </c>
      <c r="E55" s="1014" t="s">
        <v>134</v>
      </c>
      <c r="F55" s="1014">
        <v>21.014072775264385</v>
      </c>
      <c r="G55" s="1014">
        <v>0</v>
      </c>
      <c r="H55" s="1014" t="s">
        <v>134</v>
      </c>
      <c r="I55" s="1014">
        <v>22.456784038053605</v>
      </c>
      <c r="J55" s="1014">
        <v>6.3036203339412176E-4</v>
      </c>
      <c r="K55" s="1014" t="s">
        <v>134</v>
      </c>
      <c r="L55" s="1014" t="s">
        <v>134</v>
      </c>
      <c r="M55" s="1014" t="s">
        <v>134</v>
      </c>
      <c r="N55" s="1014" t="s">
        <v>134</v>
      </c>
      <c r="O55" s="1014" t="s">
        <v>134</v>
      </c>
      <c r="P55" s="1014" t="s">
        <v>134</v>
      </c>
      <c r="Q55" s="1014" t="s">
        <v>134</v>
      </c>
      <c r="R55" s="1014" t="s">
        <v>134</v>
      </c>
      <c r="S55" s="1014">
        <v>1.8494697056327176</v>
      </c>
      <c r="T55" s="1014" t="s">
        <v>134</v>
      </c>
      <c r="U55" s="706">
        <v>3.8481840721601621</v>
      </c>
      <c r="V55" s="12"/>
    </row>
    <row r="56" spans="1:22" ht="13.8">
      <c r="A56" s="716" t="s">
        <v>1113</v>
      </c>
      <c r="B56" s="1014">
        <v>2.0676415109304855</v>
      </c>
      <c r="C56" s="1014">
        <v>3.7354396758402553</v>
      </c>
      <c r="D56" s="1014">
        <v>2.0300750630211355</v>
      </c>
      <c r="E56" s="1014">
        <v>2.6140284625173202</v>
      </c>
      <c r="F56" s="1014">
        <v>1.8721839394596178</v>
      </c>
      <c r="G56" s="1014">
        <v>1.8571571036778458</v>
      </c>
      <c r="H56" s="1014" t="s">
        <v>134</v>
      </c>
      <c r="I56" s="1014">
        <v>2.3631251626788865</v>
      </c>
      <c r="J56" s="1014">
        <v>1.7964115686407118</v>
      </c>
      <c r="K56" s="1014">
        <v>0.73228629800623213</v>
      </c>
      <c r="L56" s="1014">
        <v>2.4625163899176958</v>
      </c>
      <c r="M56" s="1014">
        <v>3.318544065496813</v>
      </c>
      <c r="N56" s="1014">
        <v>2.6361469198315661</v>
      </c>
      <c r="O56" s="1014">
        <v>3.0996487415692755</v>
      </c>
      <c r="P56" s="1014" t="s">
        <v>134</v>
      </c>
      <c r="Q56" s="1014" t="s">
        <v>134</v>
      </c>
      <c r="R56" s="1014" t="s">
        <v>134</v>
      </c>
      <c r="S56" s="1014">
        <v>1.8852475941382723</v>
      </c>
      <c r="T56" s="1014">
        <v>3.2423599420713503</v>
      </c>
      <c r="U56" s="706">
        <v>2.1623049365021036</v>
      </c>
      <c r="V56" s="12"/>
    </row>
    <row r="57" spans="1:22" ht="13.8">
      <c r="A57" s="717" t="s">
        <v>1114</v>
      </c>
      <c r="B57" s="1014">
        <v>4.180950007541818</v>
      </c>
      <c r="C57" s="1014" t="s">
        <v>134</v>
      </c>
      <c r="D57" s="1014">
        <v>1.8368332344548883</v>
      </c>
      <c r="E57" s="1014">
        <v>69.094673481891846</v>
      </c>
      <c r="F57" s="1014">
        <v>2.3404536407036178</v>
      </c>
      <c r="G57" s="1014">
        <v>7.8880174904855798</v>
      </c>
      <c r="H57" s="1014" t="s">
        <v>134</v>
      </c>
      <c r="I57" s="1014">
        <v>90.070239562055704</v>
      </c>
      <c r="J57" s="1014" t="s">
        <v>134</v>
      </c>
      <c r="K57" s="1014" t="s">
        <v>134</v>
      </c>
      <c r="L57" s="1014" t="s">
        <v>134</v>
      </c>
      <c r="M57" s="1014">
        <v>3.318544065496813</v>
      </c>
      <c r="N57" s="1014" t="s">
        <v>134</v>
      </c>
      <c r="O57" s="1014" t="s">
        <v>134</v>
      </c>
      <c r="P57" s="1014" t="s">
        <v>134</v>
      </c>
      <c r="Q57" s="1014" t="s">
        <v>134</v>
      </c>
      <c r="R57" s="1014" t="s">
        <v>134</v>
      </c>
      <c r="S57" s="1014" t="s">
        <v>134</v>
      </c>
      <c r="T57" s="1014">
        <v>100</v>
      </c>
      <c r="U57" s="706">
        <v>3.8662789693834014</v>
      </c>
      <c r="V57" s="12"/>
    </row>
    <row r="58" spans="1:22" ht="13.8">
      <c r="A58" s="708" t="s">
        <v>841</v>
      </c>
      <c r="B58" s="1014" t="s">
        <v>134</v>
      </c>
      <c r="C58" s="1014" t="s">
        <v>134</v>
      </c>
      <c r="D58" s="1014" t="s">
        <v>134</v>
      </c>
      <c r="E58" s="1014" t="s">
        <v>134</v>
      </c>
      <c r="F58" s="1014" t="s">
        <v>134</v>
      </c>
      <c r="G58" s="1014" t="s">
        <v>134</v>
      </c>
      <c r="H58" s="1014" t="s">
        <v>134</v>
      </c>
      <c r="I58" s="1014" t="s">
        <v>134</v>
      </c>
      <c r="J58" s="1014" t="s">
        <v>134</v>
      </c>
      <c r="K58" s="1014" t="s">
        <v>134</v>
      </c>
      <c r="L58" s="1014" t="s">
        <v>134</v>
      </c>
      <c r="M58" s="1014" t="s">
        <v>134</v>
      </c>
      <c r="N58" s="1014" t="s">
        <v>134</v>
      </c>
      <c r="O58" s="1014" t="s">
        <v>134</v>
      </c>
      <c r="P58" s="1014" t="s">
        <v>134</v>
      </c>
      <c r="Q58" s="1014" t="s">
        <v>134</v>
      </c>
      <c r="R58" s="1014" t="s">
        <v>134</v>
      </c>
      <c r="S58" s="1014" t="s">
        <v>134</v>
      </c>
      <c r="T58" s="1014" t="s">
        <v>134</v>
      </c>
      <c r="U58" s="706" t="s">
        <v>134</v>
      </c>
      <c r="V58" s="12"/>
    </row>
    <row r="59" spans="1:22" ht="12.75" hidden="1" customHeight="1">
      <c r="A59" s="708" t="s">
        <v>843</v>
      </c>
      <c r="B59" s="1014">
        <v>97.491972183414134</v>
      </c>
      <c r="C59" s="1014">
        <v>3.8296911067333488</v>
      </c>
      <c r="D59" s="1014">
        <v>76.81648041123043</v>
      </c>
      <c r="E59" s="1014">
        <v>82.896467357473639</v>
      </c>
      <c r="F59" s="1014">
        <v>92.329063737222384</v>
      </c>
      <c r="G59" s="1014">
        <v>1.6874542888331332</v>
      </c>
      <c r="H59" s="1014" t="s">
        <v>134</v>
      </c>
      <c r="I59" s="1014">
        <v>93.880927271745449</v>
      </c>
      <c r="J59" s="1014" t="s">
        <v>134</v>
      </c>
      <c r="K59" s="1014" t="s">
        <v>134</v>
      </c>
      <c r="L59" s="1014" t="s">
        <v>134</v>
      </c>
      <c r="M59" s="1014">
        <v>0</v>
      </c>
      <c r="N59" s="1014" t="s">
        <v>134</v>
      </c>
      <c r="O59" s="1014" t="s">
        <v>134</v>
      </c>
      <c r="P59" s="1014" t="s">
        <v>134</v>
      </c>
      <c r="Q59" s="1014" t="s">
        <v>134</v>
      </c>
      <c r="R59" s="1014" t="s">
        <v>134</v>
      </c>
      <c r="S59" s="1014" t="s">
        <v>134</v>
      </c>
      <c r="T59" s="1014">
        <v>2.6257049845722085</v>
      </c>
      <c r="U59" s="706">
        <v>2.9954286630976141</v>
      </c>
      <c r="V59" s="12"/>
    </row>
    <row r="60" spans="1:22" ht="3.45" customHeight="1">
      <c r="A60" s="708"/>
      <c r="B60" s="1015"/>
      <c r="C60" s="573"/>
      <c r="D60" s="573"/>
      <c r="E60" s="573"/>
      <c r="F60" s="573"/>
      <c r="G60" s="573"/>
      <c r="H60" s="573"/>
      <c r="I60" s="573"/>
      <c r="J60" s="573"/>
      <c r="K60" s="573"/>
      <c r="L60" s="573"/>
      <c r="M60" s="573"/>
      <c r="N60" s="573"/>
      <c r="O60" s="573"/>
      <c r="P60" s="573"/>
      <c r="Q60" s="573"/>
      <c r="R60" s="573"/>
      <c r="S60" s="573"/>
      <c r="T60" s="573"/>
      <c r="U60" s="714"/>
      <c r="V60" s="12"/>
    </row>
    <row r="61" spans="1:22" ht="13.8">
      <c r="A61" s="705" t="s">
        <v>853</v>
      </c>
      <c r="B61" s="1012">
        <v>1.6476012324760314</v>
      </c>
      <c r="C61" s="1012">
        <v>7.7729538768503748</v>
      </c>
      <c r="D61" s="1012">
        <v>2.4190654412708059</v>
      </c>
      <c r="E61" s="1012">
        <v>4.5734832119588482</v>
      </c>
      <c r="F61" s="1012">
        <v>3.2982487524529098</v>
      </c>
      <c r="G61" s="1012">
        <v>2.7899219563538855</v>
      </c>
      <c r="H61" s="1012" t="s">
        <v>134</v>
      </c>
      <c r="I61" s="1012">
        <v>2.8687821263335382</v>
      </c>
      <c r="J61" s="1012">
        <v>8.0352736883279494</v>
      </c>
      <c r="K61" s="1012">
        <v>5.4086467258791622</v>
      </c>
      <c r="L61" s="1012" t="s">
        <v>134</v>
      </c>
      <c r="M61" s="1012" t="s">
        <v>134</v>
      </c>
      <c r="N61" s="1012" t="s">
        <v>134</v>
      </c>
      <c r="O61" s="1012" t="s">
        <v>134</v>
      </c>
      <c r="P61" s="1012" t="s">
        <v>134</v>
      </c>
      <c r="Q61" s="1012" t="s">
        <v>134</v>
      </c>
      <c r="R61" s="1012" t="s">
        <v>134</v>
      </c>
      <c r="S61" s="1012" t="s">
        <v>134</v>
      </c>
      <c r="T61" s="1012">
        <v>1.0549686109082519</v>
      </c>
      <c r="U61" s="706">
        <v>2.4965992959183558</v>
      </c>
      <c r="V61" s="12"/>
    </row>
    <row r="62" spans="1:22" ht="13.8">
      <c r="A62" s="708" t="s">
        <v>136</v>
      </c>
      <c r="B62" s="1014">
        <v>1.6393242196755822</v>
      </c>
      <c r="C62" s="1014">
        <v>90.60819061963133</v>
      </c>
      <c r="D62" s="1014">
        <v>2.0604714443753074</v>
      </c>
      <c r="E62" s="1014">
        <v>6.0895373608707093</v>
      </c>
      <c r="F62" s="1014">
        <v>3.2795807395707866</v>
      </c>
      <c r="G62" s="1014">
        <v>2.7324837721894593</v>
      </c>
      <c r="H62" s="1014" t="s">
        <v>134</v>
      </c>
      <c r="I62" s="1014">
        <v>2.8601552110114685</v>
      </c>
      <c r="J62" s="1014">
        <v>8.0378008989325433</v>
      </c>
      <c r="K62" s="1014">
        <v>6.2968479962292836</v>
      </c>
      <c r="L62" s="1014" t="s">
        <v>134</v>
      </c>
      <c r="M62" s="1014" t="s">
        <v>134</v>
      </c>
      <c r="N62" s="1014" t="s">
        <v>134</v>
      </c>
      <c r="O62" s="1014" t="s">
        <v>134</v>
      </c>
      <c r="P62" s="1014" t="s">
        <v>134</v>
      </c>
      <c r="Q62" s="1014" t="s">
        <v>134</v>
      </c>
      <c r="R62" s="1014" t="s">
        <v>134</v>
      </c>
      <c r="S62" s="1014" t="s">
        <v>134</v>
      </c>
      <c r="T62" s="1014">
        <v>1.6315541460867125</v>
      </c>
      <c r="U62" s="706">
        <v>2.3413889490586444</v>
      </c>
      <c r="V62" s="12"/>
    </row>
    <row r="63" spans="1:22" ht="13.8">
      <c r="A63" s="708" t="s">
        <v>854</v>
      </c>
      <c r="B63" s="1014">
        <v>1.7640840222227709</v>
      </c>
      <c r="C63" s="1014">
        <v>4.5386567813909675</v>
      </c>
      <c r="D63" s="1014">
        <v>3.8374459888435535</v>
      </c>
      <c r="E63" s="1014">
        <v>3.5666156874239205</v>
      </c>
      <c r="F63" s="1014">
        <v>3.3562080065055899</v>
      </c>
      <c r="G63" s="1014">
        <v>3.544046816617672</v>
      </c>
      <c r="H63" s="1014" t="s">
        <v>134</v>
      </c>
      <c r="I63" s="1014">
        <v>2.9059725230162634</v>
      </c>
      <c r="J63" s="1014">
        <v>0</v>
      </c>
      <c r="K63" s="1014">
        <v>3.5558009040735645</v>
      </c>
      <c r="L63" s="1014" t="s">
        <v>134</v>
      </c>
      <c r="M63" s="1014" t="s">
        <v>134</v>
      </c>
      <c r="N63" s="1014" t="s">
        <v>134</v>
      </c>
      <c r="O63" s="1014" t="s">
        <v>134</v>
      </c>
      <c r="P63" s="1014" t="s">
        <v>134</v>
      </c>
      <c r="Q63" s="1014" t="s">
        <v>134</v>
      </c>
      <c r="R63" s="1014" t="s">
        <v>134</v>
      </c>
      <c r="S63" s="1014" t="s">
        <v>134</v>
      </c>
      <c r="T63" s="1014">
        <v>0.93311876066350885</v>
      </c>
      <c r="U63" s="706">
        <v>3.3353715630054417</v>
      </c>
      <c r="V63" s="12"/>
    </row>
    <row r="64" spans="1:22" ht="13.8" hidden="1">
      <c r="A64" s="708" t="s">
        <v>843</v>
      </c>
      <c r="B64" s="1014" t="s">
        <v>134</v>
      </c>
      <c r="C64" s="1014" t="s">
        <v>134</v>
      </c>
      <c r="D64" s="1014" t="s">
        <v>134</v>
      </c>
      <c r="E64" s="1014">
        <v>0</v>
      </c>
      <c r="F64" s="1014" t="s">
        <v>134</v>
      </c>
      <c r="G64" s="1014" t="s">
        <v>134</v>
      </c>
      <c r="H64" s="1014" t="s">
        <v>134</v>
      </c>
      <c r="I64" s="1014" t="s">
        <v>134</v>
      </c>
      <c r="J64" s="1014" t="s">
        <v>134</v>
      </c>
      <c r="K64" s="1014" t="s">
        <v>134</v>
      </c>
      <c r="L64" s="1014" t="s">
        <v>134</v>
      </c>
      <c r="M64" s="1014" t="s">
        <v>134</v>
      </c>
      <c r="N64" s="1014" t="s">
        <v>134</v>
      </c>
      <c r="O64" s="1014" t="s">
        <v>134</v>
      </c>
      <c r="P64" s="1014" t="s">
        <v>134</v>
      </c>
      <c r="Q64" s="1014" t="s">
        <v>134</v>
      </c>
      <c r="R64" s="1014" t="s">
        <v>134</v>
      </c>
      <c r="S64" s="1014" t="s">
        <v>134</v>
      </c>
      <c r="T64" s="1014" t="s">
        <v>134</v>
      </c>
      <c r="U64" s="706">
        <v>0</v>
      </c>
      <c r="V64" s="12"/>
    </row>
    <row r="65" spans="1:22" ht="4.6500000000000004" customHeight="1">
      <c r="A65" s="718"/>
      <c r="B65" s="1015"/>
      <c r="C65" s="573"/>
      <c r="D65" s="573"/>
      <c r="E65" s="573"/>
      <c r="F65" s="573"/>
      <c r="G65" s="573"/>
      <c r="H65" s="573"/>
      <c r="I65" s="573"/>
      <c r="J65" s="573"/>
      <c r="K65" s="573"/>
      <c r="L65" s="573"/>
      <c r="M65" s="573"/>
      <c r="N65" s="573"/>
      <c r="O65" s="573"/>
      <c r="P65" s="573"/>
      <c r="Q65" s="573"/>
      <c r="R65" s="573"/>
      <c r="S65" s="573"/>
      <c r="T65" s="573"/>
      <c r="U65" s="721"/>
      <c r="V65" s="12"/>
    </row>
    <row r="66" spans="1:22" s="60" customFormat="1" ht="27" customHeight="1">
      <c r="A66" s="722" t="s">
        <v>1115</v>
      </c>
      <c r="B66" s="1016">
        <v>3.1159712215870283</v>
      </c>
      <c r="C66" s="1016">
        <v>4.5998879060600268</v>
      </c>
      <c r="D66" s="1016">
        <v>2.8967818944114985</v>
      </c>
      <c r="E66" s="1016">
        <v>6.5758636779639197</v>
      </c>
      <c r="F66" s="1016">
        <v>3.5009404379463609</v>
      </c>
      <c r="G66" s="1016">
        <v>3.8160703697418015</v>
      </c>
      <c r="H66" s="1016">
        <v>0</v>
      </c>
      <c r="I66" s="1016">
        <v>2.3304786115090517</v>
      </c>
      <c r="J66" s="1016">
        <v>4.0145031764236014</v>
      </c>
      <c r="K66" s="1016">
        <v>1.9342404668485798</v>
      </c>
      <c r="L66" s="1016">
        <v>2.7609551380364667</v>
      </c>
      <c r="M66" s="1016">
        <v>2.5309419470938876</v>
      </c>
      <c r="N66" s="1016">
        <v>2.9758010285100536</v>
      </c>
      <c r="O66" s="1016">
        <v>3.1041398976195045</v>
      </c>
      <c r="P66" s="1016">
        <v>1.1132418094924708</v>
      </c>
      <c r="Q66" s="1016">
        <v>0</v>
      </c>
      <c r="R66" s="1016">
        <v>0.65276926222377518</v>
      </c>
      <c r="S66" s="1016">
        <v>4.3009074921284585</v>
      </c>
      <c r="T66" s="1016">
        <v>3.3613305069149444</v>
      </c>
      <c r="U66" s="1017">
        <v>3.1088186859552924</v>
      </c>
      <c r="V66" s="157"/>
    </row>
    <row r="67" spans="1:22" ht="4.6500000000000004" customHeight="1" thickBot="1">
      <c r="A67" s="725"/>
      <c r="B67" s="27"/>
      <c r="C67" s="27"/>
      <c r="D67" s="27"/>
      <c r="E67" s="27"/>
      <c r="F67" s="27"/>
      <c r="G67" s="27"/>
      <c r="H67" s="27"/>
      <c r="I67" s="27"/>
      <c r="J67" s="27"/>
      <c r="K67" s="27"/>
      <c r="L67" s="27"/>
      <c r="M67" s="27"/>
      <c r="N67" s="27"/>
      <c r="O67" s="27"/>
      <c r="P67" s="27"/>
      <c r="Q67" s="27"/>
      <c r="R67" s="27"/>
      <c r="S67" s="27"/>
      <c r="T67" s="27"/>
      <c r="U67" s="27"/>
      <c r="V67" s="12"/>
    </row>
    <row r="68" spans="1:22" ht="13.8">
      <c r="A68" s="17" t="s">
        <v>1116</v>
      </c>
      <c r="B68" s="17"/>
      <c r="C68" s="17"/>
      <c r="D68" s="17"/>
      <c r="E68" s="17"/>
      <c r="F68" s="17"/>
      <c r="G68" s="17"/>
      <c r="H68" s="17"/>
      <c r="I68" s="17"/>
      <c r="J68" s="17"/>
      <c r="K68" s="17"/>
      <c r="L68" s="17"/>
      <c r="M68" s="17"/>
      <c r="N68" s="17"/>
      <c r="O68" s="17"/>
      <c r="P68" s="17"/>
      <c r="Q68" s="17"/>
      <c r="R68" s="17"/>
      <c r="S68" s="17"/>
      <c r="T68" s="17"/>
      <c r="U68" s="17"/>
      <c r="V68" s="12"/>
    </row>
    <row r="69" spans="1:22" ht="13.8">
      <c r="A69" s="17" t="s">
        <v>1117</v>
      </c>
      <c r="B69" s="17"/>
      <c r="C69" s="17"/>
      <c r="D69" s="17"/>
      <c r="E69" s="17"/>
      <c r="F69" s="17"/>
      <c r="G69" s="17"/>
      <c r="H69" s="17"/>
      <c r="I69" s="17"/>
      <c r="J69" s="17"/>
      <c r="K69" s="17"/>
      <c r="L69" s="17"/>
      <c r="M69" s="17"/>
      <c r="N69" s="17"/>
      <c r="O69" s="17"/>
      <c r="P69" s="17"/>
      <c r="Q69" s="17"/>
      <c r="R69" s="17"/>
      <c r="S69" s="17"/>
      <c r="T69" s="17"/>
      <c r="U69" s="17"/>
      <c r="V69" s="12"/>
    </row>
    <row r="70" spans="1:22" ht="13.65" customHeight="1">
      <c r="A70" s="23"/>
      <c r="B70" s="246"/>
      <c r="C70" s="246"/>
      <c r="D70" s="246"/>
      <c r="E70" s="246"/>
      <c r="F70" s="246"/>
      <c r="G70" s="246"/>
      <c r="H70" s="246"/>
      <c r="I70" s="246"/>
      <c r="J70" s="246"/>
      <c r="K70" s="246"/>
      <c r="L70" s="246"/>
      <c r="M70" s="246"/>
      <c r="N70" s="246"/>
      <c r="O70" s="246"/>
      <c r="P70" s="246"/>
      <c r="Q70" s="246"/>
      <c r="R70" s="246"/>
      <c r="S70" s="246"/>
      <c r="T70" s="246"/>
      <c r="U70" s="246"/>
      <c r="V70" s="12"/>
    </row>
    <row r="71" spans="1:22" ht="13.65" customHeight="1">
      <c r="A71" s="246"/>
      <c r="B71" s="246"/>
      <c r="C71" s="246"/>
      <c r="D71" s="246"/>
      <c r="E71" s="246"/>
      <c r="F71" s="246"/>
      <c r="G71" s="246"/>
      <c r="H71" s="246"/>
      <c r="I71" s="246"/>
      <c r="J71" s="246"/>
      <c r="K71" s="246"/>
      <c r="L71" s="246"/>
      <c r="M71" s="246"/>
      <c r="N71" s="246"/>
      <c r="O71" s="246"/>
      <c r="P71" s="246"/>
      <c r="Q71" s="246"/>
      <c r="R71" s="246"/>
      <c r="S71" s="246"/>
      <c r="T71" s="246"/>
      <c r="U71" s="246"/>
    </row>
    <row r="72" spans="1:22" ht="13.65" customHeight="1">
      <c r="A72" s="246"/>
      <c r="B72" s="246"/>
      <c r="C72" s="246"/>
      <c r="D72" s="246"/>
      <c r="E72" s="246"/>
      <c r="F72" s="246"/>
      <c r="G72" s="246"/>
      <c r="H72" s="246"/>
      <c r="I72" s="246"/>
      <c r="J72" s="246"/>
      <c r="K72" s="246"/>
      <c r="L72" s="246"/>
      <c r="M72" s="246"/>
      <c r="N72" s="246"/>
      <c r="O72" s="246"/>
      <c r="P72" s="246"/>
      <c r="Q72" s="246"/>
      <c r="R72" s="246"/>
      <c r="S72" s="246"/>
      <c r="T72" s="246"/>
      <c r="U72" s="246"/>
    </row>
  </sheetData>
  <mergeCells count="3">
    <mergeCell ref="A2:U2"/>
    <mergeCell ref="A3:U3"/>
    <mergeCell ref="A4:U4"/>
  </mergeCells>
  <hyperlinks>
    <hyperlink ref="A1" location="Índice!A1" display="Volver al Índice" xr:uid="{5FE8A28F-11F6-4794-9129-DB11CCB3CD9F}"/>
  </hyperlinks>
  <printOptions horizontalCentered="1" verticalCentered="1"/>
  <pageMargins left="0.15748031496062992" right="0.15748031496062992" top="0.78740157480314965" bottom="0.78740157480314965" header="0" footer="0"/>
  <pageSetup paperSize="9" scale="57"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BE3D0-6AD0-462F-8A0C-C6F6B256AEB2}">
  <sheetPr>
    <pageSetUpPr fitToPage="1"/>
  </sheetPr>
  <dimension ref="A1:I74"/>
  <sheetViews>
    <sheetView showGridLines="0" zoomScale="115" zoomScaleNormal="85" workbookViewId="0"/>
  </sheetViews>
  <sheetFormatPr baseColWidth="10" defaultColWidth="11.44140625" defaultRowHeight="13.2"/>
  <cols>
    <col min="1" max="1" width="47.88671875" style="886" customWidth="1"/>
    <col min="2" max="6" width="22.109375" style="886" customWidth="1"/>
    <col min="7" max="256" width="11.44140625" style="886"/>
    <col min="257" max="257" width="47.88671875" style="886" customWidth="1"/>
    <col min="258" max="262" width="22.109375" style="886" customWidth="1"/>
    <col min="263" max="512" width="11.44140625" style="886"/>
    <col min="513" max="513" width="47.88671875" style="886" customWidth="1"/>
    <col min="514" max="518" width="22.109375" style="886" customWidth="1"/>
    <col min="519" max="768" width="11.44140625" style="886"/>
    <col min="769" max="769" width="47.88671875" style="886" customWidth="1"/>
    <col min="770" max="774" width="22.109375" style="886" customWidth="1"/>
    <col min="775" max="1024" width="11.44140625" style="886"/>
    <col min="1025" max="1025" width="47.88671875" style="886" customWidth="1"/>
    <col min="1026" max="1030" width="22.109375" style="886" customWidth="1"/>
    <col min="1031" max="1280" width="11.44140625" style="886"/>
    <col min="1281" max="1281" width="47.88671875" style="886" customWidth="1"/>
    <col min="1282" max="1286" width="22.109375" style="886" customWidth="1"/>
    <col min="1287" max="1536" width="11.44140625" style="886"/>
    <col min="1537" max="1537" width="47.88671875" style="886" customWidth="1"/>
    <col min="1538" max="1542" width="22.109375" style="886" customWidth="1"/>
    <col min="1543" max="1792" width="11.44140625" style="886"/>
    <col min="1793" max="1793" width="47.88671875" style="886" customWidth="1"/>
    <col min="1794" max="1798" width="22.109375" style="886" customWidth="1"/>
    <col min="1799" max="2048" width="11.44140625" style="886"/>
    <col min="2049" max="2049" width="47.88671875" style="886" customWidth="1"/>
    <col min="2050" max="2054" width="22.109375" style="886" customWidth="1"/>
    <col min="2055" max="2304" width="11.44140625" style="886"/>
    <col min="2305" max="2305" width="47.88671875" style="886" customWidth="1"/>
    <col min="2306" max="2310" width="22.109375" style="886" customWidth="1"/>
    <col min="2311" max="2560" width="11.44140625" style="886"/>
    <col min="2561" max="2561" width="47.88671875" style="886" customWidth="1"/>
    <col min="2562" max="2566" width="22.109375" style="886" customWidth="1"/>
    <col min="2567" max="2816" width="11.44140625" style="886"/>
    <col min="2817" max="2817" width="47.88671875" style="886" customWidth="1"/>
    <col min="2818" max="2822" width="22.109375" style="886" customWidth="1"/>
    <col min="2823" max="3072" width="11.44140625" style="886"/>
    <col min="3073" max="3073" width="47.88671875" style="886" customWidth="1"/>
    <col min="3074" max="3078" width="22.109375" style="886" customWidth="1"/>
    <col min="3079" max="3328" width="11.44140625" style="886"/>
    <col min="3329" max="3329" width="47.88671875" style="886" customWidth="1"/>
    <col min="3330" max="3334" width="22.109375" style="886" customWidth="1"/>
    <col min="3335" max="3584" width="11.44140625" style="886"/>
    <col min="3585" max="3585" width="47.88671875" style="886" customWidth="1"/>
    <col min="3586" max="3590" width="22.109375" style="886" customWidth="1"/>
    <col min="3591" max="3840" width="11.44140625" style="886"/>
    <col min="3841" max="3841" width="47.88671875" style="886" customWidth="1"/>
    <col min="3842" max="3846" width="22.109375" style="886" customWidth="1"/>
    <col min="3847" max="4096" width="11.44140625" style="886"/>
    <col min="4097" max="4097" width="47.88671875" style="886" customWidth="1"/>
    <col min="4098" max="4102" width="22.109375" style="886" customWidth="1"/>
    <col min="4103" max="4352" width="11.44140625" style="886"/>
    <col min="4353" max="4353" width="47.88671875" style="886" customWidth="1"/>
    <col min="4354" max="4358" width="22.109375" style="886" customWidth="1"/>
    <col min="4359" max="4608" width="11.44140625" style="886"/>
    <col min="4609" max="4609" width="47.88671875" style="886" customWidth="1"/>
    <col min="4610" max="4614" width="22.109375" style="886" customWidth="1"/>
    <col min="4615" max="4864" width="11.44140625" style="886"/>
    <col min="4865" max="4865" width="47.88671875" style="886" customWidth="1"/>
    <col min="4866" max="4870" width="22.109375" style="886" customWidth="1"/>
    <col min="4871" max="5120" width="11.44140625" style="886"/>
    <col min="5121" max="5121" width="47.88671875" style="886" customWidth="1"/>
    <col min="5122" max="5126" width="22.109375" style="886" customWidth="1"/>
    <col min="5127" max="5376" width="11.44140625" style="886"/>
    <col min="5377" max="5377" width="47.88671875" style="886" customWidth="1"/>
    <col min="5378" max="5382" width="22.109375" style="886" customWidth="1"/>
    <col min="5383" max="5632" width="11.44140625" style="886"/>
    <col min="5633" max="5633" width="47.88671875" style="886" customWidth="1"/>
    <col min="5634" max="5638" width="22.109375" style="886" customWidth="1"/>
    <col min="5639" max="5888" width="11.44140625" style="886"/>
    <col min="5889" max="5889" width="47.88671875" style="886" customWidth="1"/>
    <col min="5890" max="5894" width="22.109375" style="886" customWidth="1"/>
    <col min="5895" max="6144" width="11.44140625" style="886"/>
    <col min="6145" max="6145" width="47.88671875" style="886" customWidth="1"/>
    <col min="6146" max="6150" width="22.109375" style="886" customWidth="1"/>
    <col min="6151" max="6400" width="11.44140625" style="886"/>
    <col min="6401" max="6401" width="47.88671875" style="886" customWidth="1"/>
    <col min="6402" max="6406" width="22.109375" style="886" customWidth="1"/>
    <col min="6407" max="6656" width="11.44140625" style="886"/>
    <col min="6657" max="6657" width="47.88671875" style="886" customWidth="1"/>
    <col min="6658" max="6662" width="22.109375" style="886" customWidth="1"/>
    <col min="6663" max="6912" width="11.44140625" style="886"/>
    <col min="6913" max="6913" width="47.88671875" style="886" customWidth="1"/>
    <col min="6914" max="6918" width="22.109375" style="886" customWidth="1"/>
    <col min="6919" max="7168" width="11.44140625" style="886"/>
    <col min="7169" max="7169" width="47.88671875" style="886" customWidth="1"/>
    <col min="7170" max="7174" width="22.109375" style="886" customWidth="1"/>
    <col min="7175" max="7424" width="11.44140625" style="886"/>
    <col min="7425" max="7425" width="47.88671875" style="886" customWidth="1"/>
    <col min="7426" max="7430" width="22.109375" style="886" customWidth="1"/>
    <col min="7431" max="7680" width="11.44140625" style="886"/>
    <col min="7681" max="7681" width="47.88671875" style="886" customWidth="1"/>
    <col min="7682" max="7686" width="22.109375" style="886" customWidth="1"/>
    <col min="7687" max="7936" width="11.44140625" style="886"/>
    <col min="7937" max="7937" width="47.88671875" style="886" customWidth="1"/>
    <col min="7938" max="7942" width="22.109375" style="886" customWidth="1"/>
    <col min="7943" max="8192" width="11.44140625" style="886"/>
    <col min="8193" max="8193" width="47.88671875" style="886" customWidth="1"/>
    <col min="8194" max="8198" width="22.109375" style="886" customWidth="1"/>
    <col min="8199" max="8448" width="11.44140625" style="886"/>
    <col min="8449" max="8449" width="47.88671875" style="886" customWidth="1"/>
    <col min="8450" max="8454" width="22.109375" style="886" customWidth="1"/>
    <col min="8455" max="8704" width="11.44140625" style="886"/>
    <col min="8705" max="8705" width="47.88671875" style="886" customWidth="1"/>
    <col min="8706" max="8710" width="22.109375" style="886" customWidth="1"/>
    <col min="8711" max="8960" width="11.44140625" style="886"/>
    <col min="8961" max="8961" width="47.88671875" style="886" customWidth="1"/>
    <col min="8962" max="8966" width="22.109375" style="886" customWidth="1"/>
    <col min="8967" max="9216" width="11.44140625" style="886"/>
    <col min="9217" max="9217" width="47.88671875" style="886" customWidth="1"/>
    <col min="9218" max="9222" width="22.109375" style="886" customWidth="1"/>
    <col min="9223" max="9472" width="11.44140625" style="886"/>
    <col min="9473" max="9473" width="47.88671875" style="886" customWidth="1"/>
    <col min="9474" max="9478" width="22.109375" style="886" customWidth="1"/>
    <col min="9479" max="9728" width="11.44140625" style="886"/>
    <col min="9729" max="9729" width="47.88671875" style="886" customWidth="1"/>
    <col min="9730" max="9734" width="22.109375" style="886" customWidth="1"/>
    <col min="9735" max="9984" width="11.44140625" style="886"/>
    <col min="9985" max="9985" width="47.88671875" style="886" customWidth="1"/>
    <col min="9986" max="9990" width="22.109375" style="886" customWidth="1"/>
    <col min="9991" max="10240" width="11.44140625" style="886"/>
    <col min="10241" max="10241" width="47.88671875" style="886" customWidth="1"/>
    <col min="10242" max="10246" width="22.109375" style="886" customWidth="1"/>
    <col min="10247" max="10496" width="11.44140625" style="886"/>
    <col min="10497" max="10497" width="47.88671875" style="886" customWidth="1"/>
    <col min="10498" max="10502" width="22.109375" style="886" customWidth="1"/>
    <col min="10503" max="10752" width="11.44140625" style="886"/>
    <col min="10753" max="10753" width="47.88671875" style="886" customWidth="1"/>
    <col min="10754" max="10758" width="22.109375" style="886" customWidth="1"/>
    <col min="10759" max="11008" width="11.44140625" style="886"/>
    <col min="11009" max="11009" width="47.88671875" style="886" customWidth="1"/>
    <col min="11010" max="11014" width="22.109375" style="886" customWidth="1"/>
    <col min="11015" max="11264" width="11.44140625" style="886"/>
    <col min="11265" max="11265" width="47.88671875" style="886" customWidth="1"/>
    <col min="11266" max="11270" width="22.109375" style="886" customWidth="1"/>
    <col min="11271" max="11520" width="11.44140625" style="886"/>
    <col min="11521" max="11521" width="47.88671875" style="886" customWidth="1"/>
    <col min="11522" max="11526" width="22.109375" style="886" customWidth="1"/>
    <col min="11527" max="11776" width="11.44140625" style="886"/>
    <col min="11777" max="11777" width="47.88671875" style="886" customWidth="1"/>
    <col min="11778" max="11782" width="22.109375" style="886" customWidth="1"/>
    <col min="11783" max="12032" width="11.44140625" style="886"/>
    <col min="12033" max="12033" width="47.88671875" style="886" customWidth="1"/>
    <col min="12034" max="12038" width="22.109375" style="886" customWidth="1"/>
    <col min="12039" max="12288" width="11.44140625" style="886"/>
    <col min="12289" max="12289" width="47.88671875" style="886" customWidth="1"/>
    <col min="12290" max="12294" width="22.109375" style="886" customWidth="1"/>
    <col min="12295" max="12544" width="11.44140625" style="886"/>
    <col min="12545" max="12545" width="47.88671875" style="886" customWidth="1"/>
    <col min="12546" max="12550" width="22.109375" style="886" customWidth="1"/>
    <col min="12551" max="12800" width="11.44140625" style="886"/>
    <col min="12801" max="12801" width="47.88671875" style="886" customWidth="1"/>
    <col min="12802" max="12806" width="22.109375" style="886" customWidth="1"/>
    <col min="12807" max="13056" width="11.44140625" style="886"/>
    <col min="13057" max="13057" width="47.88671875" style="886" customWidth="1"/>
    <col min="13058" max="13062" width="22.109375" style="886" customWidth="1"/>
    <col min="13063" max="13312" width="11.44140625" style="886"/>
    <col min="13313" max="13313" width="47.88671875" style="886" customWidth="1"/>
    <col min="13314" max="13318" width="22.109375" style="886" customWidth="1"/>
    <col min="13319" max="13568" width="11.44140625" style="886"/>
    <col min="13569" max="13569" width="47.88671875" style="886" customWidth="1"/>
    <col min="13570" max="13574" width="22.109375" style="886" customWidth="1"/>
    <col min="13575" max="13824" width="11.44140625" style="886"/>
    <col min="13825" max="13825" width="47.88671875" style="886" customWidth="1"/>
    <col min="13826" max="13830" width="22.109375" style="886" customWidth="1"/>
    <col min="13831" max="14080" width="11.44140625" style="886"/>
    <col min="14081" max="14081" width="47.88671875" style="886" customWidth="1"/>
    <col min="14082" max="14086" width="22.109375" style="886" customWidth="1"/>
    <col min="14087" max="14336" width="11.44140625" style="886"/>
    <col min="14337" max="14337" width="47.88671875" style="886" customWidth="1"/>
    <col min="14338" max="14342" width="22.109375" style="886" customWidth="1"/>
    <col min="14343" max="14592" width="11.44140625" style="886"/>
    <col min="14593" max="14593" width="47.88671875" style="886" customWidth="1"/>
    <col min="14594" max="14598" width="22.109375" style="886" customWidth="1"/>
    <col min="14599" max="14848" width="11.44140625" style="886"/>
    <col min="14849" max="14849" width="47.88671875" style="886" customWidth="1"/>
    <col min="14850" max="14854" width="22.109375" style="886" customWidth="1"/>
    <col min="14855" max="15104" width="11.44140625" style="886"/>
    <col min="15105" max="15105" width="47.88671875" style="886" customWidth="1"/>
    <col min="15106" max="15110" width="22.109375" style="886" customWidth="1"/>
    <col min="15111" max="15360" width="11.44140625" style="886"/>
    <col min="15361" max="15361" width="47.88671875" style="886" customWidth="1"/>
    <col min="15362" max="15366" width="22.109375" style="886" customWidth="1"/>
    <col min="15367" max="15616" width="11.44140625" style="886"/>
    <col min="15617" max="15617" width="47.88671875" style="886" customWidth="1"/>
    <col min="15618" max="15622" width="22.109375" style="886" customWidth="1"/>
    <col min="15623" max="15872" width="11.44140625" style="886"/>
    <col min="15873" max="15873" width="47.88671875" style="886" customWidth="1"/>
    <col min="15874" max="15878" width="22.109375" style="886" customWidth="1"/>
    <col min="15879" max="16128" width="11.44140625" style="886"/>
    <col min="16129" max="16129" width="47.88671875" style="886" customWidth="1"/>
    <col min="16130" max="16134" width="22.109375" style="886" customWidth="1"/>
    <col min="16135" max="16384" width="11.44140625" style="886"/>
  </cols>
  <sheetData>
    <row r="1" spans="1:9" s="880" customFormat="1" ht="18" customHeight="1">
      <c r="A1" s="1173" t="s">
        <v>1212</v>
      </c>
      <c r="B1" s="878"/>
      <c r="C1" s="878"/>
      <c r="D1" s="878"/>
      <c r="E1" s="878"/>
      <c r="F1" s="879"/>
    </row>
    <row r="2" spans="1:9" s="881" customFormat="1" ht="38.25" customHeight="1">
      <c r="A2" s="1342" t="s">
        <v>996</v>
      </c>
      <c r="B2" s="1342"/>
      <c r="C2" s="1342"/>
      <c r="D2" s="1342"/>
      <c r="E2" s="1342"/>
      <c r="F2" s="1342"/>
    </row>
    <row r="3" spans="1:9" s="880" customFormat="1" ht="27.75" customHeight="1">
      <c r="A3" s="882">
        <v>46081</v>
      </c>
      <c r="B3" s="883"/>
      <c r="C3" s="884"/>
      <c r="D3" s="884"/>
      <c r="E3" s="884"/>
      <c r="F3" s="884"/>
    </row>
    <row r="4" spans="1:9" s="880" customFormat="1" ht="11.25" customHeight="1">
      <c r="A4" s="1343"/>
      <c r="B4" s="1343"/>
      <c r="C4" s="1343"/>
      <c r="D4" s="1343"/>
      <c r="E4" s="1343"/>
      <c r="F4" s="885"/>
    </row>
    <row r="5" spans="1:9" ht="14.25" customHeight="1" thickBot="1">
      <c r="B5" s="887"/>
      <c r="C5" s="887"/>
      <c r="D5" s="887"/>
      <c r="E5" s="887"/>
      <c r="F5" s="887"/>
    </row>
    <row r="6" spans="1:9" s="889" customFormat="1" ht="18.75" customHeight="1">
      <c r="A6" s="1344" t="s">
        <v>1</v>
      </c>
      <c r="B6" s="888" t="s">
        <v>997</v>
      </c>
      <c r="C6" s="888"/>
      <c r="D6" s="888"/>
      <c r="E6" s="888"/>
      <c r="F6" s="1344" t="s">
        <v>998</v>
      </c>
    </row>
    <row r="7" spans="1:9" s="889" customFormat="1" ht="24.75" customHeight="1">
      <c r="A7" s="1345"/>
      <c r="B7" s="1348" t="s">
        <v>999</v>
      </c>
      <c r="C7" s="1348" t="s">
        <v>1000</v>
      </c>
      <c r="D7" s="1348" t="s">
        <v>1001</v>
      </c>
      <c r="E7" s="1348" t="s">
        <v>1002</v>
      </c>
      <c r="F7" s="1345"/>
    </row>
    <row r="8" spans="1:9" s="889" customFormat="1" ht="19.5" customHeight="1">
      <c r="A8" s="1346"/>
      <c r="B8" s="1349"/>
      <c r="C8" s="1349"/>
      <c r="D8" s="1349"/>
      <c r="E8" s="1349"/>
      <c r="F8" s="1347"/>
    </row>
    <row r="9" spans="1:9" ht="11.25" customHeight="1">
      <c r="A9" s="890"/>
      <c r="B9" s="891"/>
      <c r="C9" s="891"/>
      <c r="D9" s="891"/>
      <c r="E9" s="891"/>
    </row>
    <row r="10" spans="1:9" s="895" customFormat="1" ht="21.45" customHeight="1">
      <c r="A10" s="892" t="s">
        <v>29</v>
      </c>
      <c r="B10" s="893">
        <v>3.5692856768855994</v>
      </c>
      <c r="C10" s="893">
        <v>3.0606847616356925</v>
      </c>
      <c r="D10" s="893">
        <v>2.7783850802692545</v>
      </c>
      <c r="E10" s="893">
        <v>2.5768516576512539</v>
      </c>
      <c r="F10" s="894">
        <v>3.12</v>
      </c>
    </row>
    <row r="11" spans="1:9" s="895" customFormat="1" ht="21.45" customHeight="1">
      <c r="A11" s="892" t="s">
        <v>30</v>
      </c>
      <c r="B11" s="893">
        <v>4.6067772843228623</v>
      </c>
      <c r="C11" s="893">
        <v>4.5097048496787426</v>
      </c>
      <c r="D11" s="893">
        <v>4.4705599194206957</v>
      </c>
      <c r="E11" s="893">
        <v>4.099204265187427</v>
      </c>
      <c r="F11" s="894">
        <v>4.5999999999999996</v>
      </c>
    </row>
    <row r="12" spans="1:9" s="895" customFormat="1" ht="21.45" customHeight="1">
      <c r="A12" s="892" t="s">
        <v>31</v>
      </c>
      <c r="B12" s="893">
        <v>3.1686562525064259</v>
      </c>
      <c r="C12" s="893">
        <v>2.8146189938473012</v>
      </c>
      <c r="D12" s="893">
        <v>2.5729609822791004</v>
      </c>
      <c r="E12" s="893">
        <v>2.3702688967206758</v>
      </c>
      <c r="F12" s="894">
        <v>2.9</v>
      </c>
    </row>
    <row r="13" spans="1:9" s="895" customFormat="1" ht="21.45" customHeight="1">
      <c r="A13" s="892" t="s">
        <v>32</v>
      </c>
      <c r="B13" s="893">
        <v>6.9805614409492911</v>
      </c>
      <c r="C13" s="893">
        <v>6.6158852063126492</v>
      </c>
      <c r="D13" s="893">
        <v>6.3468697027881635</v>
      </c>
      <c r="E13" s="893">
        <v>5.7270153632978147</v>
      </c>
      <c r="F13" s="894">
        <v>6.58</v>
      </c>
    </row>
    <row r="14" spans="1:9" s="895" customFormat="1" ht="21.45" customHeight="1">
      <c r="A14" s="892" t="s">
        <v>33</v>
      </c>
      <c r="B14" s="893">
        <v>3.9673852693138429</v>
      </c>
      <c r="C14" s="893">
        <v>3.5302188538991199</v>
      </c>
      <c r="D14" s="893">
        <v>3.2896954529362428</v>
      </c>
      <c r="E14" s="893">
        <v>3.0726488562405136</v>
      </c>
      <c r="F14" s="894">
        <v>3.5</v>
      </c>
    </row>
    <row r="15" spans="1:9" s="895" customFormat="1" ht="21.45" customHeight="1">
      <c r="A15" s="892" t="s">
        <v>117</v>
      </c>
      <c r="B15" s="893">
        <v>4.531106182699288</v>
      </c>
      <c r="C15" s="893">
        <v>3.7129652820952854</v>
      </c>
      <c r="D15" s="893">
        <v>3.3513033135863202</v>
      </c>
      <c r="E15" s="893">
        <v>3.1687008694731551</v>
      </c>
      <c r="F15" s="894">
        <v>3.82</v>
      </c>
    </row>
    <row r="16" spans="1:9" s="895" customFormat="1" ht="21.45" customHeight="1">
      <c r="A16" s="892" t="s">
        <v>35</v>
      </c>
      <c r="B16" s="893" t="s">
        <v>134</v>
      </c>
      <c r="C16" s="893" t="s">
        <v>134</v>
      </c>
      <c r="D16" s="893" t="s">
        <v>134</v>
      </c>
      <c r="E16" s="893" t="s">
        <v>134</v>
      </c>
      <c r="F16" s="894" t="s">
        <v>134</v>
      </c>
      <c r="I16" s="896"/>
    </row>
    <row r="17" spans="1:6" s="895" customFormat="1" ht="21.45" customHeight="1">
      <c r="A17" s="892" t="s">
        <v>36</v>
      </c>
      <c r="B17" s="893">
        <v>3.0840273792628072</v>
      </c>
      <c r="C17" s="893">
        <v>2.5548494760318596</v>
      </c>
      <c r="D17" s="893">
        <v>2.214968616456328</v>
      </c>
      <c r="E17" s="893">
        <v>1.8800359202393873</v>
      </c>
      <c r="F17" s="894">
        <v>2.33</v>
      </c>
    </row>
    <row r="18" spans="1:6" s="895" customFormat="1" ht="21.45" customHeight="1">
      <c r="A18" s="892" t="s">
        <v>37</v>
      </c>
      <c r="B18" s="893">
        <v>4.1096888397610885</v>
      </c>
      <c r="C18" s="893">
        <v>3.1451372161735223</v>
      </c>
      <c r="D18" s="893">
        <v>2.6205817983541926</v>
      </c>
      <c r="E18" s="893">
        <v>2.1817205027178228</v>
      </c>
      <c r="F18" s="894">
        <v>4.01</v>
      </c>
    </row>
    <row r="19" spans="1:6" s="895" customFormat="1" ht="21.45" customHeight="1">
      <c r="A19" s="892" t="s">
        <v>38</v>
      </c>
      <c r="B19" s="893">
        <v>2.9677897865713851</v>
      </c>
      <c r="C19" s="893">
        <v>2.2373084528257099</v>
      </c>
      <c r="D19" s="893">
        <v>1.8847668567595202</v>
      </c>
      <c r="E19" s="893">
        <v>1.6795031697707932</v>
      </c>
      <c r="F19" s="894">
        <v>1.93</v>
      </c>
    </row>
    <row r="20" spans="1:6" s="895" customFormat="1" ht="21.45" customHeight="1">
      <c r="A20" s="892" t="s">
        <v>99</v>
      </c>
      <c r="B20" s="893">
        <v>4.3662114509339993</v>
      </c>
      <c r="C20" s="893">
        <v>3.2946866010114206</v>
      </c>
      <c r="D20" s="893">
        <v>2.5432123794282502</v>
      </c>
      <c r="E20" s="893">
        <v>1.7899836588956584</v>
      </c>
      <c r="F20" s="894">
        <v>2.76</v>
      </c>
    </row>
    <row r="21" spans="1:6" s="895" customFormat="1" ht="21.45" customHeight="1">
      <c r="A21" s="892" t="s">
        <v>118</v>
      </c>
      <c r="B21" s="893">
        <v>2.0449210677019747</v>
      </c>
      <c r="C21" s="893">
        <v>2.0011141550747644</v>
      </c>
      <c r="D21" s="893">
        <v>1.9908387728719601</v>
      </c>
      <c r="E21" s="893">
        <v>1.7879367554175025</v>
      </c>
      <c r="F21" s="894">
        <v>2.5299999999999998</v>
      </c>
    </row>
    <row r="22" spans="1:6" s="895" customFormat="1" ht="21.45" customHeight="1">
      <c r="A22" s="892" t="s">
        <v>41</v>
      </c>
      <c r="B22" s="893">
        <v>5.4087742455453274</v>
      </c>
      <c r="C22" s="893">
        <v>3.7735870190723815</v>
      </c>
      <c r="D22" s="893">
        <v>2.7086320580293197</v>
      </c>
      <c r="E22" s="893">
        <v>1.7827723087918066</v>
      </c>
      <c r="F22" s="894">
        <v>2.98</v>
      </c>
    </row>
    <row r="23" spans="1:6" s="895" customFormat="1" ht="21.45" customHeight="1">
      <c r="A23" s="26" t="s">
        <v>42</v>
      </c>
      <c r="B23" s="893">
        <v>4.7994505472278171</v>
      </c>
      <c r="C23" s="893">
        <v>3.6102264228170631</v>
      </c>
      <c r="D23" s="893">
        <v>2.6650235041868053</v>
      </c>
      <c r="E23" s="893">
        <v>1.6129759091485518</v>
      </c>
      <c r="F23" s="894">
        <v>3.1</v>
      </c>
    </row>
    <row r="24" spans="1:6" s="895" customFormat="1" ht="24" customHeight="1">
      <c r="A24" s="892" t="s">
        <v>43</v>
      </c>
      <c r="B24" s="893">
        <v>1.1132417283668194</v>
      </c>
      <c r="C24" s="893">
        <v>1.1132417283668194</v>
      </c>
      <c r="D24" s="893">
        <v>1.1132417283668194</v>
      </c>
      <c r="E24" s="893">
        <v>1.1132417283668194</v>
      </c>
      <c r="F24" s="894">
        <v>1.1100000000000001</v>
      </c>
    </row>
    <row r="25" spans="1:6" s="895" customFormat="1" ht="24" customHeight="1">
      <c r="A25" s="892" t="s">
        <v>44</v>
      </c>
      <c r="B25" s="893" t="s">
        <v>134</v>
      </c>
      <c r="C25" s="893" t="s">
        <v>134</v>
      </c>
      <c r="D25" s="893" t="s">
        <v>134</v>
      </c>
      <c r="E25" s="893" t="s">
        <v>134</v>
      </c>
      <c r="F25" s="894" t="s">
        <v>134</v>
      </c>
    </row>
    <row r="26" spans="1:6" s="895" customFormat="1" ht="24" customHeight="1">
      <c r="A26" s="892" t="s">
        <v>45</v>
      </c>
      <c r="B26" s="893">
        <v>0.65276923112930729</v>
      </c>
      <c r="C26" s="893">
        <v>0.65276923112930729</v>
      </c>
      <c r="D26" s="893">
        <v>0.65276923112930729</v>
      </c>
      <c r="E26" s="893">
        <v>0.65276923112930729</v>
      </c>
      <c r="F26" s="894">
        <v>0.65</v>
      </c>
    </row>
    <row r="27" spans="1:6" s="895" customFormat="1" ht="24" customHeight="1">
      <c r="A27" s="892" t="s">
        <v>46</v>
      </c>
      <c r="B27" s="893">
        <v>4.6468786993875995</v>
      </c>
      <c r="C27" s="893">
        <v>3.369100111978844</v>
      </c>
      <c r="D27" s="893">
        <v>2.5348238056422123</v>
      </c>
      <c r="E27" s="893">
        <v>1.7976092815195528</v>
      </c>
      <c r="F27" s="894">
        <v>4.3</v>
      </c>
    </row>
    <row r="28" spans="1:6" s="895" customFormat="1" ht="24" customHeight="1">
      <c r="A28" s="892" t="s">
        <v>47</v>
      </c>
      <c r="B28" s="893">
        <v>5.8489163507362294</v>
      </c>
      <c r="C28" s="893">
        <v>4.2414562431087006</v>
      </c>
      <c r="D28" s="893">
        <v>3.1544944010526987</v>
      </c>
      <c r="E28" s="893">
        <v>2.2286427121009025</v>
      </c>
      <c r="F28" s="894">
        <v>3.36</v>
      </c>
    </row>
    <row r="29" spans="1:6" ht="23.25" customHeight="1" thickBot="1">
      <c r="A29" s="353" t="s">
        <v>48</v>
      </c>
      <c r="B29" s="897">
        <v>3.5822631462076671</v>
      </c>
      <c r="C29" s="897">
        <v>3.0540304355865064</v>
      </c>
      <c r="D29" s="897">
        <v>2.7462726149901227</v>
      </c>
      <c r="E29" s="897">
        <v>2.4911479742797868</v>
      </c>
      <c r="F29" s="897">
        <v>3.11</v>
      </c>
    </row>
    <row r="30" spans="1:6" ht="4.6500000000000004" customHeight="1">
      <c r="A30" s="898"/>
      <c r="B30" s="899"/>
      <c r="C30" s="899"/>
      <c r="D30" s="899"/>
      <c r="E30" s="899"/>
      <c r="F30" s="900"/>
    </row>
    <row r="31" spans="1:6" s="902" customFormat="1" ht="14.25" customHeight="1">
      <c r="A31" s="1341" t="s">
        <v>1003</v>
      </c>
      <c r="B31" s="1341"/>
      <c r="C31" s="1341"/>
      <c r="D31" s="1341"/>
      <c r="E31" s="1341"/>
      <c r="F31" s="901"/>
    </row>
    <row r="32" spans="1:6">
      <c r="A32" s="903" t="s">
        <v>1004</v>
      </c>
      <c r="B32" s="903"/>
      <c r="C32" s="903"/>
      <c r="D32" s="903"/>
      <c r="E32" s="903"/>
      <c r="F32" s="900"/>
    </row>
    <row r="33" spans="1:9">
      <c r="A33" s="903" t="s">
        <v>1005</v>
      </c>
      <c r="B33" s="904"/>
      <c r="C33" s="903"/>
      <c r="D33" s="903"/>
      <c r="E33" s="903"/>
      <c r="F33" s="900"/>
    </row>
    <row r="34" spans="1:9">
      <c r="A34" s="903" t="s">
        <v>1006</v>
      </c>
      <c r="B34" s="904"/>
      <c r="C34" s="903"/>
      <c r="D34" s="903"/>
      <c r="E34" s="903"/>
      <c r="F34" s="900"/>
    </row>
    <row r="35" spans="1:9">
      <c r="A35" s="32"/>
      <c r="B35" s="17"/>
      <c r="C35" s="17"/>
      <c r="D35" s="17"/>
      <c r="E35" s="17"/>
      <c r="F35" s="17"/>
      <c r="G35" s="17"/>
      <c r="H35" s="17"/>
      <c r="I35" s="17"/>
    </row>
    <row r="36" spans="1:9">
      <c r="A36" s="23"/>
      <c r="B36" s="510"/>
      <c r="C36" s="510"/>
      <c r="D36" s="500"/>
      <c r="E36" s="510"/>
      <c r="F36" s="510"/>
      <c r="G36" s="510"/>
      <c r="H36" s="500"/>
      <c r="I36" s="510"/>
    </row>
    <row r="37" spans="1:9">
      <c r="A37" s="509"/>
    </row>
    <row r="57" spans="2:6">
      <c r="B57" s="905"/>
      <c r="C57" s="905"/>
      <c r="D57" s="905"/>
      <c r="E57" s="905"/>
      <c r="F57" s="905"/>
    </row>
    <row r="58" spans="2:6">
      <c r="B58" s="905"/>
      <c r="C58" s="905"/>
      <c r="D58" s="905"/>
      <c r="E58" s="905"/>
      <c r="F58" s="905"/>
    </row>
    <row r="59" spans="2:6">
      <c r="B59" s="905"/>
      <c r="C59" s="905"/>
      <c r="D59" s="905"/>
      <c r="E59" s="905"/>
      <c r="F59" s="905"/>
    </row>
    <row r="60" spans="2:6">
      <c r="B60" s="905"/>
      <c r="C60" s="905"/>
      <c r="D60" s="905"/>
      <c r="E60" s="905"/>
      <c r="F60" s="905"/>
    </row>
    <row r="61" spans="2:6">
      <c r="B61" s="905"/>
      <c r="C61" s="905"/>
      <c r="D61" s="905"/>
      <c r="E61" s="905"/>
      <c r="F61" s="905"/>
    </row>
    <row r="62" spans="2:6">
      <c r="B62" s="905"/>
      <c r="C62" s="905"/>
      <c r="D62" s="905"/>
      <c r="E62" s="905"/>
      <c r="F62" s="905"/>
    </row>
    <row r="63" spans="2:6">
      <c r="B63" s="905"/>
      <c r="C63" s="905"/>
      <c r="D63" s="905"/>
      <c r="E63" s="905"/>
      <c r="F63" s="905"/>
    </row>
    <row r="64" spans="2:6">
      <c r="B64" s="905"/>
      <c r="C64" s="905"/>
      <c r="D64" s="905"/>
      <c r="E64" s="905"/>
      <c r="F64" s="905"/>
    </row>
    <row r="65" spans="2:6">
      <c r="B65" s="905"/>
      <c r="C65" s="905"/>
      <c r="D65" s="905"/>
      <c r="E65" s="905"/>
      <c r="F65" s="905"/>
    </row>
    <row r="66" spans="2:6">
      <c r="B66" s="905"/>
      <c r="C66" s="905"/>
      <c r="D66" s="905"/>
      <c r="E66" s="905"/>
      <c r="F66" s="905"/>
    </row>
    <row r="67" spans="2:6">
      <c r="B67" s="905"/>
      <c r="C67" s="905"/>
      <c r="D67" s="905"/>
      <c r="E67" s="905"/>
      <c r="F67" s="905"/>
    </row>
    <row r="68" spans="2:6">
      <c r="B68" s="905"/>
      <c r="C68" s="905"/>
      <c r="D68" s="905"/>
      <c r="E68" s="905"/>
      <c r="F68" s="905"/>
    </row>
    <row r="69" spans="2:6">
      <c r="B69" s="905"/>
      <c r="C69" s="905"/>
      <c r="D69" s="905"/>
      <c r="E69" s="905"/>
      <c r="F69" s="905"/>
    </row>
    <row r="70" spans="2:6">
      <c r="B70" s="905"/>
      <c r="C70" s="905"/>
      <c r="D70" s="905"/>
      <c r="E70" s="905"/>
      <c r="F70" s="905"/>
    </row>
    <row r="71" spans="2:6">
      <c r="B71" s="905"/>
      <c r="C71" s="905"/>
      <c r="D71" s="905"/>
      <c r="E71" s="905"/>
      <c r="F71" s="905"/>
    </row>
    <row r="72" spans="2:6">
      <c r="B72" s="905"/>
      <c r="C72" s="905"/>
      <c r="D72" s="905"/>
      <c r="E72" s="905"/>
      <c r="F72" s="905"/>
    </row>
    <row r="73" spans="2:6">
      <c r="B73" s="905"/>
      <c r="C73" s="905"/>
      <c r="D73" s="905"/>
      <c r="E73" s="905"/>
      <c r="F73" s="905"/>
    </row>
    <row r="74" spans="2:6">
      <c r="B74" s="905"/>
      <c r="C74" s="905"/>
      <c r="D74" s="905"/>
      <c r="E74" s="905"/>
      <c r="F74" s="905"/>
    </row>
  </sheetData>
  <mergeCells count="9">
    <mergeCell ref="A31:E31"/>
    <mergeCell ref="A2:F2"/>
    <mergeCell ref="A4:E4"/>
    <mergeCell ref="A6:A8"/>
    <mergeCell ref="F6:F8"/>
    <mergeCell ref="B7:B8"/>
    <mergeCell ref="C7:C8"/>
    <mergeCell ref="D7:D8"/>
    <mergeCell ref="E7:E8"/>
  </mergeCells>
  <hyperlinks>
    <hyperlink ref="A1" location="Índice!A1" display="Volver al Índice" xr:uid="{A5AE4E99-7828-43BF-9B79-2DFD205F8106}"/>
  </hyperlinks>
  <printOptions horizontalCentered="1" verticalCentered="1"/>
  <pageMargins left="0.51" right="0.61" top="1.2204724409448819" bottom="0.78740157480314965" header="0" footer="0"/>
  <pageSetup paperSize="9" scale="74"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79EDC-2E5C-46CB-9761-F6BF37C4CA9E}">
  <dimension ref="A1:W32"/>
  <sheetViews>
    <sheetView showGridLines="0" zoomScaleNormal="100" workbookViewId="0"/>
  </sheetViews>
  <sheetFormatPr baseColWidth="10" defaultColWidth="11.44140625" defaultRowHeight="13.8"/>
  <cols>
    <col min="1" max="1" width="32.44140625" style="241" customWidth="1"/>
    <col min="2" max="10" width="12.44140625" style="241" customWidth="1"/>
    <col min="11" max="11" width="15.44140625" style="241" customWidth="1"/>
    <col min="12" max="12" width="12.44140625" style="241" bestFit="1" customWidth="1"/>
    <col min="13" max="13" width="12.109375" style="241" customWidth="1"/>
    <col min="14" max="15" width="11.44140625" style="241" customWidth="1"/>
    <col min="16" max="16" width="14.44140625" style="241" customWidth="1"/>
    <col min="17" max="17" width="22" style="241" customWidth="1"/>
    <col min="18" max="19" width="15.44140625" style="241" customWidth="1"/>
    <col min="20" max="20" width="14" style="241" customWidth="1"/>
    <col min="21" max="21" width="14.109375" style="241" customWidth="1"/>
    <col min="22" max="22" width="13.109375" style="241" customWidth="1"/>
    <col min="23" max="23" width="14.44140625" style="241" customWidth="1"/>
    <col min="24" max="256" width="11.44140625" style="241"/>
    <col min="257" max="257" width="32.44140625" style="241" customWidth="1"/>
    <col min="258" max="266" width="12.44140625" style="241" customWidth="1"/>
    <col min="267" max="267" width="15.44140625" style="241" customWidth="1"/>
    <col min="268" max="268" width="12.44140625" style="241" bestFit="1" customWidth="1"/>
    <col min="269" max="269" width="12.109375" style="241" customWidth="1"/>
    <col min="270" max="271" width="11.44140625" style="241"/>
    <col min="272" max="272" width="14.44140625" style="241" customWidth="1"/>
    <col min="273" max="273" width="22" style="241" customWidth="1"/>
    <col min="274" max="275" width="15.44140625" style="241" customWidth="1"/>
    <col min="276" max="276" width="14" style="241" customWidth="1"/>
    <col min="277" max="277" width="14.109375" style="241" customWidth="1"/>
    <col min="278" max="278" width="13.109375" style="241" customWidth="1"/>
    <col min="279" max="279" width="14.44140625" style="241" customWidth="1"/>
    <col min="280" max="512" width="11.44140625" style="241"/>
    <col min="513" max="513" width="32.44140625" style="241" customWidth="1"/>
    <col min="514" max="522" width="12.44140625" style="241" customWidth="1"/>
    <col min="523" max="523" width="15.44140625" style="241" customWidth="1"/>
    <col min="524" max="524" width="12.44140625" style="241" bestFit="1" customWidth="1"/>
    <col min="525" max="525" width="12.109375" style="241" customWidth="1"/>
    <col min="526" max="527" width="11.44140625" style="241"/>
    <col min="528" max="528" width="14.44140625" style="241" customWidth="1"/>
    <col min="529" max="529" width="22" style="241" customWidth="1"/>
    <col min="530" max="531" width="15.44140625" style="241" customWidth="1"/>
    <col min="532" max="532" width="14" style="241" customWidth="1"/>
    <col min="533" max="533" width="14.109375" style="241" customWidth="1"/>
    <col min="534" max="534" width="13.109375" style="241" customWidth="1"/>
    <col min="535" max="535" width="14.44140625" style="241" customWidth="1"/>
    <col min="536" max="768" width="11.44140625" style="241"/>
    <col min="769" max="769" width="32.44140625" style="241" customWidth="1"/>
    <col min="770" max="778" width="12.44140625" style="241" customWidth="1"/>
    <col min="779" max="779" width="15.44140625" style="241" customWidth="1"/>
    <col min="780" max="780" width="12.44140625" style="241" bestFit="1" customWidth="1"/>
    <col min="781" max="781" width="12.109375" style="241" customWidth="1"/>
    <col min="782" max="783" width="11.44140625" style="241"/>
    <col min="784" max="784" width="14.44140625" style="241" customWidth="1"/>
    <col min="785" max="785" width="22" style="241" customWidth="1"/>
    <col min="786" max="787" width="15.44140625" style="241" customWidth="1"/>
    <col min="788" max="788" width="14" style="241" customWidth="1"/>
    <col min="789" max="789" width="14.109375" style="241" customWidth="1"/>
    <col min="790" max="790" width="13.109375" style="241" customWidth="1"/>
    <col min="791" max="791" width="14.44140625" style="241" customWidth="1"/>
    <col min="792" max="1024" width="11.44140625" style="241"/>
    <col min="1025" max="1025" width="32.44140625" style="241" customWidth="1"/>
    <col min="1026" max="1034" width="12.44140625" style="241" customWidth="1"/>
    <col min="1035" max="1035" width="15.44140625" style="241" customWidth="1"/>
    <col min="1036" max="1036" width="12.44140625" style="241" bestFit="1" customWidth="1"/>
    <col min="1037" max="1037" width="12.109375" style="241" customWidth="1"/>
    <col min="1038" max="1039" width="11.44140625" style="241"/>
    <col min="1040" max="1040" width="14.44140625" style="241" customWidth="1"/>
    <col min="1041" max="1041" width="22" style="241" customWidth="1"/>
    <col min="1042" max="1043" width="15.44140625" style="241" customWidth="1"/>
    <col min="1044" max="1044" width="14" style="241" customWidth="1"/>
    <col min="1045" max="1045" width="14.109375" style="241" customWidth="1"/>
    <col min="1046" max="1046" width="13.109375" style="241" customWidth="1"/>
    <col min="1047" max="1047" width="14.44140625" style="241" customWidth="1"/>
    <col min="1048" max="1280" width="11.44140625" style="241"/>
    <col min="1281" max="1281" width="32.44140625" style="241" customWidth="1"/>
    <col min="1282" max="1290" width="12.44140625" style="241" customWidth="1"/>
    <col min="1291" max="1291" width="15.44140625" style="241" customWidth="1"/>
    <col min="1292" max="1292" width="12.44140625" style="241" bestFit="1" customWidth="1"/>
    <col min="1293" max="1293" width="12.109375" style="241" customWidth="1"/>
    <col min="1294" max="1295" width="11.44140625" style="241"/>
    <col min="1296" max="1296" width="14.44140625" style="241" customWidth="1"/>
    <col min="1297" max="1297" width="22" style="241" customWidth="1"/>
    <col min="1298" max="1299" width="15.44140625" style="241" customWidth="1"/>
    <col min="1300" max="1300" width="14" style="241" customWidth="1"/>
    <col min="1301" max="1301" width="14.109375" style="241" customWidth="1"/>
    <col min="1302" max="1302" width="13.109375" style="241" customWidth="1"/>
    <col min="1303" max="1303" width="14.44140625" style="241" customWidth="1"/>
    <col min="1304" max="1536" width="11.44140625" style="241"/>
    <col min="1537" max="1537" width="32.44140625" style="241" customWidth="1"/>
    <col min="1538" max="1546" width="12.44140625" style="241" customWidth="1"/>
    <col min="1547" max="1547" width="15.44140625" style="241" customWidth="1"/>
    <col min="1548" max="1548" width="12.44140625" style="241" bestFit="1" customWidth="1"/>
    <col min="1549" max="1549" width="12.109375" style="241" customWidth="1"/>
    <col min="1550" max="1551" width="11.44140625" style="241"/>
    <col min="1552" max="1552" width="14.44140625" style="241" customWidth="1"/>
    <col min="1553" max="1553" width="22" style="241" customWidth="1"/>
    <col min="1554" max="1555" width="15.44140625" style="241" customWidth="1"/>
    <col min="1556" max="1556" width="14" style="241" customWidth="1"/>
    <col min="1557" max="1557" width="14.109375" style="241" customWidth="1"/>
    <col min="1558" max="1558" width="13.109375" style="241" customWidth="1"/>
    <col min="1559" max="1559" width="14.44140625" style="241" customWidth="1"/>
    <col min="1560" max="1792" width="11.44140625" style="241"/>
    <col min="1793" max="1793" width="32.44140625" style="241" customWidth="1"/>
    <col min="1794" max="1802" width="12.44140625" style="241" customWidth="1"/>
    <col min="1803" max="1803" width="15.44140625" style="241" customWidth="1"/>
    <col min="1804" max="1804" width="12.44140625" style="241" bestFit="1" customWidth="1"/>
    <col min="1805" max="1805" width="12.109375" style="241" customWidth="1"/>
    <col min="1806" max="1807" width="11.44140625" style="241"/>
    <col min="1808" max="1808" width="14.44140625" style="241" customWidth="1"/>
    <col min="1809" max="1809" width="22" style="241" customWidth="1"/>
    <col min="1810" max="1811" width="15.44140625" style="241" customWidth="1"/>
    <col min="1812" max="1812" width="14" style="241" customWidth="1"/>
    <col min="1813" max="1813" width="14.109375" style="241" customWidth="1"/>
    <col min="1814" max="1814" width="13.109375" style="241" customWidth="1"/>
    <col min="1815" max="1815" width="14.44140625" style="241" customWidth="1"/>
    <col min="1816" max="2048" width="11.44140625" style="241"/>
    <col min="2049" max="2049" width="32.44140625" style="241" customWidth="1"/>
    <col min="2050" max="2058" width="12.44140625" style="241" customWidth="1"/>
    <col min="2059" max="2059" width="15.44140625" style="241" customWidth="1"/>
    <col min="2060" max="2060" width="12.44140625" style="241" bestFit="1" customWidth="1"/>
    <col min="2061" max="2061" width="12.109375" style="241" customWidth="1"/>
    <col min="2062" max="2063" width="11.44140625" style="241"/>
    <col min="2064" max="2064" width="14.44140625" style="241" customWidth="1"/>
    <col min="2065" max="2065" width="22" style="241" customWidth="1"/>
    <col min="2066" max="2067" width="15.44140625" style="241" customWidth="1"/>
    <col min="2068" max="2068" width="14" style="241" customWidth="1"/>
    <col min="2069" max="2069" width="14.109375" style="241" customWidth="1"/>
    <col min="2070" max="2070" width="13.109375" style="241" customWidth="1"/>
    <col min="2071" max="2071" width="14.44140625" style="241" customWidth="1"/>
    <col min="2072" max="2304" width="11.44140625" style="241"/>
    <col min="2305" max="2305" width="32.44140625" style="241" customWidth="1"/>
    <col min="2306" max="2314" width="12.44140625" style="241" customWidth="1"/>
    <col min="2315" max="2315" width="15.44140625" style="241" customWidth="1"/>
    <col min="2316" max="2316" width="12.44140625" style="241" bestFit="1" customWidth="1"/>
    <col min="2317" max="2317" width="12.109375" style="241" customWidth="1"/>
    <col min="2318" max="2319" width="11.44140625" style="241"/>
    <col min="2320" max="2320" width="14.44140625" style="241" customWidth="1"/>
    <col min="2321" max="2321" width="22" style="241" customWidth="1"/>
    <col min="2322" max="2323" width="15.44140625" style="241" customWidth="1"/>
    <col min="2324" max="2324" width="14" style="241" customWidth="1"/>
    <col min="2325" max="2325" width="14.109375" style="241" customWidth="1"/>
    <col min="2326" max="2326" width="13.109375" style="241" customWidth="1"/>
    <col min="2327" max="2327" width="14.44140625" style="241" customWidth="1"/>
    <col min="2328" max="2560" width="11.44140625" style="241"/>
    <col min="2561" max="2561" width="32.44140625" style="241" customWidth="1"/>
    <col min="2562" max="2570" width="12.44140625" style="241" customWidth="1"/>
    <col min="2571" max="2571" width="15.44140625" style="241" customWidth="1"/>
    <col min="2572" max="2572" width="12.44140625" style="241" bestFit="1" customWidth="1"/>
    <col min="2573" max="2573" width="12.109375" style="241" customWidth="1"/>
    <col min="2574" max="2575" width="11.44140625" style="241"/>
    <col min="2576" max="2576" width="14.44140625" style="241" customWidth="1"/>
    <col min="2577" max="2577" width="22" style="241" customWidth="1"/>
    <col min="2578" max="2579" width="15.44140625" style="241" customWidth="1"/>
    <col min="2580" max="2580" width="14" style="241" customWidth="1"/>
    <col min="2581" max="2581" width="14.109375" style="241" customWidth="1"/>
    <col min="2582" max="2582" width="13.109375" style="241" customWidth="1"/>
    <col min="2583" max="2583" width="14.44140625" style="241" customWidth="1"/>
    <col min="2584" max="2816" width="11.44140625" style="241"/>
    <col min="2817" max="2817" width="32.44140625" style="241" customWidth="1"/>
    <col min="2818" max="2826" width="12.44140625" style="241" customWidth="1"/>
    <col min="2827" max="2827" width="15.44140625" style="241" customWidth="1"/>
    <col min="2828" max="2828" width="12.44140625" style="241" bestFit="1" customWidth="1"/>
    <col min="2829" max="2829" width="12.109375" style="241" customWidth="1"/>
    <col min="2830" max="2831" width="11.44140625" style="241"/>
    <col min="2832" max="2832" width="14.44140625" style="241" customWidth="1"/>
    <col min="2833" max="2833" width="22" style="241" customWidth="1"/>
    <col min="2834" max="2835" width="15.44140625" style="241" customWidth="1"/>
    <col min="2836" max="2836" width="14" style="241" customWidth="1"/>
    <col min="2837" max="2837" width="14.109375" style="241" customWidth="1"/>
    <col min="2838" max="2838" width="13.109375" style="241" customWidth="1"/>
    <col min="2839" max="2839" width="14.44140625" style="241" customWidth="1"/>
    <col min="2840" max="3072" width="11.44140625" style="241"/>
    <col min="3073" max="3073" width="32.44140625" style="241" customWidth="1"/>
    <col min="3074" max="3082" width="12.44140625" style="241" customWidth="1"/>
    <col min="3083" max="3083" width="15.44140625" style="241" customWidth="1"/>
    <col min="3084" max="3084" width="12.44140625" style="241" bestFit="1" customWidth="1"/>
    <col min="3085" max="3085" width="12.109375" style="241" customWidth="1"/>
    <col min="3086" max="3087" width="11.44140625" style="241"/>
    <col min="3088" max="3088" width="14.44140625" style="241" customWidth="1"/>
    <col min="3089" max="3089" width="22" style="241" customWidth="1"/>
    <col min="3090" max="3091" width="15.44140625" style="241" customWidth="1"/>
    <col min="3092" max="3092" width="14" style="241" customWidth="1"/>
    <col min="3093" max="3093" width="14.109375" style="241" customWidth="1"/>
    <col min="3094" max="3094" width="13.109375" style="241" customWidth="1"/>
    <col min="3095" max="3095" width="14.44140625" style="241" customWidth="1"/>
    <col min="3096" max="3328" width="11.44140625" style="241"/>
    <col min="3329" max="3329" width="32.44140625" style="241" customWidth="1"/>
    <col min="3330" max="3338" width="12.44140625" style="241" customWidth="1"/>
    <col min="3339" max="3339" width="15.44140625" style="241" customWidth="1"/>
    <col min="3340" max="3340" width="12.44140625" style="241" bestFit="1" customWidth="1"/>
    <col min="3341" max="3341" width="12.109375" style="241" customWidth="1"/>
    <col min="3342" max="3343" width="11.44140625" style="241"/>
    <col min="3344" max="3344" width="14.44140625" style="241" customWidth="1"/>
    <col min="3345" max="3345" width="22" style="241" customWidth="1"/>
    <col min="3346" max="3347" width="15.44140625" style="241" customWidth="1"/>
    <col min="3348" max="3348" width="14" style="241" customWidth="1"/>
    <col min="3349" max="3349" width="14.109375" style="241" customWidth="1"/>
    <col min="3350" max="3350" width="13.109375" style="241" customWidth="1"/>
    <col min="3351" max="3351" width="14.44140625" style="241" customWidth="1"/>
    <col min="3352" max="3584" width="11.44140625" style="241"/>
    <col min="3585" max="3585" width="32.44140625" style="241" customWidth="1"/>
    <col min="3586" max="3594" width="12.44140625" style="241" customWidth="1"/>
    <col min="3595" max="3595" width="15.44140625" style="241" customWidth="1"/>
    <col min="3596" max="3596" width="12.44140625" style="241" bestFit="1" customWidth="1"/>
    <col min="3597" max="3597" width="12.109375" style="241" customWidth="1"/>
    <col min="3598" max="3599" width="11.44140625" style="241"/>
    <col min="3600" max="3600" width="14.44140625" style="241" customWidth="1"/>
    <col min="3601" max="3601" width="22" style="241" customWidth="1"/>
    <col min="3602" max="3603" width="15.44140625" style="241" customWidth="1"/>
    <col min="3604" max="3604" width="14" style="241" customWidth="1"/>
    <col min="3605" max="3605" width="14.109375" style="241" customWidth="1"/>
    <col min="3606" max="3606" width="13.109375" style="241" customWidth="1"/>
    <col min="3607" max="3607" width="14.44140625" style="241" customWidth="1"/>
    <col min="3608" max="3840" width="11.44140625" style="241"/>
    <col min="3841" max="3841" width="32.44140625" style="241" customWidth="1"/>
    <col min="3842" max="3850" width="12.44140625" style="241" customWidth="1"/>
    <col min="3851" max="3851" width="15.44140625" style="241" customWidth="1"/>
    <col min="3852" max="3852" width="12.44140625" style="241" bestFit="1" customWidth="1"/>
    <col min="3853" max="3853" width="12.109375" style="241" customWidth="1"/>
    <col min="3854" max="3855" width="11.44140625" style="241"/>
    <col min="3856" max="3856" width="14.44140625" style="241" customWidth="1"/>
    <col min="3857" max="3857" width="22" style="241" customWidth="1"/>
    <col min="3858" max="3859" width="15.44140625" style="241" customWidth="1"/>
    <col min="3860" max="3860" width="14" style="241" customWidth="1"/>
    <col min="3861" max="3861" width="14.109375" style="241" customWidth="1"/>
    <col min="3862" max="3862" width="13.109375" style="241" customWidth="1"/>
    <col min="3863" max="3863" width="14.44140625" style="241" customWidth="1"/>
    <col min="3864" max="4096" width="11.44140625" style="241"/>
    <col min="4097" max="4097" width="32.44140625" style="241" customWidth="1"/>
    <col min="4098" max="4106" width="12.44140625" style="241" customWidth="1"/>
    <col min="4107" max="4107" width="15.44140625" style="241" customWidth="1"/>
    <col min="4108" max="4108" width="12.44140625" style="241" bestFit="1" customWidth="1"/>
    <col min="4109" max="4109" width="12.109375" style="241" customWidth="1"/>
    <col min="4110" max="4111" width="11.44140625" style="241"/>
    <col min="4112" max="4112" width="14.44140625" style="241" customWidth="1"/>
    <col min="4113" max="4113" width="22" style="241" customWidth="1"/>
    <col min="4114" max="4115" width="15.44140625" style="241" customWidth="1"/>
    <col min="4116" max="4116" width="14" style="241" customWidth="1"/>
    <col min="4117" max="4117" width="14.109375" style="241" customWidth="1"/>
    <col min="4118" max="4118" width="13.109375" style="241" customWidth="1"/>
    <col min="4119" max="4119" width="14.44140625" style="241" customWidth="1"/>
    <col min="4120" max="4352" width="11.44140625" style="241"/>
    <col min="4353" max="4353" width="32.44140625" style="241" customWidth="1"/>
    <col min="4354" max="4362" width="12.44140625" style="241" customWidth="1"/>
    <col min="4363" max="4363" width="15.44140625" style="241" customWidth="1"/>
    <col min="4364" max="4364" width="12.44140625" style="241" bestFit="1" customWidth="1"/>
    <col min="4365" max="4365" width="12.109375" style="241" customWidth="1"/>
    <col min="4366" max="4367" width="11.44140625" style="241"/>
    <col min="4368" max="4368" width="14.44140625" style="241" customWidth="1"/>
    <col min="4369" max="4369" width="22" style="241" customWidth="1"/>
    <col min="4370" max="4371" width="15.44140625" style="241" customWidth="1"/>
    <col min="4372" max="4372" width="14" style="241" customWidth="1"/>
    <col min="4373" max="4373" width="14.109375" style="241" customWidth="1"/>
    <col min="4374" max="4374" width="13.109375" style="241" customWidth="1"/>
    <col min="4375" max="4375" width="14.44140625" style="241" customWidth="1"/>
    <col min="4376" max="4608" width="11.44140625" style="241"/>
    <col min="4609" max="4609" width="32.44140625" style="241" customWidth="1"/>
    <col min="4610" max="4618" width="12.44140625" style="241" customWidth="1"/>
    <col min="4619" max="4619" width="15.44140625" style="241" customWidth="1"/>
    <col min="4620" max="4620" width="12.44140625" style="241" bestFit="1" customWidth="1"/>
    <col min="4621" max="4621" width="12.109375" style="241" customWidth="1"/>
    <col min="4622" max="4623" width="11.44140625" style="241"/>
    <col min="4624" max="4624" width="14.44140625" style="241" customWidth="1"/>
    <col min="4625" max="4625" width="22" style="241" customWidth="1"/>
    <col min="4626" max="4627" width="15.44140625" style="241" customWidth="1"/>
    <col min="4628" max="4628" width="14" style="241" customWidth="1"/>
    <col min="4629" max="4629" width="14.109375" style="241" customWidth="1"/>
    <col min="4630" max="4630" width="13.109375" style="241" customWidth="1"/>
    <col min="4631" max="4631" width="14.44140625" style="241" customWidth="1"/>
    <col min="4632" max="4864" width="11.44140625" style="241"/>
    <col min="4865" max="4865" width="32.44140625" style="241" customWidth="1"/>
    <col min="4866" max="4874" width="12.44140625" style="241" customWidth="1"/>
    <col min="4875" max="4875" width="15.44140625" style="241" customWidth="1"/>
    <col min="4876" max="4876" width="12.44140625" style="241" bestFit="1" customWidth="1"/>
    <col min="4877" max="4877" width="12.109375" style="241" customWidth="1"/>
    <col min="4878" max="4879" width="11.44140625" style="241"/>
    <col min="4880" max="4880" width="14.44140625" style="241" customWidth="1"/>
    <col min="4881" max="4881" width="22" style="241" customWidth="1"/>
    <col min="4882" max="4883" width="15.44140625" style="241" customWidth="1"/>
    <col min="4884" max="4884" width="14" style="241" customWidth="1"/>
    <col min="4885" max="4885" width="14.109375" style="241" customWidth="1"/>
    <col min="4886" max="4886" width="13.109375" style="241" customWidth="1"/>
    <col min="4887" max="4887" width="14.44140625" style="241" customWidth="1"/>
    <col min="4888" max="5120" width="11.44140625" style="241"/>
    <col min="5121" max="5121" width="32.44140625" style="241" customWidth="1"/>
    <col min="5122" max="5130" width="12.44140625" style="241" customWidth="1"/>
    <col min="5131" max="5131" width="15.44140625" style="241" customWidth="1"/>
    <col min="5132" max="5132" width="12.44140625" style="241" bestFit="1" customWidth="1"/>
    <col min="5133" max="5133" width="12.109375" style="241" customWidth="1"/>
    <col min="5134" max="5135" width="11.44140625" style="241"/>
    <col min="5136" max="5136" width="14.44140625" style="241" customWidth="1"/>
    <col min="5137" max="5137" width="22" style="241" customWidth="1"/>
    <col min="5138" max="5139" width="15.44140625" style="241" customWidth="1"/>
    <col min="5140" max="5140" width="14" style="241" customWidth="1"/>
    <col min="5141" max="5141" width="14.109375" style="241" customWidth="1"/>
    <col min="5142" max="5142" width="13.109375" style="241" customWidth="1"/>
    <col min="5143" max="5143" width="14.44140625" style="241" customWidth="1"/>
    <col min="5144" max="5376" width="11.44140625" style="241"/>
    <col min="5377" max="5377" width="32.44140625" style="241" customWidth="1"/>
    <col min="5378" max="5386" width="12.44140625" style="241" customWidth="1"/>
    <col min="5387" max="5387" width="15.44140625" style="241" customWidth="1"/>
    <col min="5388" max="5388" width="12.44140625" style="241" bestFit="1" customWidth="1"/>
    <col min="5389" max="5389" width="12.109375" style="241" customWidth="1"/>
    <col min="5390" max="5391" width="11.44140625" style="241"/>
    <col min="5392" max="5392" width="14.44140625" style="241" customWidth="1"/>
    <col min="5393" max="5393" width="22" style="241" customWidth="1"/>
    <col min="5394" max="5395" width="15.44140625" style="241" customWidth="1"/>
    <col min="5396" max="5396" width="14" style="241" customWidth="1"/>
    <col min="5397" max="5397" width="14.109375" style="241" customWidth="1"/>
    <col min="5398" max="5398" width="13.109375" style="241" customWidth="1"/>
    <col min="5399" max="5399" width="14.44140625" style="241" customWidth="1"/>
    <col min="5400" max="5632" width="11.44140625" style="241"/>
    <col min="5633" max="5633" width="32.44140625" style="241" customWidth="1"/>
    <col min="5634" max="5642" width="12.44140625" style="241" customWidth="1"/>
    <col min="5643" max="5643" width="15.44140625" style="241" customWidth="1"/>
    <col min="5644" max="5644" width="12.44140625" style="241" bestFit="1" customWidth="1"/>
    <col min="5645" max="5645" width="12.109375" style="241" customWidth="1"/>
    <col min="5646" max="5647" width="11.44140625" style="241"/>
    <col min="5648" max="5648" width="14.44140625" style="241" customWidth="1"/>
    <col min="5649" max="5649" width="22" style="241" customWidth="1"/>
    <col min="5650" max="5651" width="15.44140625" style="241" customWidth="1"/>
    <col min="5652" max="5652" width="14" style="241" customWidth="1"/>
    <col min="5653" max="5653" width="14.109375" style="241" customWidth="1"/>
    <col min="5654" max="5654" width="13.109375" style="241" customWidth="1"/>
    <col min="5655" max="5655" width="14.44140625" style="241" customWidth="1"/>
    <col min="5656" max="5888" width="11.44140625" style="241"/>
    <col min="5889" max="5889" width="32.44140625" style="241" customWidth="1"/>
    <col min="5890" max="5898" width="12.44140625" style="241" customWidth="1"/>
    <col min="5899" max="5899" width="15.44140625" style="241" customWidth="1"/>
    <col min="5900" max="5900" width="12.44140625" style="241" bestFit="1" customWidth="1"/>
    <col min="5901" max="5901" width="12.109375" style="241" customWidth="1"/>
    <col min="5902" max="5903" width="11.44140625" style="241"/>
    <col min="5904" max="5904" width="14.44140625" style="241" customWidth="1"/>
    <col min="5905" max="5905" width="22" style="241" customWidth="1"/>
    <col min="5906" max="5907" width="15.44140625" style="241" customWidth="1"/>
    <col min="5908" max="5908" width="14" style="241" customWidth="1"/>
    <col min="5909" max="5909" width="14.109375" style="241" customWidth="1"/>
    <col min="5910" max="5910" width="13.109375" style="241" customWidth="1"/>
    <col min="5911" max="5911" width="14.44140625" style="241" customWidth="1"/>
    <col min="5912" max="6144" width="11.44140625" style="241"/>
    <col min="6145" max="6145" width="32.44140625" style="241" customWidth="1"/>
    <col min="6146" max="6154" width="12.44140625" style="241" customWidth="1"/>
    <col min="6155" max="6155" width="15.44140625" style="241" customWidth="1"/>
    <col min="6156" max="6156" width="12.44140625" style="241" bestFit="1" customWidth="1"/>
    <col min="6157" max="6157" width="12.109375" style="241" customWidth="1"/>
    <col min="6158" max="6159" width="11.44140625" style="241"/>
    <col min="6160" max="6160" width="14.44140625" style="241" customWidth="1"/>
    <col min="6161" max="6161" width="22" style="241" customWidth="1"/>
    <col min="6162" max="6163" width="15.44140625" style="241" customWidth="1"/>
    <col min="6164" max="6164" width="14" style="241" customWidth="1"/>
    <col min="6165" max="6165" width="14.109375" style="241" customWidth="1"/>
    <col min="6166" max="6166" width="13.109375" style="241" customWidth="1"/>
    <col min="6167" max="6167" width="14.44140625" style="241" customWidth="1"/>
    <col min="6168" max="6400" width="11.44140625" style="241"/>
    <col min="6401" max="6401" width="32.44140625" style="241" customWidth="1"/>
    <col min="6402" max="6410" width="12.44140625" style="241" customWidth="1"/>
    <col min="6411" max="6411" width="15.44140625" style="241" customWidth="1"/>
    <col min="6412" max="6412" width="12.44140625" style="241" bestFit="1" customWidth="1"/>
    <col min="6413" max="6413" width="12.109375" style="241" customWidth="1"/>
    <col min="6414" max="6415" width="11.44140625" style="241"/>
    <col min="6416" max="6416" width="14.44140625" style="241" customWidth="1"/>
    <col min="6417" max="6417" width="22" style="241" customWidth="1"/>
    <col min="6418" max="6419" width="15.44140625" style="241" customWidth="1"/>
    <col min="6420" max="6420" width="14" style="241" customWidth="1"/>
    <col min="6421" max="6421" width="14.109375" style="241" customWidth="1"/>
    <col min="6422" max="6422" width="13.109375" style="241" customWidth="1"/>
    <col min="6423" max="6423" width="14.44140625" style="241" customWidth="1"/>
    <col min="6424" max="6656" width="11.44140625" style="241"/>
    <col min="6657" max="6657" width="32.44140625" style="241" customWidth="1"/>
    <col min="6658" max="6666" width="12.44140625" style="241" customWidth="1"/>
    <col min="6667" max="6667" width="15.44140625" style="241" customWidth="1"/>
    <col min="6668" max="6668" width="12.44140625" style="241" bestFit="1" customWidth="1"/>
    <col min="6669" max="6669" width="12.109375" style="241" customWidth="1"/>
    <col min="6670" max="6671" width="11.44140625" style="241"/>
    <col min="6672" max="6672" width="14.44140625" style="241" customWidth="1"/>
    <col min="6673" max="6673" width="22" style="241" customWidth="1"/>
    <col min="6674" max="6675" width="15.44140625" style="241" customWidth="1"/>
    <col min="6676" max="6676" width="14" style="241" customWidth="1"/>
    <col min="6677" max="6677" width="14.109375" style="241" customWidth="1"/>
    <col min="6678" max="6678" width="13.109375" style="241" customWidth="1"/>
    <col min="6679" max="6679" width="14.44140625" style="241" customWidth="1"/>
    <col min="6680" max="6912" width="11.44140625" style="241"/>
    <col min="6913" max="6913" width="32.44140625" style="241" customWidth="1"/>
    <col min="6914" max="6922" width="12.44140625" style="241" customWidth="1"/>
    <col min="6923" max="6923" width="15.44140625" style="241" customWidth="1"/>
    <col min="6924" max="6924" width="12.44140625" style="241" bestFit="1" customWidth="1"/>
    <col min="6925" max="6925" width="12.109375" style="241" customWidth="1"/>
    <col min="6926" max="6927" width="11.44140625" style="241"/>
    <col min="6928" max="6928" width="14.44140625" style="241" customWidth="1"/>
    <col min="6929" max="6929" width="22" style="241" customWidth="1"/>
    <col min="6930" max="6931" width="15.44140625" style="241" customWidth="1"/>
    <col min="6932" max="6932" width="14" style="241" customWidth="1"/>
    <col min="6933" max="6933" width="14.109375" style="241" customWidth="1"/>
    <col min="6934" max="6934" width="13.109375" style="241" customWidth="1"/>
    <col min="6935" max="6935" width="14.44140625" style="241" customWidth="1"/>
    <col min="6936" max="7168" width="11.44140625" style="241"/>
    <col min="7169" max="7169" width="32.44140625" style="241" customWidth="1"/>
    <col min="7170" max="7178" width="12.44140625" style="241" customWidth="1"/>
    <col min="7179" max="7179" width="15.44140625" style="241" customWidth="1"/>
    <col min="7180" max="7180" width="12.44140625" style="241" bestFit="1" customWidth="1"/>
    <col min="7181" max="7181" width="12.109375" style="241" customWidth="1"/>
    <col min="7182" max="7183" width="11.44140625" style="241"/>
    <col min="7184" max="7184" width="14.44140625" style="241" customWidth="1"/>
    <col min="7185" max="7185" width="22" style="241" customWidth="1"/>
    <col min="7186" max="7187" width="15.44140625" style="241" customWidth="1"/>
    <col min="7188" max="7188" width="14" style="241" customWidth="1"/>
    <col min="7189" max="7189" width="14.109375" style="241" customWidth="1"/>
    <col min="7190" max="7190" width="13.109375" style="241" customWidth="1"/>
    <col min="7191" max="7191" width="14.44140625" style="241" customWidth="1"/>
    <col min="7192" max="7424" width="11.44140625" style="241"/>
    <col min="7425" max="7425" width="32.44140625" style="241" customWidth="1"/>
    <col min="7426" max="7434" width="12.44140625" style="241" customWidth="1"/>
    <col min="7435" max="7435" width="15.44140625" style="241" customWidth="1"/>
    <col min="7436" max="7436" width="12.44140625" style="241" bestFit="1" customWidth="1"/>
    <col min="7437" max="7437" width="12.109375" style="241" customWidth="1"/>
    <col min="7438" max="7439" width="11.44140625" style="241"/>
    <col min="7440" max="7440" width="14.44140625" style="241" customWidth="1"/>
    <col min="7441" max="7441" width="22" style="241" customWidth="1"/>
    <col min="7442" max="7443" width="15.44140625" style="241" customWidth="1"/>
    <col min="7444" max="7444" width="14" style="241" customWidth="1"/>
    <col min="7445" max="7445" width="14.109375" style="241" customWidth="1"/>
    <col min="7446" max="7446" width="13.109375" style="241" customWidth="1"/>
    <col min="7447" max="7447" width="14.44140625" style="241" customWidth="1"/>
    <col min="7448" max="7680" width="11.44140625" style="241"/>
    <col min="7681" max="7681" width="32.44140625" style="241" customWidth="1"/>
    <col min="7682" max="7690" width="12.44140625" style="241" customWidth="1"/>
    <col min="7691" max="7691" width="15.44140625" style="241" customWidth="1"/>
    <col min="7692" max="7692" width="12.44140625" style="241" bestFit="1" customWidth="1"/>
    <col min="7693" max="7693" width="12.109375" style="241" customWidth="1"/>
    <col min="7694" max="7695" width="11.44140625" style="241"/>
    <col min="7696" max="7696" width="14.44140625" style="241" customWidth="1"/>
    <col min="7697" max="7697" width="22" style="241" customWidth="1"/>
    <col min="7698" max="7699" width="15.44140625" style="241" customWidth="1"/>
    <col min="7700" max="7700" width="14" style="241" customWidth="1"/>
    <col min="7701" max="7701" width="14.109375" style="241" customWidth="1"/>
    <col min="7702" max="7702" width="13.109375" style="241" customWidth="1"/>
    <col min="7703" max="7703" width="14.44140625" style="241" customWidth="1"/>
    <col min="7704" max="7936" width="11.44140625" style="241"/>
    <col min="7937" max="7937" width="32.44140625" style="241" customWidth="1"/>
    <col min="7938" max="7946" width="12.44140625" style="241" customWidth="1"/>
    <col min="7947" max="7947" width="15.44140625" style="241" customWidth="1"/>
    <col min="7948" max="7948" width="12.44140625" style="241" bestFit="1" customWidth="1"/>
    <col min="7949" max="7949" width="12.109375" style="241" customWidth="1"/>
    <col min="7950" max="7951" width="11.44140625" style="241"/>
    <col min="7952" max="7952" width="14.44140625" style="241" customWidth="1"/>
    <col min="7953" max="7953" width="22" style="241" customWidth="1"/>
    <col min="7954" max="7955" width="15.44140625" style="241" customWidth="1"/>
    <col min="7956" max="7956" width="14" style="241" customWidth="1"/>
    <col min="7957" max="7957" width="14.109375" style="241" customWidth="1"/>
    <col min="7958" max="7958" width="13.109375" style="241" customWidth="1"/>
    <col min="7959" max="7959" width="14.44140625" style="241" customWidth="1"/>
    <col min="7960" max="8192" width="11.44140625" style="241"/>
    <col min="8193" max="8193" width="32.44140625" style="241" customWidth="1"/>
    <col min="8194" max="8202" width="12.44140625" style="241" customWidth="1"/>
    <col min="8203" max="8203" width="15.44140625" style="241" customWidth="1"/>
    <col min="8204" max="8204" width="12.44140625" style="241" bestFit="1" customWidth="1"/>
    <col min="8205" max="8205" width="12.109375" style="241" customWidth="1"/>
    <col min="8206" max="8207" width="11.44140625" style="241"/>
    <col min="8208" max="8208" width="14.44140625" style="241" customWidth="1"/>
    <col min="8209" max="8209" width="22" style="241" customWidth="1"/>
    <col min="8210" max="8211" width="15.44140625" style="241" customWidth="1"/>
    <col min="8212" max="8212" width="14" style="241" customWidth="1"/>
    <col min="8213" max="8213" width="14.109375" style="241" customWidth="1"/>
    <col min="8214" max="8214" width="13.109375" style="241" customWidth="1"/>
    <col min="8215" max="8215" width="14.44140625" style="241" customWidth="1"/>
    <col min="8216" max="8448" width="11.44140625" style="241"/>
    <col min="8449" max="8449" width="32.44140625" style="241" customWidth="1"/>
    <col min="8450" max="8458" width="12.44140625" style="241" customWidth="1"/>
    <col min="8459" max="8459" width="15.44140625" style="241" customWidth="1"/>
    <col min="8460" max="8460" width="12.44140625" style="241" bestFit="1" customWidth="1"/>
    <col min="8461" max="8461" width="12.109375" style="241" customWidth="1"/>
    <col min="8462" max="8463" width="11.44140625" style="241"/>
    <col min="8464" max="8464" width="14.44140625" style="241" customWidth="1"/>
    <col min="8465" max="8465" width="22" style="241" customWidth="1"/>
    <col min="8466" max="8467" width="15.44140625" style="241" customWidth="1"/>
    <col min="8468" max="8468" width="14" style="241" customWidth="1"/>
    <col min="8469" max="8469" width="14.109375" style="241" customWidth="1"/>
    <col min="8470" max="8470" width="13.109375" style="241" customWidth="1"/>
    <col min="8471" max="8471" width="14.44140625" style="241" customWidth="1"/>
    <col min="8472" max="8704" width="11.44140625" style="241"/>
    <col min="8705" max="8705" width="32.44140625" style="241" customWidth="1"/>
    <col min="8706" max="8714" width="12.44140625" style="241" customWidth="1"/>
    <col min="8715" max="8715" width="15.44140625" style="241" customWidth="1"/>
    <col min="8716" max="8716" width="12.44140625" style="241" bestFit="1" customWidth="1"/>
    <col min="8717" max="8717" width="12.109375" style="241" customWidth="1"/>
    <col min="8718" max="8719" width="11.44140625" style="241"/>
    <col min="8720" max="8720" width="14.44140625" style="241" customWidth="1"/>
    <col min="8721" max="8721" width="22" style="241" customWidth="1"/>
    <col min="8722" max="8723" width="15.44140625" style="241" customWidth="1"/>
    <col min="8724" max="8724" width="14" style="241" customWidth="1"/>
    <col min="8725" max="8725" width="14.109375" style="241" customWidth="1"/>
    <col min="8726" max="8726" width="13.109375" style="241" customWidth="1"/>
    <col min="8727" max="8727" width="14.44140625" style="241" customWidth="1"/>
    <col min="8728" max="8960" width="11.44140625" style="241"/>
    <col min="8961" max="8961" width="32.44140625" style="241" customWidth="1"/>
    <col min="8962" max="8970" width="12.44140625" style="241" customWidth="1"/>
    <col min="8971" max="8971" width="15.44140625" style="241" customWidth="1"/>
    <col min="8972" max="8972" width="12.44140625" style="241" bestFit="1" customWidth="1"/>
    <col min="8973" max="8973" width="12.109375" style="241" customWidth="1"/>
    <col min="8974" max="8975" width="11.44140625" style="241"/>
    <col min="8976" max="8976" width="14.44140625" style="241" customWidth="1"/>
    <col min="8977" max="8977" width="22" style="241" customWidth="1"/>
    <col min="8978" max="8979" width="15.44140625" style="241" customWidth="1"/>
    <col min="8980" max="8980" width="14" style="241" customWidth="1"/>
    <col min="8981" max="8981" width="14.109375" style="241" customWidth="1"/>
    <col min="8982" max="8982" width="13.109375" style="241" customWidth="1"/>
    <col min="8983" max="8983" width="14.44140625" style="241" customWidth="1"/>
    <col min="8984" max="9216" width="11.44140625" style="241"/>
    <col min="9217" max="9217" width="32.44140625" style="241" customWidth="1"/>
    <col min="9218" max="9226" width="12.44140625" style="241" customWidth="1"/>
    <col min="9227" max="9227" width="15.44140625" style="241" customWidth="1"/>
    <col min="9228" max="9228" width="12.44140625" style="241" bestFit="1" customWidth="1"/>
    <col min="9229" max="9229" width="12.109375" style="241" customWidth="1"/>
    <col min="9230" max="9231" width="11.44140625" style="241"/>
    <col min="9232" max="9232" width="14.44140625" style="241" customWidth="1"/>
    <col min="9233" max="9233" width="22" style="241" customWidth="1"/>
    <col min="9234" max="9235" width="15.44140625" style="241" customWidth="1"/>
    <col min="9236" max="9236" width="14" style="241" customWidth="1"/>
    <col min="9237" max="9237" width="14.109375" style="241" customWidth="1"/>
    <col min="9238" max="9238" width="13.109375" style="241" customWidth="1"/>
    <col min="9239" max="9239" width="14.44140625" style="241" customWidth="1"/>
    <col min="9240" max="9472" width="11.44140625" style="241"/>
    <col min="9473" max="9473" width="32.44140625" style="241" customWidth="1"/>
    <col min="9474" max="9482" width="12.44140625" style="241" customWidth="1"/>
    <col min="9483" max="9483" width="15.44140625" style="241" customWidth="1"/>
    <col min="9484" max="9484" width="12.44140625" style="241" bestFit="1" customWidth="1"/>
    <col min="9485" max="9485" width="12.109375" style="241" customWidth="1"/>
    <col min="9486" max="9487" width="11.44140625" style="241"/>
    <col min="9488" max="9488" width="14.44140625" style="241" customWidth="1"/>
    <col min="9489" max="9489" width="22" style="241" customWidth="1"/>
    <col min="9490" max="9491" width="15.44140625" style="241" customWidth="1"/>
    <col min="9492" max="9492" width="14" style="241" customWidth="1"/>
    <col min="9493" max="9493" width="14.109375" style="241" customWidth="1"/>
    <col min="9494" max="9494" width="13.109375" style="241" customWidth="1"/>
    <col min="9495" max="9495" width="14.44140625" style="241" customWidth="1"/>
    <col min="9496" max="9728" width="11.44140625" style="241"/>
    <col min="9729" max="9729" width="32.44140625" style="241" customWidth="1"/>
    <col min="9730" max="9738" width="12.44140625" style="241" customWidth="1"/>
    <col min="9739" max="9739" width="15.44140625" style="241" customWidth="1"/>
    <col min="9740" max="9740" width="12.44140625" style="241" bestFit="1" customWidth="1"/>
    <col min="9741" max="9741" width="12.109375" style="241" customWidth="1"/>
    <col min="9742" max="9743" width="11.44140625" style="241"/>
    <col min="9744" max="9744" width="14.44140625" style="241" customWidth="1"/>
    <col min="9745" max="9745" width="22" style="241" customWidth="1"/>
    <col min="9746" max="9747" width="15.44140625" style="241" customWidth="1"/>
    <col min="9748" max="9748" width="14" style="241" customWidth="1"/>
    <col min="9749" max="9749" width="14.109375" style="241" customWidth="1"/>
    <col min="9750" max="9750" width="13.109375" style="241" customWidth="1"/>
    <col min="9751" max="9751" width="14.44140625" style="241" customWidth="1"/>
    <col min="9752" max="9984" width="11.44140625" style="241"/>
    <col min="9985" max="9985" width="32.44140625" style="241" customWidth="1"/>
    <col min="9986" max="9994" width="12.44140625" style="241" customWidth="1"/>
    <col min="9995" max="9995" width="15.44140625" style="241" customWidth="1"/>
    <col min="9996" max="9996" width="12.44140625" style="241" bestFit="1" customWidth="1"/>
    <col min="9997" max="9997" width="12.109375" style="241" customWidth="1"/>
    <col min="9998" max="9999" width="11.44140625" style="241"/>
    <col min="10000" max="10000" width="14.44140625" style="241" customWidth="1"/>
    <col min="10001" max="10001" width="22" style="241" customWidth="1"/>
    <col min="10002" max="10003" width="15.44140625" style="241" customWidth="1"/>
    <col min="10004" max="10004" width="14" style="241" customWidth="1"/>
    <col min="10005" max="10005" width="14.109375" style="241" customWidth="1"/>
    <col min="10006" max="10006" width="13.109375" style="241" customWidth="1"/>
    <col min="10007" max="10007" width="14.44140625" style="241" customWidth="1"/>
    <col min="10008" max="10240" width="11.44140625" style="241"/>
    <col min="10241" max="10241" width="32.44140625" style="241" customWidth="1"/>
    <col min="10242" max="10250" width="12.44140625" style="241" customWidth="1"/>
    <col min="10251" max="10251" width="15.44140625" style="241" customWidth="1"/>
    <col min="10252" max="10252" width="12.44140625" style="241" bestFit="1" customWidth="1"/>
    <col min="10253" max="10253" width="12.109375" style="241" customWidth="1"/>
    <col min="10254" max="10255" width="11.44140625" style="241"/>
    <col min="10256" max="10256" width="14.44140625" style="241" customWidth="1"/>
    <col min="10257" max="10257" width="22" style="241" customWidth="1"/>
    <col min="10258" max="10259" width="15.44140625" style="241" customWidth="1"/>
    <col min="10260" max="10260" width="14" style="241" customWidth="1"/>
    <col min="10261" max="10261" width="14.109375" style="241" customWidth="1"/>
    <col min="10262" max="10262" width="13.109375" style="241" customWidth="1"/>
    <col min="10263" max="10263" width="14.44140625" style="241" customWidth="1"/>
    <col min="10264" max="10496" width="11.44140625" style="241"/>
    <col min="10497" max="10497" width="32.44140625" style="241" customWidth="1"/>
    <col min="10498" max="10506" width="12.44140625" style="241" customWidth="1"/>
    <col min="10507" max="10507" width="15.44140625" style="241" customWidth="1"/>
    <col min="10508" max="10508" width="12.44140625" style="241" bestFit="1" customWidth="1"/>
    <col min="10509" max="10509" width="12.109375" style="241" customWidth="1"/>
    <col min="10510" max="10511" width="11.44140625" style="241"/>
    <col min="10512" max="10512" width="14.44140625" style="241" customWidth="1"/>
    <col min="10513" max="10513" width="22" style="241" customWidth="1"/>
    <col min="10514" max="10515" width="15.44140625" style="241" customWidth="1"/>
    <col min="10516" max="10516" width="14" style="241" customWidth="1"/>
    <col min="10517" max="10517" width="14.109375" style="241" customWidth="1"/>
    <col min="10518" max="10518" width="13.109375" style="241" customWidth="1"/>
    <col min="10519" max="10519" width="14.44140625" style="241" customWidth="1"/>
    <col min="10520" max="10752" width="11.44140625" style="241"/>
    <col min="10753" max="10753" width="32.44140625" style="241" customWidth="1"/>
    <col min="10754" max="10762" width="12.44140625" style="241" customWidth="1"/>
    <col min="10763" max="10763" width="15.44140625" style="241" customWidth="1"/>
    <col min="10764" max="10764" width="12.44140625" style="241" bestFit="1" customWidth="1"/>
    <col min="10765" max="10765" width="12.109375" style="241" customWidth="1"/>
    <col min="10766" max="10767" width="11.44140625" style="241"/>
    <col min="10768" max="10768" width="14.44140625" style="241" customWidth="1"/>
    <col min="10769" max="10769" width="22" style="241" customWidth="1"/>
    <col min="10770" max="10771" width="15.44140625" style="241" customWidth="1"/>
    <col min="10772" max="10772" width="14" style="241" customWidth="1"/>
    <col min="10773" max="10773" width="14.109375" style="241" customWidth="1"/>
    <col min="10774" max="10774" width="13.109375" style="241" customWidth="1"/>
    <col min="10775" max="10775" width="14.44140625" style="241" customWidth="1"/>
    <col min="10776" max="11008" width="11.44140625" style="241"/>
    <col min="11009" max="11009" width="32.44140625" style="241" customWidth="1"/>
    <col min="11010" max="11018" width="12.44140625" style="241" customWidth="1"/>
    <col min="11019" max="11019" width="15.44140625" style="241" customWidth="1"/>
    <col min="11020" max="11020" width="12.44140625" style="241" bestFit="1" customWidth="1"/>
    <col min="11021" max="11021" width="12.109375" style="241" customWidth="1"/>
    <col min="11022" max="11023" width="11.44140625" style="241"/>
    <col min="11024" max="11024" width="14.44140625" style="241" customWidth="1"/>
    <col min="11025" max="11025" width="22" style="241" customWidth="1"/>
    <col min="11026" max="11027" width="15.44140625" style="241" customWidth="1"/>
    <col min="11028" max="11028" width="14" style="241" customWidth="1"/>
    <col min="11029" max="11029" width="14.109375" style="241" customWidth="1"/>
    <col min="11030" max="11030" width="13.109375" style="241" customWidth="1"/>
    <col min="11031" max="11031" width="14.44140625" style="241" customWidth="1"/>
    <col min="11032" max="11264" width="11.44140625" style="241"/>
    <col min="11265" max="11265" width="32.44140625" style="241" customWidth="1"/>
    <col min="11266" max="11274" width="12.44140625" style="241" customWidth="1"/>
    <col min="11275" max="11275" width="15.44140625" style="241" customWidth="1"/>
    <col min="11276" max="11276" width="12.44140625" style="241" bestFit="1" customWidth="1"/>
    <col min="11277" max="11277" width="12.109375" style="241" customWidth="1"/>
    <col min="11278" max="11279" width="11.44140625" style="241"/>
    <col min="11280" max="11280" width="14.44140625" style="241" customWidth="1"/>
    <col min="11281" max="11281" width="22" style="241" customWidth="1"/>
    <col min="11282" max="11283" width="15.44140625" style="241" customWidth="1"/>
    <col min="11284" max="11284" width="14" style="241" customWidth="1"/>
    <col min="11285" max="11285" width="14.109375" style="241" customWidth="1"/>
    <col min="11286" max="11286" width="13.109375" style="241" customWidth="1"/>
    <col min="11287" max="11287" width="14.44140625" style="241" customWidth="1"/>
    <col min="11288" max="11520" width="11.44140625" style="241"/>
    <col min="11521" max="11521" width="32.44140625" style="241" customWidth="1"/>
    <col min="11522" max="11530" width="12.44140625" style="241" customWidth="1"/>
    <col min="11531" max="11531" width="15.44140625" style="241" customWidth="1"/>
    <col min="11532" max="11532" width="12.44140625" style="241" bestFit="1" customWidth="1"/>
    <col min="11533" max="11533" width="12.109375" style="241" customWidth="1"/>
    <col min="11534" max="11535" width="11.44140625" style="241"/>
    <col min="11536" max="11536" width="14.44140625" style="241" customWidth="1"/>
    <col min="11537" max="11537" width="22" style="241" customWidth="1"/>
    <col min="11538" max="11539" width="15.44140625" style="241" customWidth="1"/>
    <col min="11540" max="11540" width="14" style="241" customWidth="1"/>
    <col min="11541" max="11541" width="14.109375" style="241" customWidth="1"/>
    <col min="11542" max="11542" width="13.109375" style="241" customWidth="1"/>
    <col min="11543" max="11543" width="14.44140625" style="241" customWidth="1"/>
    <col min="11544" max="11776" width="11.44140625" style="241"/>
    <col min="11777" max="11777" width="32.44140625" style="241" customWidth="1"/>
    <col min="11778" max="11786" width="12.44140625" style="241" customWidth="1"/>
    <col min="11787" max="11787" width="15.44140625" style="241" customWidth="1"/>
    <col min="11788" max="11788" width="12.44140625" style="241" bestFit="1" customWidth="1"/>
    <col min="11789" max="11789" width="12.109375" style="241" customWidth="1"/>
    <col min="11790" max="11791" width="11.44140625" style="241"/>
    <col min="11792" max="11792" width="14.44140625" style="241" customWidth="1"/>
    <col min="11793" max="11793" width="22" style="241" customWidth="1"/>
    <col min="11794" max="11795" width="15.44140625" style="241" customWidth="1"/>
    <col min="11796" max="11796" width="14" style="241" customWidth="1"/>
    <col min="11797" max="11797" width="14.109375" style="241" customWidth="1"/>
    <col min="11798" max="11798" width="13.109375" style="241" customWidth="1"/>
    <col min="11799" max="11799" width="14.44140625" style="241" customWidth="1"/>
    <col min="11800" max="12032" width="11.44140625" style="241"/>
    <col min="12033" max="12033" width="32.44140625" style="241" customWidth="1"/>
    <col min="12034" max="12042" width="12.44140625" style="241" customWidth="1"/>
    <col min="12043" max="12043" width="15.44140625" style="241" customWidth="1"/>
    <col min="12044" max="12044" width="12.44140625" style="241" bestFit="1" customWidth="1"/>
    <col min="12045" max="12045" width="12.109375" style="241" customWidth="1"/>
    <col min="12046" max="12047" width="11.44140625" style="241"/>
    <col min="12048" max="12048" width="14.44140625" style="241" customWidth="1"/>
    <col min="12049" max="12049" width="22" style="241" customWidth="1"/>
    <col min="12050" max="12051" width="15.44140625" style="241" customWidth="1"/>
    <col min="12052" max="12052" width="14" style="241" customWidth="1"/>
    <col min="12053" max="12053" width="14.109375" style="241" customWidth="1"/>
    <col min="12054" max="12054" width="13.109375" style="241" customWidth="1"/>
    <col min="12055" max="12055" width="14.44140625" style="241" customWidth="1"/>
    <col min="12056" max="12288" width="11.44140625" style="241"/>
    <col min="12289" max="12289" width="32.44140625" style="241" customWidth="1"/>
    <col min="12290" max="12298" width="12.44140625" style="241" customWidth="1"/>
    <col min="12299" max="12299" width="15.44140625" style="241" customWidth="1"/>
    <col min="12300" max="12300" width="12.44140625" style="241" bestFit="1" customWidth="1"/>
    <col min="12301" max="12301" width="12.109375" style="241" customWidth="1"/>
    <col min="12302" max="12303" width="11.44140625" style="241"/>
    <col min="12304" max="12304" width="14.44140625" style="241" customWidth="1"/>
    <col min="12305" max="12305" width="22" style="241" customWidth="1"/>
    <col min="12306" max="12307" width="15.44140625" style="241" customWidth="1"/>
    <col min="12308" max="12308" width="14" style="241" customWidth="1"/>
    <col min="12309" max="12309" width="14.109375" style="241" customWidth="1"/>
    <col min="12310" max="12310" width="13.109375" style="241" customWidth="1"/>
    <col min="12311" max="12311" width="14.44140625" style="241" customWidth="1"/>
    <col min="12312" max="12544" width="11.44140625" style="241"/>
    <col min="12545" max="12545" width="32.44140625" style="241" customWidth="1"/>
    <col min="12546" max="12554" width="12.44140625" style="241" customWidth="1"/>
    <col min="12555" max="12555" width="15.44140625" style="241" customWidth="1"/>
    <col min="12556" max="12556" width="12.44140625" style="241" bestFit="1" customWidth="1"/>
    <col min="12557" max="12557" width="12.109375" style="241" customWidth="1"/>
    <col min="12558" max="12559" width="11.44140625" style="241"/>
    <col min="12560" max="12560" width="14.44140625" style="241" customWidth="1"/>
    <col min="12561" max="12561" width="22" style="241" customWidth="1"/>
    <col min="12562" max="12563" width="15.44140625" style="241" customWidth="1"/>
    <col min="12564" max="12564" width="14" style="241" customWidth="1"/>
    <col min="12565" max="12565" width="14.109375" style="241" customWidth="1"/>
    <col min="12566" max="12566" width="13.109375" style="241" customWidth="1"/>
    <col min="12567" max="12567" width="14.44140625" style="241" customWidth="1"/>
    <col min="12568" max="12800" width="11.44140625" style="241"/>
    <col min="12801" max="12801" width="32.44140625" style="241" customWidth="1"/>
    <col min="12802" max="12810" width="12.44140625" style="241" customWidth="1"/>
    <col min="12811" max="12811" width="15.44140625" style="241" customWidth="1"/>
    <col min="12812" max="12812" width="12.44140625" style="241" bestFit="1" customWidth="1"/>
    <col min="12813" max="12813" width="12.109375" style="241" customWidth="1"/>
    <col min="12814" max="12815" width="11.44140625" style="241"/>
    <col min="12816" max="12816" width="14.44140625" style="241" customWidth="1"/>
    <col min="12817" max="12817" width="22" style="241" customWidth="1"/>
    <col min="12818" max="12819" width="15.44140625" style="241" customWidth="1"/>
    <col min="12820" max="12820" width="14" style="241" customWidth="1"/>
    <col min="12821" max="12821" width="14.109375" style="241" customWidth="1"/>
    <col min="12822" max="12822" width="13.109375" style="241" customWidth="1"/>
    <col min="12823" max="12823" width="14.44140625" style="241" customWidth="1"/>
    <col min="12824" max="13056" width="11.44140625" style="241"/>
    <col min="13057" max="13057" width="32.44140625" style="241" customWidth="1"/>
    <col min="13058" max="13066" width="12.44140625" style="241" customWidth="1"/>
    <col min="13067" max="13067" width="15.44140625" style="241" customWidth="1"/>
    <col min="13068" max="13068" width="12.44140625" style="241" bestFit="1" customWidth="1"/>
    <col min="13069" max="13069" width="12.109375" style="241" customWidth="1"/>
    <col min="13070" max="13071" width="11.44140625" style="241"/>
    <col min="13072" max="13072" width="14.44140625" style="241" customWidth="1"/>
    <col min="13073" max="13073" width="22" style="241" customWidth="1"/>
    <col min="13074" max="13075" width="15.44140625" style="241" customWidth="1"/>
    <col min="13076" max="13076" width="14" style="241" customWidth="1"/>
    <col min="13077" max="13077" width="14.109375" style="241" customWidth="1"/>
    <col min="13078" max="13078" width="13.109375" style="241" customWidth="1"/>
    <col min="13079" max="13079" width="14.44140625" style="241" customWidth="1"/>
    <col min="13080" max="13312" width="11.44140625" style="241"/>
    <col min="13313" max="13313" width="32.44140625" style="241" customWidth="1"/>
    <col min="13314" max="13322" width="12.44140625" style="241" customWidth="1"/>
    <col min="13323" max="13323" width="15.44140625" style="241" customWidth="1"/>
    <col min="13324" max="13324" width="12.44140625" style="241" bestFit="1" customWidth="1"/>
    <col min="13325" max="13325" width="12.109375" style="241" customWidth="1"/>
    <col min="13326" max="13327" width="11.44140625" style="241"/>
    <col min="13328" max="13328" width="14.44140625" style="241" customWidth="1"/>
    <col min="13329" max="13329" width="22" style="241" customWidth="1"/>
    <col min="13330" max="13331" width="15.44140625" style="241" customWidth="1"/>
    <col min="13332" max="13332" width="14" style="241" customWidth="1"/>
    <col min="13333" max="13333" width="14.109375" style="241" customWidth="1"/>
    <col min="13334" max="13334" width="13.109375" style="241" customWidth="1"/>
    <col min="13335" max="13335" width="14.44140625" style="241" customWidth="1"/>
    <col min="13336" max="13568" width="11.44140625" style="241"/>
    <col min="13569" max="13569" width="32.44140625" style="241" customWidth="1"/>
    <col min="13570" max="13578" width="12.44140625" style="241" customWidth="1"/>
    <col min="13579" max="13579" width="15.44140625" style="241" customWidth="1"/>
    <col min="13580" max="13580" width="12.44140625" style="241" bestFit="1" customWidth="1"/>
    <col min="13581" max="13581" width="12.109375" style="241" customWidth="1"/>
    <col min="13582" max="13583" width="11.44140625" style="241"/>
    <col min="13584" max="13584" width="14.44140625" style="241" customWidth="1"/>
    <col min="13585" max="13585" width="22" style="241" customWidth="1"/>
    <col min="13586" max="13587" width="15.44140625" style="241" customWidth="1"/>
    <col min="13588" max="13588" width="14" style="241" customWidth="1"/>
    <col min="13589" max="13589" width="14.109375" style="241" customWidth="1"/>
    <col min="13590" max="13590" width="13.109375" style="241" customWidth="1"/>
    <col min="13591" max="13591" width="14.44140625" style="241" customWidth="1"/>
    <col min="13592" max="13824" width="11.44140625" style="241"/>
    <col min="13825" max="13825" width="32.44140625" style="241" customWidth="1"/>
    <col min="13826" max="13834" width="12.44140625" style="241" customWidth="1"/>
    <col min="13835" max="13835" width="15.44140625" style="241" customWidth="1"/>
    <col min="13836" max="13836" width="12.44140625" style="241" bestFit="1" customWidth="1"/>
    <col min="13837" max="13837" width="12.109375" style="241" customWidth="1"/>
    <col min="13838" max="13839" width="11.44140625" style="241"/>
    <col min="13840" max="13840" width="14.44140625" style="241" customWidth="1"/>
    <col min="13841" max="13841" width="22" style="241" customWidth="1"/>
    <col min="13842" max="13843" width="15.44140625" style="241" customWidth="1"/>
    <col min="13844" max="13844" width="14" style="241" customWidth="1"/>
    <col min="13845" max="13845" width="14.109375" style="241" customWidth="1"/>
    <col min="13846" max="13846" width="13.109375" style="241" customWidth="1"/>
    <col min="13847" max="13847" width="14.44140625" style="241" customWidth="1"/>
    <col min="13848" max="14080" width="11.44140625" style="241"/>
    <col min="14081" max="14081" width="32.44140625" style="241" customWidth="1"/>
    <col min="14082" max="14090" width="12.44140625" style="241" customWidth="1"/>
    <col min="14091" max="14091" width="15.44140625" style="241" customWidth="1"/>
    <col min="14092" max="14092" width="12.44140625" style="241" bestFit="1" customWidth="1"/>
    <col min="14093" max="14093" width="12.109375" style="241" customWidth="1"/>
    <col min="14094" max="14095" width="11.44140625" style="241"/>
    <col min="14096" max="14096" width="14.44140625" style="241" customWidth="1"/>
    <col min="14097" max="14097" width="22" style="241" customWidth="1"/>
    <col min="14098" max="14099" width="15.44140625" style="241" customWidth="1"/>
    <col min="14100" max="14100" width="14" style="241" customWidth="1"/>
    <col min="14101" max="14101" width="14.109375" style="241" customWidth="1"/>
    <col min="14102" max="14102" width="13.109375" style="241" customWidth="1"/>
    <col min="14103" max="14103" width="14.44140625" style="241" customWidth="1"/>
    <col min="14104" max="14336" width="11.44140625" style="241"/>
    <col min="14337" max="14337" width="32.44140625" style="241" customWidth="1"/>
    <col min="14338" max="14346" width="12.44140625" style="241" customWidth="1"/>
    <col min="14347" max="14347" width="15.44140625" style="241" customWidth="1"/>
    <col min="14348" max="14348" width="12.44140625" style="241" bestFit="1" customWidth="1"/>
    <col min="14349" max="14349" width="12.109375" style="241" customWidth="1"/>
    <col min="14350" max="14351" width="11.44140625" style="241"/>
    <col min="14352" max="14352" width="14.44140625" style="241" customWidth="1"/>
    <col min="14353" max="14353" width="22" style="241" customWidth="1"/>
    <col min="14354" max="14355" width="15.44140625" style="241" customWidth="1"/>
    <col min="14356" max="14356" width="14" style="241" customWidth="1"/>
    <col min="14357" max="14357" width="14.109375" style="241" customWidth="1"/>
    <col min="14358" max="14358" width="13.109375" style="241" customWidth="1"/>
    <col min="14359" max="14359" width="14.44140625" style="241" customWidth="1"/>
    <col min="14360" max="14592" width="11.44140625" style="241"/>
    <col min="14593" max="14593" width="32.44140625" style="241" customWidth="1"/>
    <col min="14594" max="14602" width="12.44140625" style="241" customWidth="1"/>
    <col min="14603" max="14603" width="15.44140625" style="241" customWidth="1"/>
    <col min="14604" max="14604" width="12.44140625" style="241" bestFit="1" customWidth="1"/>
    <col min="14605" max="14605" width="12.109375" style="241" customWidth="1"/>
    <col min="14606" max="14607" width="11.44140625" style="241"/>
    <col min="14608" max="14608" width="14.44140625" style="241" customWidth="1"/>
    <col min="14609" max="14609" width="22" style="241" customWidth="1"/>
    <col min="14610" max="14611" width="15.44140625" style="241" customWidth="1"/>
    <col min="14612" max="14612" width="14" style="241" customWidth="1"/>
    <col min="14613" max="14613" width="14.109375" style="241" customWidth="1"/>
    <col min="14614" max="14614" width="13.109375" style="241" customWidth="1"/>
    <col min="14615" max="14615" width="14.44140625" style="241" customWidth="1"/>
    <col min="14616" max="14848" width="11.44140625" style="241"/>
    <col min="14849" max="14849" width="32.44140625" style="241" customWidth="1"/>
    <col min="14850" max="14858" width="12.44140625" style="241" customWidth="1"/>
    <col min="14859" max="14859" width="15.44140625" style="241" customWidth="1"/>
    <col min="14860" max="14860" width="12.44140625" style="241" bestFit="1" customWidth="1"/>
    <col min="14861" max="14861" width="12.109375" style="241" customWidth="1"/>
    <col min="14862" max="14863" width="11.44140625" style="241"/>
    <col min="14864" max="14864" width="14.44140625" style="241" customWidth="1"/>
    <col min="14865" max="14865" width="22" style="241" customWidth="1"/>
    <col min="14866" max="14867" width="15.44140625" style="241" customWidth="1"/>
    <col min="14868" max="14868" width="14" style="241" customWidth="1"/>
    <col min="14869" max="14869" width="14.109375" style="241" customWidth="1"/>
    <col min="14870" max="14870" width="13.109375" style="241" customWidth="1"/>
    <col min="14871" max="14871" width="14.44140625" style="241" customWidth="1"/>
    <col min="14872" max="15104" width="11.44140625" style="241"/>
    <col min="15105" max="15105" width="32.44140625" style="241" customWidth="1"/>
    <col min="15106" max="15114" width="12.44140625" style="241" customWidth="1"/>
    <col min="15115" max="15115" width="15.44140625" style="241" customWidth="1"/>
    <col min="15116" max="15116" width="12.44140625" style="241" bestFit="1" customWidth="1"/>
    <col min="15117" max="15117" width="12.109375" style="241" customWidth="1"/>
    <col min="15118" max="15119" width="11.44140625" style="241"/>
    <col min="15120" max="15120" width="14.44140625" style="241" customWidth="1"/>
    <col min="15121" max="15121" width="22" style="241" customWidth="1"/>
    <col min="15122" max="15123" width="15.44140625" style="241" customWidth="1"/>
    <col min="15124" max="15124" width="14" style="241" customWidth="1"/>
    <col min="15125" max="15125" width="14.109375" style="241" customWidth="1"/>
    <col min="15126" max="15126" width="13.109375" style="241" customWidth="1"/>
    <col min="15127" max="15127" width="14.44140625" style="241" customWidth="1"/>
    <col min="15128" max="15360" width="11.44140625" style="241"/>
    <col min="15361" max="15361" width="32.44140625" style="241" customWidth="1"/>
    <col min="15362" max="15370" width="12.44140625" style="241" customWidth="1"/>
    <col min="15371" max="15371" width="15.44140625" style="241" customWidth="1"/>
    <col min="15372" max="15372" width="12.44140625" style="241" bestFit="1" customWidth="1"/>
    <col min="15373" max="15373" width="12.109375" style="241" customWidth="1"/>
    <col min="15374" max="15375" width="11.44140625" style="241"/>
    <col min="15376" max="15376" width="14.44140625" style="241" customWidth="1"/>
    <col min="15377" max="15377" width="22" style="241" customWidth="1"/>
    <col min="15378" max="15379" width="15.44140625" style="241" customWidth="1"/>
    <col min="15380" max="15380" width="14" style="241" customWidth="1"/>
    <col min="15381" max="15381" width="14.109375" style="241" customWidth="1"/>
    <col min="15382" max="15382" width="13.109375" style="241" customWidth="1"/>
    <col min="15383" max="15383" width="14.44140625" style="241" customWidth="1"/>
    <col min="15384" max="15616" width="11.44140625" style="241"/>
    <col min="15617" max="15617" width="32.44140625" style="241" customWidth="1"/>
    <col min="15618" max="15626" width="12.44140625" style="241" customWidth="1"/>
    <col min="15627" max="15627" width="15.44140625" style="241" customWidth="1"/>
    <col min="15628" max="15628" width="12.44140625" style="241" bestFit="1" customWidth="1"/>
    <col min="15629" max="15629" width="12.109375" style="241" customWidth="1"/>
    <col min="15630" max="15631" width="11.44140625" style="241"/>
    <col min="15632" max="15632" width="14.44140625" style="241" customWidth="1"/>
    <col min="15633" max="15633" width="22" style="241" customWidth="1"/>
    <col min="15634" max="15635" width="15.44140625" style="241" customWidth="1"/>
    <col min="15636" max="15636" width="14" style="241" customWidth="1"/>
    <col min="15637" max="15637" width="14.109375" style="241" customWidth="1"/>
    <col min="15638" max="15638" width="13.109375" style="241" customWidth="1"/>
    <col min="15639" max="15639" width="14.44140625" style="241" customWidth="1"/>
    <col min="15640" max="15872" width="11.44140625" style="241"/>
    <col min="15873" max="15873" width="32.44140625" style="241" customWidth="1"/>
    <col min="15874" max="15882" width="12.44140625" style="241" customWidth="1"/>
    <col min="15883" max="15883" width="15.44140625" style="241" customWidth="1"/>
    <col min="15884" max="15884" width="12.44140625" style="241" bestFit="1" customWidth="1"/>
    <col min="15885" max="15885" width="12.109375" style="241" customWidth="1"/>
    <col min="15886" max="15887" width="11.44140625" style="241"/>
    <col min="15888" max="15888" width="14.44140625" style="241" customWidth="1"/>
    <col min="15889" max="15889" width="22" style="241" customWidth="1"/>
    <col min="15890" max="15891" width="15.44140625" style="241" customWidth="1"/>
    <col min="15892" max="15892" width="14" style="241" customWidth="1"/>
    <col min="15893" max="15893" width="14.109375" style="241" customWidth="1"/>
    <col min="15894" max="15894" width="13.109375" style="241" customWidth="1"/>
    <col min="15895" max="15895" width="14.44140625" style="241" customWidth="1"/>
    <col min="15896" max="16128" width="11.44140625" style="241"/>
    <col min="16129" max="16129" width="32.44140625" style="241" customWidth="1"/>
    <col min="16130" max="16138" width="12.44140625" style="241" customWidth="1"/>
    <col min="16139" max="16139" width="15.44140625" style="241" customWidth="1"/>
    <col min="16140" max="16140" width="12.44140625" style="241" bestFit="1" customWidth="1"/>
    <col min="16141" max="16141" width="12.109375" style="241" customWidth="1"/>
    <col min="16142" max="16143" width="11.44140625" style="241"/>
    <col min="16144" max="16144" width="14.44140625" style="241" customWidth="1"/>
    <col min="16145" max="16145" width="22" style="241" customWidth="1"/>
    <col min="16146" max="16147" width="15.44140625" style="241" customWidth="1"/>
    <col min="16148" max="16148" width="14" style="241" customWidth="1"/>
    <col min="16149" max="16149" width="14.109375" style="241" customWidth="1"/>
    <col min="16150" max="16150" width="13.109375" style="241" customWidth="1"/>
    <col min="16151" max="16151" width="14.44140625" style="241" customWidth="1"/>
    <col min="16152" max="16384" width="11.44140625" style="241"/>
  </cols>
  <sheetData>
    <row r="1" spans="1:23" ht="18" customHeight="1">
      <c r="A1" s="1174" t="s">
        <v>1212</v>
      </c>
      <c r="B1" s="1018"/>
      <c r="C1" s="1018"/>
      <c r="D1" s="1018"/>
      <c r="E1" s="1018"/>
      <c r="F1" s="1018"/>
      <c r="G1" s="1018"/>
      <c r="H1" s="1018"/>
      <c r="I1" s="1019"/>
    </row>
    <row r="2" spans="1:23" s="114" customFormat="1" ht="28.2">
      <c r="A2" s="1319" t="s">
        <v>1118</v>
      </c>
      <c r="B2" s="1319"/>
      <c r="C2" s="1319"/>
      <c r="D2" s="1319"/>
      <c r="E2" s="1319"/>
      <c r="F2" s="1319"/>
      <c r="G2" s="1319"/>
      <c r="H2" s="1319"/>
      <c r="I2" s="1319"/>
      <c r="J2" s="1319"/>
      <c r="K2" s="1319"/>
      <c r="L2" s="1020"/>
      <c r="M2" s="1020"/>
      <c r="N2" s="1020"/>
      <c r="O2" s="1020"/>
      <c r="P2" s="1020"/>
      <c r="Q2" s="1020"/>
      <c r="R2" s="1020"/>
      <c r="S2" s="1020"/>
      <c r="T2" s="1020"/>
      <c r="U2" s="1020"/>
      <c r="V2" s="1020"/>
      <c r="W2" s="1020"/>
    </row>
    <row r="3" spans="1:23" s="1023" customFormat="1" ht="17.399999999999999">
      <c r="A3" s="1320">
        <v>46081</v>
      </c>
      <c r="B3" s="1320"/>
      <c r="C3" s="1320"/>
      <c r="D3" s="1320"/>
      <c r="E3" s="1320"/>
      <c r="F3" s="1320"/>
      <c r="G3" s="1320"/>
      <c r="H3" s="1320"/>
      <c r="I3" s="1320"/>
      <c r="J3" s="1320"/>
      <c r="K3" s="1320"/>
      <c r="L3" s="1021"/>
      <c r="M3" s="1022"/>
      <c r="N3" s="1022"/>
      <c r="O3" s="1022"/>
      <c r="P3" s="1022"/>
      <c r="Q3" s="1022"/>
      <c r="R3" s="1022"/>
      <c r="S3" s="1022"/>
      <c r="T3" s="1022"/>
      <c r="U3" s="1022"/>
      <c r="V3" s="1022"/>
      <c r="W3" s="1022"/>
    </row>
    <row r="4" spans="1:23" s="1025" customFormat="1" ht="19.5" customHeight="1">
      <c r="A4" s="1350" t="s">
        <v>1119</v>
      </c>
      <c r="B4" s="1350"/>
      <c r="C4" s="1350"/>
      <c r="D4" s="1350"/>
      <c r="E4" s="1350"/>
      <c r="F4" s="1350"/>
      <c r="G4" s="1350"/>
      <c r="H4" s="1350"/>
      <c r="I4" s="1350"/>
      <c r="J4" s="1350"/>
      <c r="K4" s="1350"/>
    </row>
    <row r="5" spans="1:23" s="1025" customFormat="1" ht="19.5" customHeight="1" thickBot="1">
      <c r="A5" s="1024"/>
      <c r="B5" s="1024"/>
      <c r="C5" s="1024"/>
      <c r="D5" s="1024"/>
      <c r="E5" s="1024"/>
      <c r="F5" s="1024"/>
      <c r="G5" s="1024"/>
      <c r="H5" s="1024"/>
      <c r="I5" s="1024"/>
      <c r="J5" s="1024"/>
      <c r="K5" s="1024"/>
    </row>
    <row r="6" spans="1:23" ht="39.75" customHeight="1">
      <c r="A6" s="1314" t="s">
        <v>1</v>
      </c>
      <c r="B6" s="1351" t="s">
        <v>1120</v>
      </c>
      <c r="C6" s="1351"/>
      <c r="D6" s="1351"/>
      <c r="E6" s="1351"/>
      <c r="F6" s="1351"/>
      <c r="G6" s="1352" t="s">
        <v>1121</v>
      </c>
      <c r="H6" s="1352" t="s">
        <v>1122</v>
      </c>
      <c r="I6" s="1352" t="s">
        <v>1123</v>
      </c>
      <c r="J6" s="1352" t="s">
        <v>1124</v>
      </c>
      <c r="K6" s="1314" t="s">
        <v>1125</v>
      </c>
    </row>
    <row r="7" spans="1:23" ht="57.75" customHeight="1">
      <c r="A7" s="1316"/>
      <c r="B7" s="120" t="s">
        <v>1126</v>
      </c>
      <c r="C7" s="120" t="s">
        <v>1127</v>
      </c>
      <c r="D7" s="120" t="s">
        <v>1128</v>
      </c>
      <c r="E7" s="120" t="s">
        <v>1129</v>
      </c>
      <c r="F7" s="199" t="s">
        <v>192</v>
      </c>
      <c r="G7" s="1353"/>
      <c r="H7" s="1353"/>
      <c r="I7" s="1353"/>
      <c r="J7" s="1353"/>
      <c r="K7" s="1316"/>
    </row>
    <row r="8" spans="1:23" ht="11.25" customHeight="1">
      <c r="A8" s="1026"/>
      <c r="B8" s="1027"/>
      <c r="C8" s="1027"/>
      <c r="D8" s="1027"/>
      <c r="E8" s="1027"/>
      <c r="F8" s="1027"/>
      <c r="G8" s="1027"/>
      <c r="H8" s="1027"/>
      <c r="I8" s="1027"/>
      <c r="J8" s="1027"/>
      <c r="K8" s="1027"/>
      <c r="L8" s="1028"/>
      <c r="M8" s="1029"/>
      <c r="N8" s="1029"/>
    </row>
    <row r="9" spans="1:23" ht="20.100000000000001" customHeight="1">
      <c r="A9" s="1030" t="s">
        <v>29</v>
      </c>
      <c r="B9" s="1031">
        <v>0.52140374627814579</v>
      </c>
      <c r="C9" s="1031">
        <v>0</v>
      </c>
      <c r="D9" s="1031">
        <v>35.814972173158651</v>
      </c>
      <c r="E9" s="1031">
        <v>1.767806019183487</v>
      </c>
      <c r="F9" s="1031">
        <v>38.104181941084398</v>
      </c>
      <c r="G9" s="1031">
        <v>3.2983019266762552</v>
      </c>
      <c r="H9" s="1031">
        <v>3.9310693199765949</v>
      </c>
      <c r="I9" s="1031">
        <v>22.457669368090816</v>
      </c>
      <c r="J9" s="1031">
        <v>32.208777441707831</v>
      </c>
      <c r="K9" s="1032">
        <v>81165048.394999996</v>
      </c>
      <c r="L9" s="1028"/>
      <c r="M9" s="1029"/>
      <c r="N9" s="1029"/>
    </row>
    <row r="10" spans="1:23" ht="20.100000000000001" customHeight="1">
      <c r="A10" s="1030" t="s">
        <v>30</v>
      </c>
      <c r="B10" s="1031">
        <v>0.9532111141381463</v>
      </c>
      <c r="C10" s="1031">
        <v>0.11986964289545338</v>
      </c>
      <c r="D10" s="1031">
        <v>7.4389424980678092</v>
      </c>
      <c r="E10" s="1031">
        <v>2.3701952128689601</v>
      </c>
      <c r="F10" s="1031">
        <v>10.882218523465573</v>
      </c>
      <c r="G10" s="1031">
        <v>3.6098970488306468</v>
      </c>
      <c r="H10" s="1031">
        <v>0.8031271623515881</v>
      </c>
      <c r="I10" s="1031">
        <v>0.12693423799278397</v>
      </c>
      <c r="J10" s="1031">
        <v>84.577822860873795</v>
      </c>
      <c r="K10" s="1032">
        <v>1801957.483</v>
      </c>
      <c r="L10" s="1028"/>
      <c r="M10" s="1029"/>
      <c r="N10" s="1029"/>
    </row>
    <row r="11" spans="1:23" ht="20.100000000000001" customHeight="1">
      <c r="A11" s="1030" t="s">
        <v>31</v>
      </c>
      <c r="B11" s="1031">
        <v>0.28478019721564857</v>
      </c>
      <c r="C11" s="1031">
        <v>0.80181077904141251</v>
      </c>
      <c r="D11" s="1031">
        <v>29.524653612145773</v>
      </c>
      <c r="E11" s="1031">
        <v>1.0206904920229711</v>
      </c>
      <c r="F11" s="1031">
        <v>31.631935081233298</v>
      </c>
      <c r="G11" s="1031">
        <v>1.8456536247254431</v>
      </c>
      <c r="H11" s="1031">
        <v>4.0957432801943909</v>
      </c>
      <c r="I11" s="1031">
        <v>10.240035526839453</v>
      </c>
      <c r="J11" s="1031">
        <v>52.186632486199926</v>
      </c>
      <c r="K11" s="1032">
        <v>123839785.016</v>
      </c>
      <c r="L11" s="1028"/>
      <c r="M11" s="1029"/>
      <c r="N11" s="1029"/>
    </row>
    <row r="12" spans="1:23" ht="20.100000000000001" customHeight="1">
      <c r="A12" s="1030" t="s">
        <v>32</v>
      </c>
      <c r="B12" s="1031">
        <v>0.6670589191296008</v>
      </c>
      <c r="C12" s="1031">
        <v>0.12949850650307099</v>
      </c>
      <c r="D12" s="1031">
        <v>15.772109782302145</v>
      </c>
      <c r="E12" s="1031">
        <v>1.3160007209178903</v>
      </c>
      <c r="F12" s="1031">
        <v>17.884667943073502</v>
      </c>
      <c r="G12" s="1031">
        <v>0.79316862531012777</v>
      </c>
      <c r="H12" s="1031">
        <v>0.4454757269946692</v>
      </c>
      <c r="I12" s="1031">
        <v>0.32179746325220493</v>
      </c>
      <c r="J12" s="1031">
        <v>80.554890198707113</v>
      </c>
      <c r="K12" s="1032">
        <v>7031957.5460000001</v>
      </c>
      <c r="L12" s="1028"/>
      <c r="M12" s="1029"/>
      <c r="N12" s="1029"/>
    </row>
    <row r="13" spans="1:23" ht="20.100000000000001" customHeight="1">
      <c r="A13" s="1030" t="s">
        <v>33</v>
      </c>
      <c r="B13" s="1031">
        <v>1.2510396558620493</v>
      </c>
      <c r="C13" s="1031">
        <v>0.42988415848358452</v>
      </c>
      <c r="D13" s="1031">
        <v>28.773241252603306</v>
      </c>
      <c r="E13" s="1031">
        <v>0.60386493988350209</v>
      </c>
      <c r="F13" s="1031">
        <v>31.058030020540802</v>
      </c>
      <c r="G13" s="1031">
        <v>9.5372476075057005E-4</v>
      </c>
      <c r="H13" s="1031">
        <v>2.413623812809619</v>
      </c>
      <c r="I13" s="1031">
        <v>38.185167130396358</v>
      </c>
      <c r="J13" s="1031">
        <v>28.342225304638291</v>
      </c>
      <c r="K13" s="1032">
        <v>14589639.037</v>
      </c>
      <c r="L13" s="1028"/>
      <c r="M13" s="1029"/>
      <c r="N13" s="1029"/>
    </row>
    <row r="14" spans="1:23" ht="20.100000000000001" customHeight="1">
      <c r="A14" s="1030" t="s">
        <v>117</v>
      </c>
      <c r="B14" s="1031">
        <v>0.13825961509501136</v>
      </c>
      <c r="C14" s="1031">
        <v>0</v>
      </c>
      <c r="D14" s="1031">
        <v>31.540487227996689</v>
      </c>
      <c r="E14" s="1031">
        <v>2.52472071431571</v>
      </c>
      <c r="F14" s="1031">
        <v>34.203467561426073</v>
      </c>
      <c r="G14" s="1031">
        <v>1.289885207580906</v>
      </c>
      <c r="H14" s="1031">
        <v>3.9189198778604579</v>
      </c>
      <c r="I14" s="1031">
        <v>17.230873726334249</v>
      </c>
      <c r="J14" s="1031">
        <v>43.35685362277966</v>
      </c>
      <c r="K14" s="1032">
        <v>49767850.831</v>
      </c>
      <c r="L14" s="1028"/>
      <c r="M14" s="1029"/>
      <c r="N14" s="1029"/>
    </row>
    <row r="15" spans="1:23" ht="20.100000000000001" customHeight="1">
      <c r="A15" s="1030" t="s">
        <v>35</v>
      </c>
      <c r="B15" s="1031">
        <v>0</v>
      </c>
      <c r="C15" s="1031">
        <v>0</v>
      </c>
      <c r="D15" s="1031">
        <v>0</v>
      </c>
      <c r="E15" s="1031">
        <v>0</v>
      </c>
      <c r="F15" s="1031">
        <v>0</v>
      </c>
      <c r="G15" s="1031">
        <v>17.370157882570087</v>
      </c>
      <c r="H15" s="1031">
        <v>0</v>
      </c>
      <c r="I15" s="1031">
        <v>1.8540410961009077</v>
      </c>
      <c r="J15" s="1031">
        <v>80.775800929645001</v>
      </c>
      <c r="K15" s="1032">
        <v>1090702.7919999999</v>
      </c>
      <c r="L15" s="1028"/>
      <c r="M15" s="1029"/>
      <c r="N15" s="1029"/>
    </row>
    <row r="16" spans="1:23" ht="20.100000000000001" customHeight="1">
      <c r="A16" s="1030" t="s">
        <v>36</v>
      </c>
      <c r="B16" s="1031">
        <v>0.23325076881521223</v>
      </c>
      <c r="C16" s="1031">
        <v>4.1208815222738539E-4</v>
      </c>
      <c r="D16" s="1031">
        <v>25.496013875726899</v>
      </c>
      <c r="E16" s="1031">
        <v>0.55688015321637685</v>
      </c>
      <c r="F16" s="1031">
        <v>26.286556887901437</v>
      </c>
      <c r="G16" s="1031">
        <v>2.2335907750248034</v>
      </c>
      <c r="H16" s="1031">
        <v>3.0772603039021633</v>
      </c>
      <c r="I16" s="1031">
        <v>21.362216257321801</v>
      </c>
      <c r="J16" s="1031">
        <v>47.040375771868341</v>
      </c>
      <c r="K16" s="1032">
        <v>50232941.394000001</v>
      </c>
      <c r="L16" s="1028"/>
      <c r="M16" s="1029"/>
      <c r="N16" s="1029"/>
    </row>
    <row r="17" spans="1:14" ht="20.100000000000001" customHeight="1">
      <c r="A17" s="1030" t="s">
        <v>37</v>
      </c>
      <c r="B17" s="1031">
        <v>0</v>
      </c>
      <c r="C17" s="1031">
        <v>0</v>
      </c>
      <c r="D17" s="1031">
        <v>2.5190556521715455</v>
      </c>
      <c r="E17" s="1031">
        <v>2.1746190017934666</v>
      </c>
      <c r="F17" s="1031">
        <v>4.6936746539650125</v>
      </c>
      <c r="G17" s="1031">
        <v>0</v>
      </c>
      <c r="H17" s="1031">
        <v>0</v>
      </c>
      <c r="I17" s="1031">
        <v>95.306325346034996</v>
      </c>
      <c r="J17" s="1031">
        <v>0</v>
      </c>
      <c r="K17" s="1032">
        <v>13738180.286</v>
      </c>
      <c r="L17" s="1028"/>
      <c r="M17" s="1029"/>
      <c r="N17" s="1029"/>
    </row>
    <row r="18" spans="1:14" ht="20.100000000000001" customHeight="1">
      <c r="A18" s="1030" t="s">
        <v>38</v>
      </c>
      <c r="B18" s="1031">
        <v>0.25155536159532149</v>
      </c>
      <c r="C18" s="1031">
        <v>0</v>
      </c>
      <c r="D18" s="1031">
        <v>14.345999759669285</v>
      </c>
      <c r="E18" s="1031">
        <v>8.8275083799987969E-2</v>
      </c>
      <c r="F18" s="1031">
        <v>14.685830227771104</v>
      </c>
      <c r="G18" s="1031">
        <v>7.0823517384953572E-2</v>
      </c>
      <c r="H18" s="1031">
        <v>1.2231579606732059</v>
      </c>
      <c r="I18" s="1031">
        <v>8.8647264416981724</v>
      </c>
      <c r="J18" s="1031">
        <v>75.155461784353022</v>
      </c>
      <c r="K18" s="1032">
        <v>4404023.0070000002</v>
      </c>
      <c r="L18" s="1028"/>
      <c r="M18" s="1029"/>
      <c r="N18" s="1029"/>
    </row>
    <row r="19" spans="1:14" ht="20.100000000000001" customHeight="1">
      <c r="A19" s="1030" t="s">
        <v>99</v>
      </c>
      <c r="B19" s="1031">
        <v>0.11384751194688844</v>
      </c>
      <c r="C19" s="1031">
        <v>0</v>
      </c>
      <c r="D19" s="1031">
        <v>-0.11384751194688844</v>
      </c>
      <c r="E19" s="1031">
        <v>0</v>
      </c>
      <c r="F19" s="1031">
        <v>0</v>
      </c>
      <c r="G19" s="1031">
        <v>0</v>
      </c>
      <c r="H19" s="1031">
        <v>0</v>
      </c>
      <c r="I19" s="1031">
        <v>0</v>
      </c>
      <c r="J19" s="1031">
        <v>100</v>
      </c>
      <c r="K19" s="1032">
        <v>3618924.9369999999</v>
      </c>
      <c r="L19" s="1028"/>
      <c r="M19" s="1029"/>
      <c r="N19" s="1029"/>
    </row>
    <row r="20" spans="1:14" ht="20.100000000000001" customHeight="1">
      <c r="A20" s="1030" t="s">
        <v>118</v>
      </c>
      <c r="B20" s="1031">
        <v>0.63029873134809744</v>
      </c>
      <c r="C20" s="1031">
        <v>0</v>
      </c>
      <c r="D20" s="1031">
        <v>17.022958961575053</v>
      </c>
      <c r="E20" s="1031">
        <v>0.19454048802158916</v>
      </c>
      <c r="F20" s="1031">
        <v>17.847798216319642</v>
      </c>
      <c r="G20" s="1031">
        <v>3.7282405929270541</v>
      </c>
      <c r="H20" s="1031">
        <v>4.0358930624424714</v>
      </c>
      <c r="I20" s="1031">
        <v>11.585151146142227</v>
      </c>
      <c r="J20" s="1031">
        <v>62.802916929106267</v>
      </c>
      <c r="K20" s="1032">
        <v>5653726.4359999998</v>
      </c>
    </row>
    <row r="21" spans="1:14" ht="20.100000000000001" customHeight="1">
      <c r="A21" s="1030" t="s">
        <v>41</v>
      </c>
      <c r="B21" s="1031">
        <v>2.5135344649722677E-3</v>
      </c>
      <c r="C21" s="1031">
        <v>0</v>
      </c>
      <c r="D21" s="1031">
        <v>0</v>
      </c>
      <c r="E21" s="1031">
        <v>0</v>
      </c>
      <c r="F21" s="1031">
        <v>2.5135344649722677E-3</v>
      </c>
      <c r="G21" s="1031">
        <v>0</v>
      </c>
      <c r="H21" s="1031">
        <v>0</v>
      </c>
      <c r="I21" s="1031">
        <v>0</v>
      </c>
      <c r="J21" s="1031">
        <v>99.997486394910311</v>
      </c>
      <c r="K21" s="1032">
        <v>1415934.4339999999</v>
      </c>
    </row>
    <row r="22" spans="1:14" ht="20.100000000000001" customHeight="1">
      <c r="A22" s="1030" t="s">
        <v>42</v>
      </c>
      <c r="B22" s="1031">
        <v>0.24193937902991389</v>
      </c>
      <c r="C22" s="1031">
        <v>0</v>
      </c>
      <c r="D22" s="1031">
        <v>13.1779210883436</v>
      </c>
      <c r="E22" s="1031">
        <v>0.89084264019556569</v>
      </c>
      <c r="F22" s="1031">
        <v>14.310703206964007</v>
      </c>
      <c r="G22" s="1031">
        <v>1.0126197147043152</v>
      </c>
      <c r="H22" s="1031">
        <v>0</v>
      </c>
      <c r="I22" s="1031">
        <v>8.6818375754853037</v>
      </c>
      <c r="J22" s="1031">
        <v>75.994839304056512</v>
      </c>
      <c r="K22" s="1032">
        <v>1006087.562</v>
      </c>
    </row>
    <row r="23" spans="1:14" ht="20.100000000000001" customHeight="1">
      <c r="A23" s="1030" t="s">
        <v>43</v>
      </c>
      <c r="B23" s="1031">
        <v>0</v>
      </c>
      <c r="C23" s="1031">
        <v>1.361571778612277</v>
      </c>
      <c r="D23" s="1031">
        <v>10.824904886274449</v>
      </c>
      <c r="E23" s="1031">
        <v>0.12820652840205018</v>
      </c>
      <c r="F23" s="1031">
        <v>12.314683193288776</v>
      </c>
      <c r="G23" s="1031">
        <v>0.29081667917385917</v>
      </c>
      <c r="H23" s="1031">
        <v>4.4913298116918465</v>
      </c>
      <c r="I23" s="1031">
        <v>23.33393718608211</v>
      </c>
      <c r="J23" s="1031">
        <v>59.569233037528505</v>
      </c>
      <c r="K23" s="1032">
        <v>1084188.159</v>
      </c>
    </row>
    <row r="24" spans="1:14" ht="20.100000000000001" customHeight="1">
      <c r="A24" s="1030" t="s">
        <v>44</v>
      </c>
      <c r="B24" s="1031">
        <v>0</v>
      </c>
      <c r="C24" s="1031">
        <v>0</v>
      </c>
      <c r="D24" s="1031">
        <v>0</v>
      </c>
      <c r="E24" s="1031">
        <v>0</v>
      </c>
      <c r="F24" s="1031">
        <v>0</v>
      </c>
      <c r="G24" s="1031">
        <v>0</v>
      </c>
      <c r="H24" s="1031">
        <v>0</v>
      </c>
      <c r="I24" s="1031">
        <v>11.234799021271614</v>
      </c>
      <c r="J24" s="1031">
        <v>88.765200978728387</v>
      </c>
      <c r="K24" s="1032">
        <v>169117.4</v>
      </c>
    </row>
    <row r="25" spans="1:14" ht="20.100000000000001" customHeight="1">
      <c r="A25" s="1030" t="s">
        <v>45</v>
      </c>
      <c r="B25" s="1031">
        <v>0.9598300667887506</v>
      </c>
      <c r="C25" s="1031">
        <v>0.16314539344429813</v>
      </c>
      <c r="D25" s="1031">
        <v>19.656559527562635</v>
      </c>
      <c r="E25" s="1031">
        <v>1.8049417367244893</v>
      </c>
      <c r="F25" s="1031">
        <v>22.584476808034793</v>
      </c>
      <c r="G25" s="1031">
        <v>0</v>
      </c>
      <c r="H25" s="1031">
        <v>0</v>
      </c>
      <c r="I25" s="1031">
        <v>32.915731891869868</v>
      </c>
      <c r="J25" s="1031">
        <v>44.499791258338021</v>
      </c>
      <c r="K25" s="1032">
        <v>2394790.2650000001</v>
      </c>
    </row>
    <row r="26" spans="1:14" ht="20.100000000000001" customHeight="1">
      <c r="A26" s="1030" t="s">
        <v>46</v>
      </c>
      <c r="B26" s="1031">
        <v>0</v>
      </c>
      <c r="C26" s="1031">
        <v>0</v>
      </c>
      <c r="D26" s="1031">
        <v>0</v>
      </c>
      <c r="E26" s="1031">
        <v>0</v>
      </c>
      <c r="F26" s="1031">
        <v>0</v>
      </c>
      <c r="G26" s="1031">
        <v>0.31996079458802112</v>
      </c>
      <c r="H26" s="1031">
        <v>0</v>
      </c>
      <c r="I26" s="1031">
        <v>7.6909360647359231</v>
      </c>
      <c r="J26" s="1031">
        <v>91.989103098075091</v>
      </c>
      <c r="K26" s="1032">
        <v>4694731.4340000004</v>
      </c>
    </row>
    <row r="27" spans="1:14" ht="20.100000000000001" customHeight="1">
      <c r="A27" s="1030" t="s">
        <v>47</v>
      </c>
      <c r="B27" s="1031">
        <v>0</v>
      </c>
      <c r="C27" s="1031">
        <v>0</v>
      </c>
      <c r="D27" s="1031">
        <v>1.5568538978284865</v>
      </c>
      <c r="E27" s="1031">
        <v>5.7383015818640356E-3</v>
      </c>
      <c r="F27" s="1031">
        <v>1.5625922411525601</v>
      </c>
      <c r="G27" s="1031">
        <v>3.9660317090773015E-2</v>
      </c>
      <c r="H27" s="1031">
        <v>0</v>
      </c>
      <c r="I27" s="1031">
        <v>0.97665337751935477</v>
      </c>
      <c r="J27" s="1031">
        <v>97.421094022495112</v>
      </c>
      <c r="K27" s="1032">
        <v>2395656.59</v>
      </c>
    </row>
    <row r="28" spans="1:14" ht="24.75" customHeight="1" thickBot="1">
      <c r="A28" s="1033" t="s">
        <v>48</v>
      </c>
      <c r="B28" s="1034">
        <v>0.34713817976711253</v>
      </c>
      <c r="C28" s="1034">
        <v>0.29338976614780732</v>
      </c>
      <c r="D28" s="1034">
        <v>27.634003690073794</v>
      </c>
      <c r="E28" s="1034">
        <v>1.3039358365464015</v>
      </c>
      <c r="F28" s="1034">
        <v>29.57846747307552</v>
      </c>
      <c r="G28" s="1034">
        <v>1.9671434257652078</v>
      </c>
      <c r="H28" s="1034">
        <v>3.374172580640642</v>
      </c>
      <c r="I28" s="1034">
        <v>19.319985965744607</v>
      </c>
      <c r="J28" s="1034">
        <v>45.760230554233615</v>
      </c>
      <c r="K28" s="1035">
        <v>370095243.01300001</v>
      </c>
      <c r="L28" s="1036"/>
    </row>
    <row r="29" spans="1:14" ht="7.5" customHeight="1">
      <c r="A29" s="145"/>
      <c r="B29" s="145"/>
      <c r="C29" s="145"/>
      <c r="D29" s="145"/>
      <c r="E29" s="145"/>
      <c r="F29" s="145"/>
      <c r="G29" s="145"/>
      <c r="H29" s="145"/>
      <c r="I29" s="145"/>
      <c r="J29" s="145"/>
      <c r="K29" s="145"/>
    </row>
    <row r="30" spans="1:14">
      <c r="A30" s="215" t="s">
        <v>1130</v>
      </c>
      <c r="B30" s="145"/>
      <c r="C30" s="145"/>
      <c r="D30" s="145"/>
      <c r="E30" s="145"/>
      <c r="F30" s="145"/>
      <c r="G30" s="145"/>
      <c r="H30" s="145"/>
      <c r="I30" s="145"/>
      <c r="J30" s="145"/>
      <c r="K30" s="145"/>
    </row>
    <row r="31" spans="1:14">
      <c r="A31" s="23"/>
      <c r="B31" s="17"/>
      <c r="C31" s="17"/>
      <c r="D31" s="17"/>
      <c r="E31" s="17"/>
      <c r="F31" s="17"/>
      <c r="G31" s="17"/>
      <c r="H31" s="17"/>
      <c r="I31" s="17"/>
      <c r="J31" s="145"/>
      <c r="K31" s="145"/>
    </row>
    <row r="32" spans="1:14">
      <c r="A32" s="470"/>
      <c r="B32" s="510"/>
      <c r="C32" s="510"/>
      <c r="D32" s="500"/>
      <c r="E32" s="510"/>
      <c r="F32" s="510"/>
      <c r="G32" s="510"/>
      <c r="H32" s="500"/>
      <c r="I32" s="510"/>
    </row>
  </sheetData>
  <mergeCells count="10">
    <mergeCell ref="A2:K2"/>
    <mergeCell ref="A3:K3"/>
    <mergeCell ref="A4:K4"/>
    <mergeCell ref="A6:A7"/>
    <mergeCell ref="B6:F6"/>
    <mergeCell ref="G6:G7"/>
    <mergeCell ref="H6:H7"/>
    <mergeCell ref="I6:I7"/>
    <mergeCell ref="J6:J7"/>
    <mergeCell ref="K6:K7"/>
  </mergeCells>
  <hyperlinks>
    <hyperlink ref="A1" location="Índice!A1" display="Volver al Índice" xr:uid="{FCC2FD29-94AC-4765-99DD-453AA20935AE}"/>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B33B8-2357-441D-89B7-4E45A4D2EBBE}">
  <dimension ref="A1:V76"/>
  <sheetViews>
    <sheetView showGridLines="0" zoomScaleNormal="100" workbookViewId="0"/>
  </sheetViews>
  <sheetFormatPr baseColWidth="10" defaultColWidth="11.44140625" defaultRowHeight="13.2"/>
  <cols>
    <col min="1" max="1" width="39.6640625" style="6" customWidth="1"/>
    <col min="2" max="6" width="8.44140625" style="6" customWidth="1"/>
    <col min="7" max="7" width="9.88671875" style="6" customWidth="1"/>
    <col min="8" max="10" width="8.44140625" style="6" customWidth="1"/>
    <col min="11" max="11" width="9.44140625" style="6" customWidth="1"/>
    <col min="12" max="20" width="7.44140625" style="6" customWidth="1"/>
    <col min="21" max="21" width="10.44140625" style="6" customWidth="1"/>
    <col min="22" max="256" width="11.44140625" style="6"/>
    <col min="257" max="257" width="39.6640625" style="6" customWidth="1"/>
    <col min="258" max="262" width="8.44140625" style="6" customWidth="1"/>
    <col min="263" max="263" width="9.88671875" style="6" customWidth="1"/>
    <col min="264" max="266" width="8.44140625" style="6" customWidth="1"/>
    <col min="267" max="267" width="9.44140625" style="6" customWidth="1"/>
    <col min="268" max="276" width="7.44140625" style="6" customWidth="1"/>
    <col min="277" max="277" width="10.44140625" style="6" customWidth="1"/>
    <col min="278" max="512" width="11.44140625" style="6"/>
    <col min="513" max="513" width="39.6640625" style="6" customWidth="1"/>
    <col min="514" max="518" width="8.44140625" style="6" customWidth="1"/>
    <col min="519" max="519" width="9.88671875" style="6" customWidth="1"/>
    <col min="520" max="522" width="8.44140625" style="6" customWidth="1"/>
    <col min="523" max="523" width="9.44140625" style="6" customWidth="1"/>
    <col min="524" max="532" width="7.44140625" style="6" customWidth="1"/>
    <col min="533" max="533" width="10.44140625" style="6" customWidth="1"/>
    <col min="534" max="768" width="11.44140625" style="6"/>
    <col min="769" max="769" width="39.6640625" style="6" customWidth="1"/>
    <col min="770" max="774" width="8.44140625" style="6" customWidth="1"/>
    <col min="775" max="775" width="9.88671875" style="6" customWidth="1"/>
    <col min="776" max="778" width="8.44140625" style="6" customWidth="1"/>
    <col min="779" max="779" width="9.44140625" style="6" customWidth="1"/>
    <col min="780" max="788" width="7.44140625" style="6" customWidth="1"/>
    <col min="789" max="789" width="10.44140625" style="6" customWidth="1"/>
    <col min="790" max="1024" width="11.44140625" style="6"/>
    <col min="1025" max="1025" width="39.6640625" style="6" customWidth="1"/>
    <col min="1026" max="1030" width="8.44140625" style="6" customWidth="1"/>
    <col min="1031" max="1031" width="9.88671875" style="6" customWidth="1"/>
    <col min="1032" max="1034" width="8.44140625" style="6" customWidth="1"/>
    <col min="1035" max="1035" width="9.44140625" style="6" customWidth="1"/>
    <col min="1036" max="1044" width="7.44140625" style="6" customWidth="1"/>
    <col min="1045" max="1045" width="10.44140625" style="6" customWidth="1"/>
    <col min="1046" max="1280" width="11.44140625" style="6"/>
    <col min="1281" max="1281" width="39.6640625" style="6" customWidth="1"/>
    <col min="1282" max="1286" width="8.44140625" style="6" customWidth="1"/>
    <col min="1287" max="1287" width="9.88671875" style="6" customWidth="1"/>
    <col min="1288" max="1290" width="8.44140625" style="6" customWidth="1"/>
    <col min="1291" max="1291" width="9.44140625" style="6" customWidth="1"/>
    <col min="1292" max="1300" width="7.44140625" style="6" customWidth="1"/>
    <col min="1301" max="1301" width="10.44140625" style="6" customWidth="1"/>
    <col min="1302" max="1536" width="11.44140625" style="6"/>
    <col min="1537" max="1537" width="39.6640625" style="6" customWidth="1"/>
    <col min="1538" max="1542" width="8.44140625" style="6" customWidth="1"/>
    <col min="1543" max="1543" width="9.88671875" style="6" customWidth="1"/>
    <col min="1544" max="1546" width="8.44140625" style="6" customWidth="1"/>
    <col min="1547" max="1547" width="9.44140625" style="6" customWidth="1"/>
    <col min="1548" max="1556" width="7.44140625" style="6" customWidth="1"/>
    <col min="1557" max="1557" width="10.44140625" style="6" customWidth="1"/>
    <col min="1558" max="1792" width="11.44140625" style="6"/>
    <col min="1793" max="1793" width="39.6640625" style="6" customWidth="1"/>
    <col min="1794" max="1798" width="8.44140625" style="6" customWidth="1"/>
    <col min="1799" max="1799" width="9.88671875" style="6" customWidth="1"/>
    <col min="1800" max="1802" width="8.44140625" style="6" customWidth="1"/>
    <col min="1803" max="1803" width="9.44140625" style="6" customWidth="1"/>
    <col min="1804" max="1812" width="7.44140625" style="6" customWidth="1"/>
    <col min="1813" max="1813" width="10.44140625" style="6" customWidth="1"/>
    <col min="1814" max="2048" width="11.44140625" style="6"/>
    <col min="2049" max="2049" width="39.6640625" style="6" customWidth="1"/>
    <col min="2050" max="2054" width="8.44140625" style="6" customWidth="1"/>
    <col min="2055" max="2055" width="9.88671875" style="6" customWidth="1"/>
    <col min="2056" max="2058" width="8.44140625" style="6" customWidth="1"/>
    <col min="2059" max="2059" width="9.44140625" style="6" customWidth="1"/>
    <col min="2060" max="2068" width="7.44140625" style="6" customWidth="1"/>
    <col min="2069" max="2069" width="10.44140625" style="6" customWidth="1"/>
    <col min="2070" max="2304" width="11.44140625" style="6"/>
    <col min="2305" max="2305" width="39.6640625" style="6" customWidth="1"/>
    <col min="2306" max="2310" width="8.44140625" style="6" customWidth="1"/>
    <col min="2311" max="2311" width="9.88671875" style="6" customWidth="1"/>
    <col min="2312" max="2314" width="8.44140625" style="6" customWidth="1"/>
    <col min="2315" max="2315" width="9.44140625" style="6" customWidth="1"/>
    <col min="2316" max="2324" width="7.44140625" style="6" customWidth="1"/>
    <col min="2325" max="2325" width="10.44140625" style="6" customWidth="1"/>
    <col min="2326" max="2560" width="11.44140625" style="6"/>
    <col min="2561" max="2561" width="39.6640625" style="6" customWidth="1"/>
    <col min="2562" max="2566" width="8.44140625" style="6" customWidth="1"/>
    <col min="2567" max="2567" width="9.88671875" style="6" customWidth="1"/>
    <col min="2568" max="2570" width="8.44140625" style="6" customWidth="1"/>
    <col min="2571" max="2571" width="9.44140625" style="6" customWidth="1"/>
    <col min="2572" max="2580" width="7.44140625" style="6" customWidth="1"/>
    <col min="2581" max="2581" width="10.44140625" style="6" customWidth="1"/>
    <col min="2582" max="2816" width="11.44140625" style="6"/>
    <col min="2817" max="2817" width="39.6640625" style="6" customWidth="1"/>
    <col min="2818" max="2822" width="8.44140625" style="6" customWidth="1"/>
    <col min="2823" max="2823" width="9.88671875" style="6" customWidth="1"/>
    <col min="2824" max="2826" width="8.44140625" style="6" customWidth="1"/>
    <col min="2827" max="2827" width="9.44140625" style="6" customWidth="1"/>
    <col min="2828" max="2836" width="7.44140625" style="6" customWidth="1"/>
    <col min="2837" max="2837" width="10.44140625" style="6" customWidth="1"/>
    <col min="2838" max="3072" width="11.44140625" style="6"/>
    <col min="3073" max="3073" width="39.6640625" style="6" customWidth="1"/>
    <col min="3074" max="3078" width="8.44140625" style="6" customWidth="1"/>
    <col min="3079" max="3079" width="9.88671875" style="6" customWidth="1"/>
    <col min="3080" max="3082" width="8.44140625" style="6" customWidth="1"/>
    <col min="3083" max="3083" width="9.44140625" style="6" customWidth="1"/>
    <col min="3084" max="3092" width="7.44140625" style="6" customWidth="1"/>
    <col min="3093" max="3093" width="10.44140625" style="6" customWidth="1"/>
    <col min="3094" max="3328" width="11.44140625" style="6"/>
    <col min="3329" max="3329" width="39.6640625" style="6" customWidth="1"/>
    <col min="3330" max="3334" width="8.44140625" style="6" customWidth="1"/>
    <col min="3335" max="3335" width="9.88671875" style="6" customWidth="1"/>
    <col min="3336" max="3338" width="8.44140625" style="6" customWidth="1"/>
    <col min="3339" max="3339" width="9.44140625" style="6" customWidth="1"/>
    <col min="3340" max="3348" width="7.44140625" style="6" customWidth="1"/>
    <col min="3349" max="3349" width="10.44140625" style="6" customWidth="1"/>
    <col min="3350" max="3584" width="11.44140625" style="6"/>
    <col min="3585" max="3585" width="39.6640625" style="6" customWidth="1"/>
    <col min="3586" max="3590" width="8.44140625" style="6" customWidth="1"/>
    <col min="3591" max="3591" width="9.88671875" style="6" customWidth="1"/>
    <col min="3592" max="3594" width="8.44140625" style="6" customWidth="1"/>
    <col min="3595" max="3595" width="9.44140625" style="6" customWidth="1"/>
    <col min="3596" max="3604" width="7.44140625" style="6" customWidth="1"/>
    <col min="3605" max="3605" width="10.44140625" style="6" customWidth="1"/>
    <col min="3606" max="3840" width="11.44140625" style="6"/>
    <col min="3841" max="3841" width="39.6640625" style="6" customWidth="1"/>
    <col min="3842" max="3846" width="8.44140625" style="6" customWidth="1"/>
    <col min="3847" max="3847" width="9.88671875" style="6" customWidth="1"/>
    <col min="3848" max="3850" width="8.44140625" style="6" customWidth="1"/>
    <col min="3851" max="3851" width="9.44140625" style="6" customWidth="1"/>
    <col min="3852" max="3860" width="7.44140625" style="6" customWidth="1"/>
    <col min="3861" max="3861" width="10.44140625" style="6" customWidth="1"/>
    <col min="3862" max="4096" width="11.44140625" style="6"/>
    <col min="4097" max="4097" width="39.6640625" style="6" customWidth="1"/>
    <col min="4098" max="4102" width="8.44140625" style="6" customWidth="1"/>
    <col min="4103" max="4103" width="9.88671875" style="6" customWidth="1"/>
    <col min="4104" max="4106" width="8.44140625" style="6" customWidth="1"/>
    <col min="4107" max="4107" width="9.44140625" style="6" customWidth="1"/>
    <col min="4108" max="4116" width="7.44140625" style="6" customWidth="1"/>
    <col min="4117" max="4117" width="10.44140625" style="6" customWidth="1"/>
    <col min="4118" max="4352" width="11.44140625" style="6"/>
    <col min="4353" max="4353" width="39.6640625" style="6" customWidth="1"/>
    <col min="4354" max="4358" width="8.44140625" style="6" customWidth="1"/>
    <col min="4359" max="4359" width="9.88671875" style="6" customWidth="1"/>
    <col min="4360" max="4362" width="8.44140625" style="6" customWidth="1"/>
    <col min="4363" max="4363" width="9.44140625" style="6" customWidth="1"/>
    <col min="4364" max="4372" width="7.44140625" style="6" customWidth="1"/>
    <col min="4373" max="4373" width="10.44140625" style="6" customWidth="1"/>
    <col min="4374" max="4608" width="11.44140625" style="6"/>
    <col min="4609" max="4609" width="39.6640625" style="6" customWidth="1"/>
    <col min="4610" max="4614" width="8.44140625" style="6" customWidth="1"/>
    <col min="4615" max="4615" width="9.88671875" style="6" customWidth="1"/>
    <col min="4616" max="4618" width="8.44140625" style="6" customWidth="1"/>
    <col min="4619" max="4619" width="9.44140625" style="6" customWidth="1"/>
    <col min="4620" max="4628" width="7.44140625" style="6" customWidth="1"/>
    <col min="4629" max="4629" width="10.44140625" style="6" customWidth="1"/>
    <col min="4630" max="4864" width="11.44140625" style="6"/>
    <col min="4865" max="4865" width="39.6640625" style="6" customWidth="1"/>
    <col min="4866" max="4870" width="8.44140625" style="6" customWidth="1"/>
    <col min="4871" max="4871" width="9.88671875" style="6" customWidth="1"/>
    <col min="4872" max="4874" width="8.44140625" style="6" customWidth="1"/>
    <col min="4875" max="4875" width="9.44140625" style="6" customWidth="1"/>
    <col min="4876" max="4884" width="7.44140625" style="6" customWidth="1"/>
    <col min="4885" max="4885" width="10.44140625" style="6" customWidth="1"/>
    <col min="4886" max="5120" width="11.44140625" style="6"/>
    <col min="5121" max="5121" width="39.6640625" style="6" customWidth="1"/>
    <col min="5122" max="5126" width="8.44140625" style="6" customWidth="1"/>
    <col min="5127" max="5127" width="9.88671875" style="6" customWidth="1"/>
    <col min="5128" max="5130" width="8.44140625" style="6" customWidth="1"/>
    <col min="5131" max="5131" width="9.44140625" style="6" customWidth="1"/>
    <col min="5132" max="5140" width="7.44140625" style="6" customWidth="1"/>
    <col min="5141" max="5141" width="10.44140625" style="6" customWidth="1"/>
    <col min="5142" max="5376" width="11.44140625" style="6"/>
    <col min="5377" max="5377" width="39.6640625" style="6" customWidth="1"/>
    <col min="5378" max="5382" width="8.44140625" style="6" customWidth="1"/>
    <col min="5383" max="5383" width="9.88671875" style="6" customWidth="1"/>
    <col min="5384" max="5386" width="8.44140625" style="6" customWidth="1"/>
    <col min="5387" max="5387" width="9.44140625" style="6" customWidth="1"/>
    <col min="5388" max="5396" width="7.44140625" style="6" customWidth="1"/>
    <col min="5397" max="5397" width="10.44140625" style="6" customWidth="1"/>
    <col min="5398" max="5632" width="11.44140625" style="6"/>
    <col min="5633" max="5633" width="39.6640625" style="6" customWidth="1"/>
    <col min="5634" max="5638" width="8.44140625" style="6" customWidth="1"/>
    <col min="5639" max="5639" width="9.88671875" style="6" customWidth="1"/>
    <col min="5640" max="5642" width="8.44140625" style="6" customWidth="1"/>
    <col min="5643" max="5643" width="9.44140625" style="6" customWidth="1"/>
    <col min="5644" max="5652" width="7.44140625" style="6" customWidth="1"/>
    <col min="5653" max="5653" width="10.44140625" style="6" customWidth="1"/>
    <col min="5654" max="5888" width="11.44140625" style="6"/>
    <col min="5889" max="5889" width="39.6640625" style="6" customWidth="1"/>
    <col min="5890" max="5894" width="8.44140625" style="6" customWidth="1"/>
    <col min="5895" max="5895" width="9.88671875" style="6" customWidth="1"/>
    <col min="5896" max="5898" width="8.44140625" style="6" customWidth="1"/>
    <col min="5899" max="5899" width="9.44140625" style="6" customWidth="1"/>
    <col min="5900" max="5908" width="7.44140625" style="6" customWidth="1"/>
    <col min="5909" max="5909" width="10.44140625" style="6" customWidth="1"/>
    <col min="5910" max="6144" width="11.44140625" style="6"/>
    <col min="6145" max="6145" width="39.6640625" style="6" customWidth="1"/>
    <col min="6146" max="6150" width="8.44140625" style="6" customWidth="1"/>
    <col min="6151" max="6151" width="9.88671875" style="6" customWidth="1"/>
    <col min="6152" max="6154" width="8.44140625" style="6" customWidth="1"/>
    <col min="6155" max="6155" width="9.44140625" style="6" customWidth="1"/>
    <col min="6156" max="6164" width="7.44140625" style="6" customWidth="1"/>
    <col min="6165" max="6165" width="10.44140625" style="6" customWidth="1"/>
    <col min="6166" max="6400" width="11.44140625" style="6"/>
    <col min="6401" max="6401" width="39.6640625" style="6" customWidth="1"/>
    <col min="6402" max="6406" width="8.44140625" style="6" customWidth="1"/>
    <col min="6407" max="6407" width="9.88671875" style="6" customWidth="1"/>
    <col min="6408" max="6410" width="8.44140625" style="6" customWidth="1"/>
    <col min="6411" max="6411" width="9.44140625" style="6" customWidth="1"/>
    <col min="6412" max="6420" width="7.44140625" style="6" customWidth="1"/>
    <col min="6421" max="6421" width="10.44140625" style="6" customWidth="1"/>
    <col min="6422" max="6656" width="11.44140625" style="6"/>
    <col min="6657" max="6657" width="39.6640625" style="6" customWidth="1"/>
    <col min="6658" max="6662" width="8.44140625" style="6" customWidth="1"/>
    <col min="6663" max="6663" width="9.88671875" style="6" customWidth="1"/>
    <col min="6664" max="6666" width="8.44140625" style="6" customWidth="1"/>
    <col min="6667" max="6667" width="9.44140625" style="6" customWidth="1"/>
    <col min="6668" max="6676" width="7.44140625" style="6" customWidth="1"/>
    <col min="6677" max="6677" width="10.44140625" style="6" customWidth="1"/>
    <col min="6678" max="6912" width="11.44140625" style="6"/>
    <col min="6913" max="6913" width="39.6640625" style="6" customWidth="1"/>
    <col min="6914" max="6918" width="8.44140625" style="6" customWidth="1"/>
    <col min="6919" max="6919" width="9.88671875" style="6" customWidth="1"/>
    <col min="6920" max="6922" width="8.44140625" style="6" customWidth="1"/>
    <col min="6923" max="6923" width="9.44140625" style="6" customWidth="1"/>
    <col min="6924" max="6932" width="7.44140625" style="6" customWidth="1"/>
    <col min="6933" max="6933" width="10.44140625" style="6" customWidth="1"/>
    <col min="6934" max="7168" width="11.44140625" style="6"/>
    <col min="7169" max="7169" width="39.6640625" style="6" customWidth="1"/>
    <col min="7170" max="7174" width="8.44140625" style="6" customWidth="1"/>
    <col min="7175" max="7175" width="9.88671875" style="6" customWidth="1"/>
    <col min="7176" max="7178" width="8.44140625" style="6" customWidth="1"/>
    <col min="7179" max="7179" width="9.44140625" style="6" customWidth="1"/>
    <col min="7180" max="7188" width="7.44140625" style="6" customWidth="1"/>
    <col min="7189" max="7189" width="10.44140625" style="6" customWidth="1"/>
    <col min="7190" max="7424" width="11.44140625" style="6"/>
    <col min="7425" max="7425" width="39.6640625" style="6" customWidth="1"/>
    <col min="7426" max="7430" width="8.44140625" style="6" customWidth="1"/>
    <col min="7431" max="7431" width="9.88671875" style="6" customWidth="1"/>
    <col min="7432" max="7434" width="8.44140625" style="6" customWidth="1"/>
    <col min="7435" max="7435" width="9.44140625" style="6" customWidth="1"/>
    <col min="7436" max="7444" width="7.44140625" style="6" customWidth="1"/>
    <col min="7445" max="7445" width="10.44140625" style="6" customWidth="1"/>
    <col min="7446" max="7680" width="11.44140625" style="6"/>
    <col min="7681" max="7681" width="39.6640625" style="6" customWidth="1"/>
    <col min="7682" max="7686" width="8.44140625" style="6" customWidth="1"/>
    <col min="7687" max="7687" width="9.88671875" style="6" customWidth="1"/>
    <col min="7688" max="7690" width="8.44140625" style="6" customWidth="1"/>
    <col min="7691" max="7691" width="9.44140625" style="6" customWidth="1"/>
    <col min="7692" max="7700" width="7.44140625" style="6" customWidth="1"/>
    <col min="7701" max="7701" width="10.44140625" style="6" customWidth="1"/>
    <col min="7702" max="7936" width="11.44140625" style="6"/>
    <col min="7937" max="7937" width="39.6640625" style="6" customWidth="1"/>
    <col min="7938" max="7942" width="8.44140625" style="6" customWidth="1"/>
    <col min="7943" max="7943" width="9.88671875" style="6" customWidth="1"/>
    <col min="7944" max="7946" width="8.44140625" style="6" customWidth="1"/>
    <col min="7947" max="7947" width="9.44140625" style="6" customWidth="1"/>
    <col min="7948" max="7956" width="7.44140625" style="6" customWidth="1"/>
    <col min="7957" max="7957" width="10.44140625" style="6" customWidth="1"/>
    <col min="7958" max="8192" width="11.44140625" style="6"/>
    <col min="8193" max="8193" width="39.6640625" style="6" customWidth="1"/>
    <col min="8194" max="8198" width="8.44140625" style="6" customWidth="1"/>
    <col min="8199" max="8199" width="9.88671875" style="6" customWidth="1"/>
    <col min="8200" max="8202" width="8.44140625" style="6" customWidth="1"/>
    <col min="8203" max="8203" width="9.44140625" style="6" customWidth="1"/>
    <col min="8204" max="8212" width="7.44140625" style="6" customWidth="1"/>
    <col min="8213" max="8213" width="10.44140625" style="6" customWidth="1"/>
    <col min="8214" max="8448" width="11.44140625" style="6"/>
    <col min="8449" max="8449" width="39.6640625" style="6" customWidth="1"/>
    <col min="8450" max="8454" width="8.44140625" style="6" customWidth="1"/>
    <col min="8455" max="8455" width="9.88671875" style="6" customWidth="1"/>
    <col min="8456" max="8458" width="8.44140625" style="6" customWidth="1"/>
    <col min="8459" max="8459" width="9.44140625" style="6" customWidth="1"/>
    <col min="8460" max="8468" width="7.44140625" style="6" customWidth="1"/>
    <col min="8469" max="8469" width="10.44140625" style="6" customWidth="1"/>
    <col min="8470" max="8704" width="11.44140625" style="6"/>
    <col min="8705" max="8705" width="39.6640625" style="6" customWidth="1"/>
    <col min="8706" max="8710" width="8.44140625" style="6" customWidth="1"/>
    <col min="8711" max="8711" width="9.88671875" style="6" customWidth="1"/>
    <col min="8712" max="8714" width="8.44140625" style="6" customWidth="1"/>
    <col min="8715" max="8715" width="9.44140625" style="6" customWidth="1"/>
    <col min="8716" max="8724" width="7.44140625" style="6" customWidth="1"/>
    <col min="8725" max="8725" width="10.44140625" style="6" customWidth="1"/>
    <col min="8726" max="8960" width="11.44140625" style="6"/>
    <col min="8961" max="8961" width="39.6640625" style="6" customWidth="1"/>
    <col min="8962" max="8966" width="8.44140625" style="6" customWidth="1"/>
    <col min="8967" max="8967" width="9.88671875" style="6" customWidth="1"/>
    <col min="8968" max="8970" width="8.44140625" style="6" customWidth="1"/>
    <col min="8971" max="8971" width="9.44140625" style="6" customWidth="1"/>
    <col min="8972" max="8980" width="7.44140625" style="6" customWidth="1"/>
    <col min="8981" max="8981" width="10.44140625" style="6" customWidth="1"/>
    <col min="8982" max="9216" width="11.44140625" style="6"/>
    <col min="9217" max="9217" width="39.6640625" style="6" customWidth="1"/>
    <col min="9218" max="9222" width="8.44140625" style="6" customWidth="1"/>
    <col min="9223" max="9223" width="9.88671875" style="6" customWidth="1"/>
    <col min="9224" max="9226" width="8.44140625" style="6" customWidth="1"/>
    <col min="9227" max="9227" width="9.44140625" style="6" customWidth="1"/>
    <col min="9228" max="9236" width="7.44140625" style="6" customWidth="1"/>
    <col min="9237" max="9237" width="10.44140625" style="6" customWidth="1"/>
    <col min="9238" max="9472" width="11.44140625" style="6"/>
    <col min="9473" max="9473" width="39.6640625" style="6" customWidth="1"/>
    <col min="9474" max="9478" width="8.44140625" style="6" customWidth="1"/>
    <col min="9479" max="9479" width="9.88671875" style="6" customWidth="1"/>
    <col min="9480" max="9482" width="8.44140625" style="6" customWidth="1"/>
    <col min="9483" max="9483" width="9.44140625" style="6" customWidth="1"/>
    <col min="9484" max="9492" width="7.44140625" style="6" customWidth="1"/>
    <col min="9493" max="9493" width="10.44140625" style="6" customWidth="1"/>
    <col min="9494" max="9728" width="11.44140625" style="6"/>
    <col min="9729" max="9729" width="39.6640625" style="6" customWidth="1"/>
    <col min="9730" max="9734" width="8.44140625" style="6" customWidth="1"/>
    <col min="9735" max="9735" width="9.88671875" style="6" customWidth="1"/>
    <col min="9736" max="9738" width="8.44140625" style="6" customWidth="1"/>
    <col min="9739" max="9739" width="9.44140625" style="6" customWidth="1"/>
    <col min="9740" max="9748" width="7.44140625" style="6" customWidth="1"/>
    <col min="9749" max="9749" width="10.44140625" style="6" customWidth="1"/>
    <col min="9750" max="9984" width="11.44140625" style="6"/>
    <col min="9985" max="9985" width="39.6640625" style="6" customWidth="1"/>
    <col min="9986" max="9990" width="8.44140625" style="6" customWidth="1"/>
    <col min="9991" max="9991" width="9.88671875" style="6" customWidth="1"/>
    <col min="9992" max="9994" width="8.44140625" style="6" customWidth="1"/>
    <col min="9995" max="9995" width="9.44140625" style="6" customWidth="1"/>
    <col min="9996" max="10004" width="7.44140625" style="6" customWidth="1"/>
    <col min="10005" max="10005" width="10.44140625" style="6" customWidth="1"/>
    <col min="10006" max="10240" width="11.44140625" style="6"/>
    <col min="10241" max="10241" width="39.6640625" style="6" customWidth="1"/>
    <col min="10242" max="10246" width="8.44140625" style="6" customWidth="1"/>
    <col min="10247" max="10247" width="9.88671875" style="6" customWidth="1"/>
    <col min="10248" max="10250" width="8.44140625" style="6" customWidth="1"/>
    <col min="10251" max="10251" width="9.44140625" style="6" customWidth="1"/>
    <col min="10252" max="10260" width="7.44140625" style="6" customWidth="1"/>
    <col min="10261" max="10261" width="10.44140625" style="6" customWidth="1"/>
    <col min="10262" max="10496" width="11.44140625" style="6"/>
    <col min="10497" max="10497" width="39.6640625" style="6" customWidth="1"/>
    <col min="10498" max="10502" width="8.44140625" style="6" customWidth="1"/>
    <col min="10503" max="10503" width="9.88671875" style="6" customWidth="1"/>
    <col min="10504" max="10506" width="8.44140625" style="6" customWidth="1"/>
    <col min="10507" max="10507" width="9.44140625" style="6" customWidth="1"/>
    <col min="10508" max="10516" width="7.44140625" style="6" customWidth="1"/>
    <col min="10517" max="10517" width="10.44140625" style="6" customWidth="1"/>
    <col min="10518" max="10752" width="11.44140625" style="6"/>
    <col min="10753" max="10753" width="39.6640625" style="6" customWidth="1"/>
    <col min="10754" max="10758" width="8.44140625" style="6" customWidth="1"/>
    <col min="10759" max="10759" width="9.88671875" style="6" customWidth="1"/>
    <col min="10760" max="10762" width="8.44140625" style="6" customWidth="1"/>
    <col min="10763" max="10763" width="9.44140625" style="6" customWidth="1"/>
    <col min="10764" max="10772" width="7.44140625" style="6" customWidth="1"/>
    <col min="10773" max="10773" width="10.44140625" style="6" customWidth="1"/>
    <col min="10774" max="11008" width="11.44140625" style="6"/>
    <col min="11009" max="11009" width="39.6640625" style="6" customWidth="1"/>
    <col min="11010" max="11014" width="8.44140625" style="6" customWidth="1"/>
    <col min="11015" max="11015" width="9.88671875" style="6" customWidth="1"/>
    <col min="11016" max="11018" width="8.44140625" style="6" customWidth="1"/>
    <col min="11019" max="11019" width="9.44140625" style="6" customWidth="1"/>
    <col min="11020" max="11028" width="7.44140625" style="6" customWidth="1"/>
    <col min="11029" max="11029" width="10.44140625" style="6" customWidth="1"/>
    <col min="11030" max="11264" width="11.44140625" style="6"/>
    <col min="11265" max="11265" width="39.6640625" style="6" customWidth="1"/>
    <col min="11266" max="11270" width="8.44140625" style="6" customWidth="1"/>
    <col min="11271" max="11271" width="9.88671875" style="6" customWidth="1"/>
    <col min="11272" max="11274" width="8.44140625" style="6" customWidth="1"/>
    <col min="11275" max="11275" width="9.44140625" style="6" customWidth="1"/>
    <col min="11276" max="11284" width="7.44140625" style="6" customWidth="1"/>
    <col min="11285" max="11285" width="10.44140625" style="6" customWidth="1"/>
    <col min="11286" max="11520" width="11.44140625" style="6"/>
    <col min="11521" max="11521" width="39.6640625" style="6" customWidth="1"/>
    <col min="11522" max="11526" width="8.44140625" style="6" customWidth="1"/>
    <col min="11527" max="11527" width="9.88671875" style="6" customWidth="1"/>
    <col min="11528" max="11530" width="8.44140625" style="6" customWidth="1"/>
    <col min="11531" max="11531" width="9.44140625" style="6" customWidth="1"/>
    <col min="11532" max="11540" width="7.44140625" style="6" customWidth="1"/>
    <col min="11541" max="11541" width="10.44140625" style="6" customWidth="1"/>
    <col min="11542" max="11776" width="11.44140625" style="6"/>
    <col min="11777" max="11777" width="39.6640625" style="6" customWidth="1"/>
    <col min="11778" max="11782" width="8.44140625" style="6" customWidth="1"/>
    <col min="11783" max="11783" width="9.88671875" style="6" customWidth="1"/>
    <col min="11784" max="11786" width="8.44140625" style="6" customWidth="1"/>
    <col min="11787" max="11787" width="9.44140625" style="6" customWidth="1"/>
    <col min="11788" max="11796" width="7.44140625" style="6" customWidth="1"/>
    <col min="11797" max="11797" width="10.44140625" style="6" customWidth="1"/>
    <col min="11798" max="12032" width="11.44140625" style="6"/>
    <col min="12033" max="12033" width="39.6640625" style="6" customWidth="1"/>
    <col min="12034" max="12038" width="8.44140625" style="6" customWidth="1"/>
    <col min="12039" max="12039" width="9.88671875" style="6" customWidth="1"/>
    <col min="12040" max="12042" width="8.44140625" style="6" customWidth="1"/>
    <col min="12043" max="12043" width="9.44140625" style="6" customWidth="1"/>
    <col min="12044" max="12052" width="7.44140625" style="6" customWidth="1"/>
    <col min="12053" max="12053" width="10.44140625" style="6" customWidth="1"/>
    <col min="12054" max="12288" width="11.44140625" style="6"/>
    <col min="12289" max="12289" width="39.6640625" style="6" customWidth="1"/>
    <col min="12290" max="12294" width="8.44140625" style="6" customWidth="1"/>
    <col min="12295" max="12295" width="9.88671875" style="6" customWidth="1"/>
    <col min="12296" max="12298" width="8.44140625" style="6" customWidth="1"/>
    <col min="12299" max="12299" width="9.44140625" style="6" customWidth="1"/>
    <col min="12300" max="12308" width="7.44140625" style="6" customWidth="1"/>
    <col min="12309" max="12309" width="10.44140625" style="6" customWidth="1"/>
    <col min="12310" max="12544" width="11.44140625" style="6"/>
    <col min="12545" max="12545" width="39.6640625" style="6" customWidth="1"/>
    <col min="12546" max="12550" width="8.44140625" style="6" customWidth="1"/>
    <col min="12551" max="12551" width="9.88671875" style="6" customWidth="1"/>
    <col min="12552" max="12554" width="8.44140625" style="6" customWidth="1"/>
    <col min="12555" max="12555" width="9.44140625" style="6" customWidth="1"/>
    <col min="12556" max="12564" width="7.44140625" style="6" customWidth="1"/>
    <col min="12565" max="12565" width="10.44140625" style="6" customWidth="1"/>
    <col min="12566" max="12800" width="11.44140625" style="6"/>
    <col min="12801" max="12801" width="39.6640625" style="6" customWidth="1"/>
    <col min="12802" max="12806" width="8.44140625" style="6" customWidth="1"/>
    <col min="12807" max="12807" width="9.88671875" style="6" customWidth="1"/>
    <col min="12808" max="12810" width="8.44140625" style="6" customWidth="1"/>
    <col min="12811" max="12811" width="9.44140625" style="6" customWidth="1"/>
    <col min="12812" max="12820" width="7.44140625" style="6" customWidth="1"/>
    <col min="12821" max="12821" width="10.44140625" style="6" customWidth="1"/>
    <col min="12822" max="13056" width="11.44140625" style="6"/>
    <col min="13057" max="13057" width="39.6640625" style="6" customWidth="1"/>
    <col min="13058" max="13062" width="8.44140625" style="6" customWidth="1"/>
    <col min="13063" max="13063" width="9.88671875" style="6" customWidth="1"/>
    <col min="13064" max="13066" width="8.44140625" style="6" customWidth="1"/>
    <col min="13067" max="13067" width="9.44140625" style="6" customWidth="1"/>
    <col min="13068" max="13076" width="7.44140625" style="6" customWidth="1"/>
    <col min="13077" max="13077" width="10.44140625" style="6" customWidth="1"/>
    <col min="13078" max="13312" width="11.44140625" style="6"/>
    <col min="13313" max="13313" width="39.6640625" style="6" customWidth="1"/>
    <col min="13314" max="13318" width="8.44140625" style="6" customWidth="1"/>
    <col min="13319" max="13319" width="9.88671875" style="6" customWidth="1"/>
    <col min="13320" max="13322" width="8.44140625" style="6" customWidth="1"/>
    <col min="13323" max="13323" width="9.44140625" style="6" customWidth="1"/>
    <col min="13324" max="13332" width="7.44140625" style="6" customWidth="1"/>
    <col min="13333" max="13333" width="10.44140625" style="6" customWidth="1"/>
    <col min="13334" max="13568" width="11.44140625" style="6"/>
    <col min="13569" max="13569" width="39.6640625" style="6" customWidth="1"/>
    <col min="13570" max="13574" width="8.44140625" style="6" customWidth="1"/>
    <col min="13575" max="13575" width="9.88671875" style="6" customWidth="1"/>
    <col min="13576" max="13578" width="8.44140625" style="6" customWidth="1"/>
    <col min="13579" max="13579" width="9.44140625" style="6" customWidth="1"/>
    <col min="13580" max="13588" width="7.44140625" style="6" customWidth="1"/>
    <col min="13589" max="13589" width="10.44140625" style="6" customWidth="1"/>
    <col min="13590" max="13824" width="11.44140625" style="6"/>
    <col min="13825" max="13825" width="39.6640625" style="6" customWidth="1"/>
    <col min="13826" max="13830" width="8.44140625" style="6" customWidth="1"/>
    <col min="13831" max="13831" width="9.88671875" style="6" customWidth="1"/>
    <col min="13832" max="13834" width="8.44140625" style="6" customWidth="1"/>
    <col min="13835" max="13835" width="9.44140625" style="6" customWidth="1"/>
    <col min="13836" max="13844" width="7.44140625" style="6" customWidth="1"/>
    <col min="13845" max="13845" width="10.44140625" style="6" customWidth="1"/>
    <col min="13846" max="14080" width="11.44140625" style="6"/>
    <col min="14081" max="14081" width="39.6640625" style="6" customWidth="1"/>
    <col min="14082" max="14086" width="8.44140625" style="6" customWidth="1"/>
    <col min="14087" max="14087" width="9.88671875" style="6" customWidth="1"/>
    <col min="14088" max="14090" width="8.44140625" style="6" customWidth="1"/>
    <col min="14091" max="14091" width="9.44140625" style="6" customWidth="1"/>
    <col min="14092" max="14100" width="7.44140625" style="6" customWidth="1"/>
    <col min="14101" max="14101" width="10.44140625" style="6" customWidth="1"/>
    <col min="14102" max="14336" width="11.44140625" style="6"/>
    <col min="14337" max="14337" width="39.6640625" style="6" customWidth="1"/>
    <col min="14338" max="14342" width="8.44140625" style="6" customWidth="1"/>
    <col min="14343" max="14343" width="9.88671875" style="6" customWidth="1"/>
    <col min="14344" max="14346" width="8.44140625" style="6" customWidth="1"/>
    <col min="14347" max="14347" width="9.44140625" style="6" customWidth="1"/>
    <col min="14348" max="14356" width="7.44140625" style="6" customWidth="1"/>
    <col min="14357" max="14357" width="10.44140625" style="6" customWidth="1"/>
    <col min="14358" max="14592" width="11.44140625" style="6"/>
    <col min="14593" max="14593" width="39.6640625" style="6" customWidth="1"/>
    <col min="14594" max="14598" width="8.44140625" style="6" customWidth="1"/>
    <col min="14599" max="14599" width="9.88671875" style="6" customWidth="1"/>
    <col min="14600" max="14602" width="8.44140625" style="6" customWidth="1"/>
    <col min="14603" max="14603" width="9.44140625" style="6" customWidth="1"/>
    <col min="14604" max="14612" width="7.44140625" style="6" customWidth="1"/>
    <col min="14613" max="14613" width="10.44140625" style="6" customWidth="1"/>
    <col min="14614" max="14848" width="11.44140625" style="6"/>
    <col min="14849" max="14849" width="39.6640625" style="6" customWidth="1"/>
    <col min="14850" max="14854" width="8.44140625" style="6" customWidth="1"/>
    <col min="14855" max="14855" width="9.88671875" style="6" customWidth="1"/>
    <col min="14856" max="14858" width="8.44140625" style="6" customWidth="1"/>
    <col min="14859" max="14859" width="9.44140625" style="6" customWidth="1"/>
    <col min="14860" max="14868" width="7.44140625" style="6" customWidth="1"/>
    <col min="14869" max="14869" width="10.44140625" style="6" customWidth="1"/>
    <col min="14870" max="15104" width="11.44140625" style="6"/>
    <col min="15105" max="15105" width="39.6640625" style="6" customWidth="1"/>
    <col min="15106" max="15110" width="8.44140625" style="6" customWidth="1"/>
    <col min="15111" max="15111" width="9.88671875" style="6" customWidth="1"/>
    <col min="15112" max="15114" width="8.44140625" style="6" customWidth="1"/>
    <col min="15115" max="15115" width="9.44140625" style="6" customWidth="1"/>
    <col min="15116" max="15124" width="7.44140625" style="6" customWidth="1"/>
    <col min="15125" max="15125" width="10.44140625" style="6" customWidth="1"/>
    <col min="15126" max="15360" width="11.44140625" style="6"/>
    <col min="15361" max="15361" width="39.6640625" style="6" customWidth="1"/>
    <col min="15362" max="15366" width="8.44140625" style="6" customWidth="1"/>
    <col min="15367" max="15367" width="9.88671875" style="6" customWidth="1"/>
    <col min="15368" max="15370" width="8.44140625" style="6" customWidth="1"/>
    <col min="15371" max="15371" width="9.44140625" style="6" customWidth="1"/>
    <col min="15372" max="15380" width="7.44140625" style="6" customWidth="1"/>
    <col min="15381" max="15381" width="10.44140625" style="6" customWidth="1"/>
    <col min="15382" max="15616" width="11.44140625" style="6"/>
    <col min="15617" max="15617" width="39.6640625" style="6" customWidth="1"/>
    <col min="15618" max="15622" width="8.44140625" style="6" customWidth="1"/>
    <col min="15623" max="15623" width="9.88671875" style="6" customWidth="1"/>
    <col min="15624" max="15626" width="8.44140625" style="6" customWidth="1"/>
    <col min="15627" max="15627" width="9.44140625" style="6" customWidth="1"/>
    <col min="15628" max="15636" width="7.44140625" style="6" customWidth="1"/>
    <col min="15637" max="15637" width="10.44140625" style="6" customWidth="1"/>
    <col min="15638" max="15872" width="11.44140625" style="6"/>
    <col min="15873" max="15873" width="39.6640625" style="6" customWidth="1"/>
    <col min="15874" max="15878" width="8.44140625" style="6" customWidth="1"/>
    <col min="15879" max="15879" width="9.88671875" style="6" customWidth="1"/>
    <col min="15880" max="15882" width="8.44140625" style="6" customWidth="1"/>
    <col min="15883" max="15883" width="9.44140625" style="6" customWidth="1"/>
    <col min="15884" max="15892" width="7.44140625" style="6" customWidth="1"/>
    <col min="15893" max="15893" width="10.44140625" style="6" customWidth="1"/>
    <col min="15894" max="16128" width="11.44140625" style="6"/>
    <col min="16129" max="16129" width="39.6640625" style="6" customWidth="1"/>
    <col min="16130" max="16134" width="8.44140625" style="6" customWidth="1"/>
    <col min="16135" max="16135" width="9.88671875" style="6" customWidth="1"/>
    <col min="16136" max="16138" width="8.44140625" style="6" customWidth="1"/>
    <col min="16139" max="16139" width="9.44140625" style="6" customWidth="1"/>
    <col min="16140" max="16148" width="7.44140625" style="6" customWidth="1"/>
    <col min="16149" max="16149" width="10.44140625" style="6" customWidth="1"/>
    <col min="16150" max="16384" width="11.44140625" style="6"/>
  </cols>
  <sheetData>
    <row r="1" spans="1:22" ht="18" customHeight="1">
      <c r="A1" s="1173" t="s">
        <v>1212</v>
      </c>
      <c r="B1" s="247"/>
      <c r="C1" s="247"/>
      <c r="D1" s="247"/>
      <c r="E1" s="247"/>
      <c r="F1" s="247"/>
      <c r="G1" s="247"/>
      <c r="H1" s="247"/>
      <c r="I1" s="247"/>
      <c r="J1" s="247"/>
      <c r="K1" s="247"/>
      <c r="L1" s="247"/>
      <c r="M1" s="247"/>
      <c r="N1" s="247"/>
      <c r="O1" s="247"/>
      <c r="P1" s="247"/>
      <c r="Q1" s="247"/>
      <c r="R1" s="247"/>
      <c r="S1" s="247"/>
      <c r="T1" s="247"/>
      <c r="U1" s="247"/>
    </row>
    <row r="2" spans="1:22" s="369" customFormat="1" ht="24" customHeight="1">
      <c r="A2" s="150" t="s">
        <v>1058</v>
      </c>
      <c r="B2" s="959"/>
      <c r="C2" s="959"/>
      <c r="D2" s="959"/>
      <c r="E2" s="959"/>
      <c r="F2" s="959"/>
      <c r="G2" s="959"/>
      <c r="H2" s="959"/>
      <c r="I2" s="959"/>
      <c r="J2" s="959"/>
      <c r="K2" s="959"/>
      <c r="L2" s="959"/>
      <c r="M2" s="959"/>
      <c r="N2" s="959"/>
      <c r="O2" s="959"/>
      <c r="P2" s="959"/>
      <c r="Q2" s="959"/>
      <c r="R2" s="959"/>
      <c r="S2" s="959"/>
      <c r="T2" s="959"/>
      <c r="U2" s="959"/>
    </row>
    <row r="3" spans="1:22" s="369" customFormat="1" ht="24" customHeight="1">
      <c r="A3" s="150" t="s">
        <v>1059</v>
      </c>
      <c r="B3" s="959"/>
      <c r="C3" s="959"/>
      <c r="D3" s="959"/>
      <c r="E3" s="959"/>
      <c r="F3" s="959"/>
      <c r="G3" s="959"/>
      <c r="H3" s="959"/>
      <c r="I3" s="959"/>
      <c r="J3" s="959"/>
      <c r="K3" s="959"/>
      <c r="L3" s="959"/>
      <c r="M3" s="959"/>
      <c r="N3" s="959"/>
      <c r="O3" s="959"/>
      <c r="P3" s="959"/>
      <c r="Q3" s="959"/>
      <c r="R3" s="959"/>
      <c r="S3" s="959"/>
      <c r="T3" s="959"/>
      <c r="U3" s="959"/>
    </row>
    <row r="4" spans="1:22" ht="20.100000000000001" customHeight="1">
      <c r="A4" s="152">
        <v>46081</v>
      </c>
      <c r="B4" s="960"/>
      <c r="C4" s="960"/>
      <c r="D4" s="960"/>
      <c r="E4" s="960"/>
      <c r="F4" s="960"/>
      <c r="G4" s="960"/>
      <c r="H4" s="960"/>
      <c r="I4" s="960"/>
      <c r="J4" s="960"/>
      <c r="K4" s="960"/>
      <c r="L4" s="960"/>
      <c r="M4" s="960"/>
      <c r="N4" s="960"/>
      <c r="O4" s="960"/>
      <c r="P4" s="960"/>
      <c r="Q4" s="960"/>
      <c r="R4" s="960"/>
      <c r="S4" s="960"/>
      <c r="T4" s="960"/>
      <c r="U4" s="960"/>
    </row>
    <row r="5" spans="1:22" ht="18" customHeight="1">
      <c r="A5" s="153" t="s">
        <v>125</v>
      </c>
      <c r="B5" s="961"/>
      <c r="C5" s="961"/>
      <c r="D5" s="961"/>
      <c r="E5" s="961"/>
      <c r="F5" s="961"/>
      <c r="G5" s="961"/>
      <c r="H5" s="961"/>
      <c r="I5" s="961"/>
      <c r="J5" s="961"/>
      <c r="K5" s="961"/>
      <c r="L5" s="961"/>
      <c r="M5" s="961"/>
      <c r="N5" s="961"/>
      <c r="O5" s="961"/>
      <c r="P5" s="961"/>
      <c r="Q5" s="961"/>
      <c r="R5" s="961"/>
      <c r="S5" s="961"/>
      <c r="T5" s="961"/>
      <c r="U5" s="961"/>
    </row>
    <row r="6" spans="1:22" ht="8.1" customHeight="1" thickBot="1">
      <c r="A6" s="60"/>
      <c r="B6" s="60"/>
      <c r="C6" s="60"/>
      <c r="D6" s="60"/>
      <c r="E6" s="60"/>
      <c r="F6" s="60"/>
      <c r="G6" s="60"/>
      <c r="H6" s="60"/>
      <c r="I6" s="60"/>
      <c r="J6" s="60"/>
      <c r="K6" s="60"/>
      <c r="L6" s="60"/>
      <c r="M6" s="60"/>
      <c r="N6" s="60"/>
      <c r="O6" s="60"/>
      <c r="P6" s="60"/>
      <c r="Q6" s="60"/>
      <c r="R6" s="60"/>
      <c r="S6" s="60"/>
      <c r="T6" s="60"/>
      <c r="U6" s="60"/>
    </row>
    <row r="7" spans="1:22" ht="36" customHeight="1">
      <c r="A7" s="1356" t="s">
        <v>1060</v>
      </c>
      <c r="B7" s="1354" t="s">
        <v>29</v>
      </c>
      <c r="C7" s="1354" t="s">
        <v>30</v>
      </c>
      <c r="D7" s="1354" t="s">
        <v>31</v>
      </c>
      <c r="E7" s="1354" t="s">
        <v>32</v>
      </c>
      <c r="F7" s="1354" t="s">
        <v>33</v>
      </c>
      <c r="G7" s="1354" t="s">
        <v>117</v>
      </c>
      <c r="H7" s="1354" t="s">
        <v>35</v>
      </c>
      <c r="I7" s="1354" t="s">
        <v>838</v>
      </c>
      <c r="J7" s="1354" t="s">
        <v>37</v>
      </c>
      <c r="K7" s="1354" t="s">
        <v>38</v>
      </c>
      <c r="L7" s="1354" t="s">
        <v>99</v>
      </c>
      <c r="M7" s="1354" t="s">
        <v>40</v>
      </c>
      <c r="N7" s="1354" t="s">
        <v>154</v>
      </c>
      <c r="O7" s="1354" t="s">
        <v>42</v>
      </c>
      <c r="P7" s="1354" t="s">
        <v>43</v>
      </c>
      <c r="Q7" s="1354" t="s">
        <v>44</v>
      </c>
      <c r="R7" s="1354" t="s">
        <v>677</v>
      </c>
      <c r="S7" s="1354" t="s">
        <v>46</v>
      </c>
      <c r="T7" s="1354" t="s">
        <v>47</v>
      </c>
      <c r="U7" s="1354" t="s">
        <v>192</v>
      </c>
      <c r="V7" s="12"/>
    </row>
    <row r="8" spans="1:22" ht="25.2" customHeight="1">
      <c r="A8" s="1357"/>
      <c r="B8" s="1355"/>
      <c r="C8" s="1355"/>
      <c r="D8" s="1355"/>
      <c r="E8" s="1355"/>
      <c r="F8" s="1355"/>
      <c r="G8" s="1355"/>
      <c r="H8" s="1355"/>
      <c r="I8" s="1355"/>
      <c r="J8" s="1355"/>
      <c r="K8" s="1355"/>
      <c r="L8" s="1355"/>
      <c r="M8" s="1355"/>
      <c r="N8" s="1355"/>
      <c r="O8" s="1355"/>
      <c r="P8" s="1355"/>
      <c r="Q8" s="1355"/>
      <c r="R8" s="1355"/>
      <c r="S8" s="1355"/>
      <c r="T8" s="1355"/>
      <c r="U8" s="1355"/>
      <c r="V8" s="12"/>
    </row>
    <row r="9" spans="1:22" ht="19.5" customHeight="1">
      <c r="A9" s="1357"/>
      <c r="B9" s="1355"/>
      <c r="C9" s="1355"/>
      <c r="D9" s="1355"/>
      <c r="E9" s="1355"/>
      <c r="F9" s="1355"/>
      <c r="G9" s="1355"/>
      <c r="H9" s="1355"/>
      <c r="I9" s="1355"/>
      <c r="J9" s="1355"/>
      <c r="K9" s="1355"/>
      <c r="L9" s="1355"/>
      <c r="M9" s="1355"/>
      <c r="N9" s="1355"/>
      <c r="O9" s="1355"/>
      <c r="P9" s="1355"/>
      <c r="Q9" s="1355"/>
      <c r="R9" s="1355"/>
      <c r="S9" s="1355"/>
      <c r="T9" s="1355"/>
      <c r="U9" s="1355"/>
      <c r="V9" s="12"/>
    </row>
    <row r="10" spans="1:22" ht="27" customHeight="1">
      <c r="A10" s="1357"/>
      <c r="B10" s="1355"/>
      <c r="C10" s="1355"/>
      <c r="D10" s="1355"/>
      <c r="E10" s="1355"/>
      <c r="F10" s="1355"/>
      <c r="G10" s="1355"/>
      <c r="H10" s="1355"/>
      <c r="I10" s="1355"/>
      <c r="J10" s="1355"/>
      <c r="K10" s="1355"/>
      <c r="L10" s="1355" t="s">
        <v>1061</v>
      </c>
      <c r="M10" s="1355" t="s">
        <v>1061</v>
      </c>
      <c r="N10" s="1355"/>
      <c r="O10" s="1355"/>
      <c r="P10" s="1355" t="s">
        <v>1062</v>
      </c>
      <c r="Q10" s="1355"/>
      <c r="R10" s="1355"/>
      <c r="S10" s="1355"/>
      <c r="T10" s="1355"/>
      <c r="U10" s="1355"/>
      <c r="V10" s="12"/>
    </row>
    <row r="11" spans="1:22" ht="3.9" customHeight="1">
      <c r="A11" s="962"/>
      <c r="B11" s="963"/>
      <c r="C11" s="963"/>
      <c r="D11" s="963"/>
      <c r="E11" s="963"/>
      <c r="F11" s="963"/>
      <c r="G11" s="963"/>
      <c r="H11" s="963"/>
      <c r="I11" s="963"/>
      <c r="J11" s="963"/>
      <c r="K11" s="963"/>
      <c r="L11" s="963"/>
      <c r="M11" s="963"/>
      <c r="N11" s="963"/>
      <c r="O11" s="963"/>
      <c r="P11" s="963"/>
      <c r="Q11" s="963"/>
      <c r="R11" s="963"/>
      <c r="S11" s="963"/>
      <c r="T11" s="963"/>
      <c r="U11" s="963"/>
      <c r="V11" s="12"/>
    </row>
    <row r="12" spans="1:22" s="34" customFormat="1" ht="3.45" customHeight="1">
      <c r="A12" s="964"/>
      <c r="B12" s="965"/>
      <c r="C12" s="965"/>
      <c r="D12" s="965"/>
      <c r="E12" s="965"/>
      <c r="F12" s="965"/>
      <c r="G12" s="965"/>
      <c r="H12" s="965"/>
      <c r="I12" s="965"/>
      <c r="J12" s="965"/>
      <c r="K12" s="965"/>
      <c r="L12" s="965"/>
      <c r="M12" s="965"/>
      <c r="N12" s="965"/>
      <c r="O12" s="965"/>
      <c r="P12" s="965"/>
      <c r="Q12" s="965"/>
      <c r="R12" s="965"/>
      <c r="S12" s="965"/>
      <c r="T12" s="965"/>
      <c r="U12" s="965"/>
      <c r="V12" s="17"/>
    </row>
    <row r="13" spans="1:22" s="17" customFormat="1" ht="20.100000000000001" customHeight="1">
      <c r="A13" s="966" t="s">
        <v>493</v>
      </c>
      <c r="B13" s="967">
        <v>3508332.0877100001</v>
      </c>
      <c r="C13" s="967">
        <v>31709.701290000001</v>
      </c>
      <c r="D13" s="967">
        <v>3556701.68787</v>
      </c>
      <c r="E13" s="967">
        <v>223718.72776000001</v>
      </c>
      <c r="F13" s="967">
        <v>1102532.0585</v>
      </c>
      <c r="G13" s="967">
        <v>1914691.9426</v>
      </c>
      <c r="H13" s="967">
        <v>83.382829999999998</v>
      </c>
      <c r="I13" s="967">
        <v>2344447.36889</v>
      </c>
      <c r="J13" s="967">
        <v>419543.22500999999</v>
      </c>
      <c r="K13" s="967">
        <v>188103.02922999999</v>
      </c>
      <c r="L13" s="967">
        <v>0</v>
      </c>
      <c r="M13" s="967">
        <v>957904.79185000004</v>
      </c>
      <c r="N13" s="967">
        <v>0</v>
      </c>
      <c r="O13" s="967">
        <v>37539.576359999999</v>
      </c>
      <c r="P13" s="967">
        <v>106347.147</v>
      </c>
      <c r="Q13" s="967">
        <v>0</v>
      </c>
      <c r="R13" s="967">
        <v>387940.37873</v>
      </c>
      <c r="S13" s="967">
        <v>288857.73804999999</v>
      </c>
      <c r="T13" s="967">
        <v>62.506869999999999</v>
      </c>
      <c r="U13" s="968">
        <v>15068515.350550003</v>
      </c>
    </row>
    <row r="14" spans="1:22" s="17" customFormat="1" ht="20.100000000000001" customHeight="1">
      <c r="A14" s="966" t="s">
        <v>494</v>
      </c>
      <c r="B14" s="967">
        <v>1117187.27783</v>
      </c>
      <c r="C14" s="967">
        <v>2680.7825800000001</v>
      </c>
      <c r="D14" s="967">
        <v>4065048.5216399999</v>
      </c>
      <c r="E14" s="967">
        <v>39295.984479999999</v>
      </c>
      <c r="F14" s="967">
        <v>501564.31005999999</v>
      </c>
      <c r="G14" s="967">
        <v>893384.72169999999</v>
      </c>
      <c r="H14" s="967">
        <v>145242.98850000001</v>
      </c>
      <c r="I14" s="967">
        <v>1461582.1074900001</v>
      </c>
      <c r="J14" s="967">
        <v>4130.3637600000002</v>
      </c>
      <c r="K14" s="967">
        <v>14184.19159</v>
      </c>
      <c r="L14" s="967">
        <v>0</v>
      </c>
      <c r="M14" s="967">
        <v>582411.77607000002</v>
      </c>
      <c r="N14" s="967">
        <v>0</v>
      </c>
      <c r="O14" s="967">
        <v>2045.86194</v>
      </c>
      <c r="P14" s="967">
        <v>242814.75962999999</v>
      </c>
      <c r="Q14" s="967">
        <v>49922.400000000001</v>
      </c>
      <c r="R14" s="967">
        <v>81893.704750000004</v>
      </c>
      <c r="S14" s="967">
        <v>6926.6054400000003</v>
      </c>
      <c r="T14" s="967">
        <v>49.219450000000002</v>
      </c>
      <c r="U14" s="968">
        <v>9210365.5769100022</v>
      </c>
    </row>
    <row r="15" spans="1:22" s="17" customFormat="1" ht="20.100000000000001" customHeight="1">
      <c r="A15" s="966" t="s">
        <v>495</v>
      </c>
      <c r="B15" s="967">
        <v>9882395.8375400007</v>
      </c>
      <c r="C15" s="967">
        <v>73716.635540000003</v>
      </c>
      <c r="D15" s="967">
        <v>17541551.76345</v>
      </c>
      <c r="E15" s="967">
        <v>501822.63338000001</v>
      </c>
      <c r="F15" s="967">
        <v>2065350.31791</v>
      </c>
      <c r="G15" s="967">
        <v>7081808.3051899998</v>
      </c>
      <c r="H15" s="967">
        <v>323379.46283999999</v>
      </c>
      <c r="I15" s="967">
        <v>5783441.6883699996</v>
      </c>
      <c r="J15" s="967">
        <v>980740.68012000003</v>
      </c>
      <c r="K15" s="967">
        <v>403767.40895999997</v>
      </c>
      <c r="L15" s="967">
        <v>225.76669000000001</v>
      </c>
      <c r="M15" s="967">
        <v>963540.66399999999</v>
      </c>
      <c r="N15" s="967">
        <v>0</v>
      </c>
      <c r="O15" s="967">
        <v>29664.631689999998</v>
      </c>
      <c r="P15" s="967">
        <v>167514.39757</v>
      </c>
      <c r="Q15" s="967">
        <v>30195</v>
      </c>
      <c r="R15" s="967">
        <v>269779.50475999998</v>
      </c>
      <c r="S15" s="967">
        <v>394904.60748000001</v>
      </c>
      <c r="T15" s="967">
        <v>752.68853999999999</v>
      </c>
      <c r="U15" s="968">
        <v>46494551.994029984</v>
      </c>
    </row>
    <row r="16" spans="1:22" s="17" customFormat="1" ht="20.100000000000001" customHeight="1">
      <c r="A16" s="966" t="s">
        <v>1063</v>
      </c>
      <c r="B16" s="967">
        <v>461462.32329999999</v>
      </c>
      <c r="C16" s="967">
        <v>92.689620000000005</v>
      </c>
      <c r="D16" s="967">
        <v>5040782.6209199997</v>
      </c>
      <c r="E16" s="967">
        <v>141562.54287999999</v>
      </c>
      <c r="F16" s="967">
        <v>23938.019990000001</v>
      </c>
      <c r="G16" s="967">
        <v>653727.70385000005</v>
      </c>
      <c r="H16" s="967">
        <v>2638.0689000000002</v>
      </c>
      <c r="I16" s="967">
        <v>601814.56885000004</v>
      </c>
      <c r="J16" s="967">
        <v>2014.09511</v>
      </c>
      <c r="K16" s="967">
        <v>57842.169300000001</v>
      </c>
      <c r="L16" s="967">
        <v>0</v>
      </c>
      <c r="M16" s="967">
        <v>15886.341759999999</v>
      </c>
      <c r="N16" s="967">
        <v>0</v>
      </c>
      <c r="O16" s="967">
        <v>22352.007369999999</v>
      </c>
      <c r="P16" s="967">
        <v>110673.46829999999</v>
      </c>
      <c r="Q16" s="967">
        <v>70000</v>
      </c>
      <c r="R16" s="967">
        <v>188550</v>
      </c>
      <c r="S16" s="967">
        <v>4135.3362699999998</v>
      </c>
      <c r="T16" s="967">
        <v>0.19880999999999999</v>
      </c>
      <c r="U16" s="968">
        <v>7397472.1552299997</v>
      </c>
    </row>
    <row r="17" spans="1:21" s="17" customFormat="1" ht="20.100000000000001" customHeight="1">
      <c r="A17" s="966" t="s">
        <v>1064</v>
      </c>
      <c r="B17" s="967">
        <v>97710.645680000001</v>
      </c>
      <c r="C17" s="967">
        <v>120.0996</v>
      </c>
      <c r="D17" s="967">
        <v>80188.975489999997</v>
      </c>
      <c r="E17" s="967">
        <v>40.299759999999999</v>
      </c>
      <c r="F17" s="967">
        <v>980.43424000000005</v>
      </c>
      <c r="G17" s="967">
        <v>21950.2372</v>
      </c>
      <c r="H17" s="967">
        <v>0</v>
      </c>
      <c r="I17" s="967">
        <v>6817.1795300000003</v>
      </c>
      <c r="J17" s="967">
        <v>33359.948329999999</v>
      </c>
      <c r="K17" s="967">
        <v>0</v>
      </c>
      <c r="L17" s="967">
        <v>0</v>
      </c>
      <c r="M17" s="967">
        <v>0</v>
      </c>
      <c r="N17" s="967">
        <v>0</v>
      </c>
      <c r="O17" s="967">
        <v>0</v>
      </c>
      <c r="P17" s="967">
        <v>0</v>
      </c>
      <c r="Q17" s="967">
        <v>0</v>
      </c>
      <c r="R17" s="967">
        <v>0</v>
      </c>
      <c r="S17" s="967">
        <v>4616.6624300000003</v>
      </c>
      <c r="T17" s="967">
        <v>0</v>
      </c>
      <c r="U17" s="968">
        <v>245784.48225999999</v>
      </c>
    </row>
    <row r="18" spans="1:21" s="17" customFormat="1" ht="20.100000000000001" customHeight="1">
      <c r="A18" s="966" t="s">
        <v>1065</v>
      </c>
      <c r="B18" s="967">
        <v>717239.77604999999</v>
      </c>
      <c r="C18" s="967">
        <v>5454.6961799999999</v>
      </c>
      <c r="D18" s="967">
        <v>1612886.43515</v>
      </c>
      <c r="E18" s="967">
        <v>64466.01771</v>
      </c>
      <c r="F18" s="967">
        <v>223086.76133000001</v>
      </c>
      <c r="G18" s="967">
        <v>221753.02546999999</v>
      </c>
      <c r="H18" s="967">
        <v>11.392239999999999</v>
      </c>
      <c r="I18" s="967">
        <v>299527.38134999998</v>
      </c>
      <c r="J18" s="967">
        <v>497431.47375</v>
      </c>
      <c r="K18" s="967">
        <v>61443.519769999999</v>
      </c>
      <c r="L18" s="967">
        <v>0</v>
      </c>
      <c r="M18" s="967">
        <v>169740.10238</v>
      </c>
      <c r="N18" s="967">
        <v>0</v>
      </c>
      <c r="O18" s="967">
        <v>11418.59518</v>
      </c>
      <c r="P18" s="967">
        <v>0</v>
      </c>
      <c r="Q18" s="967">
        <v>0</v>
      </c>
      <c r="R18" s="967">
        <v>6000</v>
      </c>
      <c r="S18" s="967">
        <v>126812.42951</v>
      </c>
      <c r="T18" s="967">
        <v>13.31237</v>
      </c>
      <c r="U18" s="968">
        <v>4017284.9184400002</v>
      </c>
    </row>
    <row r="19" spans="1:21" s="17" customFormat="1" ht="20.100000000000001" customHeight="1">
      <c r="A19" s="966" t="s">
        <v>497</v>
      </c>
      <c r="B19" s="967">
        <v>13695461.34616</v>
      </c>
      <c r="C19" s="967">
        <v>82168.896389999994</v>
      </c>
      <c r="D19" s="967">
        <v>20099063.405990001</v>
      </c>
      <c r="E19" s="967">
        <v>711184.50679000001</v>
      </c>
      <c r="F19" s="967">
        <v>1443362.35014</v>
      </c>
      <c r="G19" s="967">
        <v>7212190.3382000001</v>
      </c>
      <c r="H19" s="967">
        <v>378662.48676</v>
      </c>
      <c r="I19" s="967">
        <v>4352516.8748399997</v>
      </c>
      <c r="J19" s="967">
        <v>6699093.4397999998</v>
      </c>
      <c r="K19" s="967">
        <v>510993.47765000002</v>
      </c>
      <c r="L19" s="967">
        <v>1958.12565</v>
      </c>
      <c r="M19" s="967">
        <v>1251701.2156799999</v>
      </c>
      <c r="N19" s="967">
        <v>0</v>
      </c>
      <c r="O19" s="967">
        <v>45131.276030000001</v>
      </c>
      <c r="P19" s="967">
        <v>161685.43423000001</v>
      </c>
      <c r="Q19" s="967">
        <v>19000</v>
      </c>
      <c r="R19" s="967">
        <v>247236.72188999999</v>
      </c>
      <c r="S19" s="967">
        <v>2160402.8932599998</v>
      </c>
      <c r="T19" s="967">
        <v>2291.1572200000001</v>
      </c>
      <c r="U19" s="968">
        <v>59074103.946680009</v>
      </c>
    </row>
    <row r="20" spans="1:21" s="17" customFormat="1" ht="20.100000000000001" customHeight="1">
      <c r="A20" s="966" t="s">
        <v>1066</v>
      </c>
      <c r="B20" s="967">
        <v>5141993.5205100002</v>
      </c>
      <c r="C20" s="967">
        <v>12899.62745</v>
      </c>
      <c r="D20" s="967">
        <v>6165276.7120200004</v>
      </c>
      <c r="E20" s="967">
        <v>129982.46892</v>
      </c>
      <c r="F20" s="967">
        <v>662248.54064999998</v>
      </c>
      <c r="G20" s="967">
        <v>1740216.42178</v>
      </c>
      <c r="H20" s="967">
        <v>861.50444000000005</v>
      </c>
      <c r="I20" s="967">
        <v>1549238.8430399999</v>
      </c>
      <c r="J20" s="967">
        <v>1477525.45019</v>
      </c>
      <c r="K20" s="967">
        <v>121492.86768</v>
      </c>
      <c r="L20" s="967">
        <v>276.15015</v>
      </c>
      <c r="M20" s="967">
        <v>256782.47935000001</v>
      </c>
      <c r="N20" s="967">
        <v>0</v>
      </c>
      <c r="O20" s="967">
        <v>3294.96596</v>
      </c>
      <c r="P20" s="967">
        <v>7283.9261100000003</v>
      </c>
      <c r="Q20" s="967">
        <v>0</v>
      </c>
      <c r="R20" s="967">
        <v>56382.638870000002</v>
      </c>
      <c r="S20" s="967">
        <v>157097.61329000001</v>
      </c>
      <c r="T20" s="967">
        <v>397.69860999999997</v>
      </c>
      <c r="U20" s="968">
        <v>17483251.429020002</v>
      </c>
    </row>
    <row r="21" spans="1:21" s="17" customFormat="1" ht="20.100000000000001" customHeight="1">
      <c r="A21" s="966" t="s">
        <v>1067</v>
      </c>
      <c r="B21" s="967">
        <v>545166.85230000003</v>
      </c>
      <c r="C21" s="967">
        <v>6403.4719699999996</v>
      </c>
      <c r="D21" s="967">
        <v>1888809.5360600001</v>
      </c>
      <c r="E21" s="967">
        <v>4757.9270500000002</v>
      </c>
      <c r="F21" s="967">
        <v>105668.79484</v>
      </c>
      <c r="G21" s="967">
        <v>652625.02226999996</v>
      </c>
      <c r="H21" s="967">
        <v>3111.6224000000002</v>
      </c>
      <c r="I21" s="967">
        <v>645139.69935999997</v>
      </c>
      <c r="J21" s="967">
        <v>914007.08927999996</v>
      </c>
      <c r="K21" s="967">
        <v>10964.50798</v>
      </c>
      <c r="L21" s="967">
        <v>0</v>
      </c>
      <c r="M21" s="967">
        <v>136918.40732</v>
      </c>
      <c r="N21" s="967">
        <v>0</v>
      </c>
      <c r="O21" s="967">
        <v>20074.48704</v>
      </c>
      <c r="P21" s="967">
        <v>0</v>
      </c>
      <c r="Q21" s="967">
        <v>0</v>
      </c>
      <c r="R21" s="967">
        <v>0</v>
      </c>
      <c r="S21" s="967">
        <v>269018.36225000001</v>
      </c>
      <c r="T21" s="967">
        <v>592.02322000000004</v>
      </c>
      <c r="U21" s="968">
        <v>5203257.803340001</v>
      </c>
    </row>
    <row r="22" spans="1:21" s="17" customFormat="1" ht="20.100000000000001" customHeight="1">
      <c r="A22" s="966" t="s">
        <v>1068</v>
      </c>
      <c r="B22" s="967">
        <v>2056570.9565000001</v>
      </c>
      <c r="C22" s="967">
        <v>1031.1976099999999</v>
      </c>
      <c r="D22" s="967">
        <v>2892795.8416599999</v>
      </c>
      <c r="E22" s="967">
        <v>9713.9677100000008</v>
      </c>
      <c r="F22" s="967">
        <v>130705.67694999999</v>
      </c>
      <c r="G22" s="967">
        <v>1408093.87139</v>
      </c>
      <c r="H22" s="967">
        <v>6628.8980600000004</v>
      </c>
      <c r="I22" s="967">
        <v>1128856.81489</v>
      </c>
      <c r="J22" s="967">
        <v>52013.477440000002</v>
      </c>
      <c r="K22" s="967">
        <v>1247.78593</v>
      </c>
      <c r="L22" s="967">
        <v>100.72121</v>
      </c>
      <c r="M22" s="967">
        <v>164847.32308</v>
      </c>
      <c r="N22" s="967">
        <v>0</v>
      </c>
      <c r="O22" s="967">
        <v>17135.04178</v>
      </c>
      <c r="P22" s="967">
        <v>0</v>
      </c>
      <c r="Q22" s="967">
        <v>0</v>
      </c>
      <c r="R22" s="967">
        <v>71923.610149999993</v>
      </c>
      <c r="S22" s="967">
        <v>24669.849289999998</v>
      </c>
      <c r="T22" s="967">
        <v>34.946109999999997</v>
      </c>
      <c r="U22" s="968">
        <v>7966369.9797600005</v>
      </c>
    </row>
    <row r="23" spans="1:21" s="17" customFormat="1" ht="20.100000000000001" customHeight="1">
      <c r="A23" s="966" t="s">
        <v>1069</v>
      </c>
      <c r="B23" s="967">
        <v>2122182.0203800001</v>
      </c>
      <c r="C23" s="967">
        <v>4159.6803200000004</v>
      </c>
      <c r="D23" s="967">
        <v>4430258.6371900002</v>
      </c>
      <c r="E23" s="967">
        <v>452354.17348</v>
      </c>
      <c r="F23" s="967">
        <v>432457.29093999998</v>
      </c>
      <c r="G23" s="967">
        <v>1384023.4004899999</v>
      </c>
      <c r="H23" s="967">
        <v>153485.15585000001</v>
      </c>
      <c r="I23" s="967">
        <v>1522511.8889599999</v>
      </c>
      <c r="J23" s="967">
        <v>15613.697630000001</v>
      </c>
      <c r="K23" s="967">
        <v>515474.35668999999</v>
      </c>
      <c r="L23" s="967">
        <v>0</v>
      </c>
      <c r="M23" s="967">
        <v>151576.34224999999</v>
      </c>
      <c r="N23" s="967">
        <v>0</v>
      </c>
      <c r="O23" s="967">
        <v>49177.643550000001</v>
      </c>
      <c r="P23" s="967">
        <v>205000</v>
      </c>
      <c r="Q23" s="967">
        <v>0</v>
      </c>
      <c r="R23" s="967">
        <v>624317.92812000006</v>
      </c>
      <c r="S23" s="967">
        <v>3514.5624299999999</v>
      </c>
      <c r="T23" s="967">
        <v>36.572009999999999</v>
      </c>
      <c r="U23" s="968">
        <v>12066143.35029</v>
      </c>
    </row>
    <row r="24" spans="1:21" s="17" customFormat="1" ht="20.100000000000001" customHeight="1">
      <c r="A24" s="966" t="s">
        <v>1070</v>
      </c>
      <c r="B24" s="967">
        <v>1599831.0646599999</v>
      </c>
      <c r="C24" s="967">
        <v>3580.58979</v>
      </c>
      <c r="D24" s="967">
        <v>3099539.6097599999</v>
      </c>
      <c r="E24" s="967">
        <v>128682.96507999999</v>
      </c>
      <c r="F24" s="967">
        <v>848318.72802000004</v>
      </c>
      <c r="G24" s="967">
        <v>975029.24820999999</v>
      </c>
      <c r="H24" s="967">
        <v>0</v>
      </c>
      <c r="I24" s="967">
        <v>1392810.88368</v>
      </c>
      <c r="J24" s="967">
        <v>348844.88814</v>
      </c>
      <c r="K24" s="967">
        <v>45342.141130000004</v>
      </c>
      <c r="L24" s="967">
        <v>0</v>
      </c>
      <c r="M24" s="967">
        <v>248564.66928999999</v>
      </c>
      <c r="N24" s="967">
        <v>0</v>
      </c>
      <c r="O24" s="967">
        <v>16225.806640000001</v>
      </c>
      <c r="P24" s="967">
        <v>72755.689369999993</v>
      </c>
      <c r="Q24" s="967">
        <v>0</v>
      </c>
      <c r="R24" s="967">
        <v>327786.66671000002</v>
      </c>
      <c r="S24" s="967">
        <v>61436.086150000003</v>
      </c>
      <c r="T24" s="967">
        <v>160.96669</v>
      </c>
      <c r="U24" s="968">
        <v>9168910.0033200011</v>
      </c>
    </row>
    <row r="25" spans="1:21" s="17" customFormat="1" ht="20.100000000000001" customHeight="1">
      <c r="A25" s="966" t="s">
        <v>1071</v>
      </c>
      <c r="B25" s="967">
        <v>1178553.64362</v>
      </c>
      <c r="C25" s="967">
        <v>3376.3885500000001</v>
      </c>
      <c r="D25" s="967">
        <v>2114994.1425600001</v>
      </c>
      <c r="E25" s="967">
        <v>148873.37956999999</v>
      </c>
      <c r="F25" s="967">
        <v>136486.03877000001</v>
      </c>
      <c r="G25" s="967">
        <v>853550.15644000005</v>
      </c>
      <c r="H25" s="967">
        <v>11894.75117</v>
      </c>
      <c r="I25" s="967">
        <v>1485827.9840500001</v>
      </c>
      <c r="J25" s="967">
        <v>363761.71325999999</v>
      </c>
      <c r="K25" s="967">
        <v>12245.619549999999</v>
      </c>
      <c r="L25" s="967">
        <v>0</v>
      </c>
      <c r="M25" s="967">
        <v>144425.17483999999</v>
      </c>
      <c r="N25" s="967">
        <v>0</v>
      </c>
      <c r="O25" s="967">
        <v>6340.8787400000001</v>
      </c>
      <c r="P25" s="967">
        <v>1826.8572200000001</v>
      </c>
      <c r="Q25" s="967">
        <v>0</v>
      </c>
      <c r="R25" s="967">
        <v>35280.666680000002</v>
      </c>
      <c r="S25" s="967">
        <v>39614.193220000001</v>
      </c>
      <c r="T25" s="967">
        <v>151.31469999999999</v>
      </c>
      <c r="U25" s="968">
        <v>6537202.9029399976</v>
      </c>
    </row>
    <row r="26" spans="1:21" s="17" customFormat="1" ht="20.100000000000001" customHeight="1">
      <c r="A26" s="966" t="s">
        <v>1072</v>
      </c>
      <c r="B26" s="967">
        <v>1007207.18937</v>
      </c>
      <c r="C26" s="967">
        <v>3760.8594600000001</v>
      </c>
      <c r="D26" s="967">
        <v>2006220.48557</v>
      </c>
      <c r="E26" s="967">
        <v>40097.490489999996</v>
      </c>
      <c r="F26" s="967">
        <v>286687.67124</v>
      </c>
      <c r="G26" s="967">
        <v>593862.59491999994</v>
      </c>
      <c r="H26" s="967">
        <v>49990.093829999998</v>
      </c>
      <c r="I26" s="967">
        <v>328906.01896999998</v>
      </c>
      <c r="J26" s="967">
        <v>559471.84360999998</v>
      </c>
      <c r="K26" s="967">
        <v>18083.319930000001</v>
      </c>
      <c r="L26" s="967">
        <v>8.7112300000000005</v>
      </c>
      <c r="M26" s="967">
        <v>44512.817560000003</v>
      </c>
      <c r="N26" s="967">
        <v>0</v>
      </c>
      <c r="O26" s="967">
        <v>5439.3747100000001</v>
      </c>
      <c r="P26" s="967">
        <v>8286.4796100000003</v>
      </c>
      <c r="Q26" s="967">
        <v>0</v>
      </c>
      <c r="R26" s="967">
        <v>30398.445159999999</v>
      </c>
      <c r="S26" s="967">
        <v>56940.704660000003</v>
      </c>
      <c r="T26" s="967">
        <v>83.515940000000001</v>
      </c>
      <c r="U26" s="968">
        <v>5039957.6162600005</v>
      </c>
    </row>
    <row r="27" spans="1:21" s="17" customFormat="1" ht="20.100000000000001" customHeight="1">
      <c r="A27" s="966" t="s">
        <v>1073</v>
      </c>
      <c r="B27" s="967">
        <v>93169.231409999993</v>
      </c>
      <c r="C27" s="967">
        <v>7.4810000000000001E-2</v>
      </c>
      <c r="D27" s="967">
        <v>26447.292460000001</v>
      </c>
      <c r="E27" s="967">
        <v>0</v>
      </c>
      <c r="F27" s="967">
        <v>561.21007999999995</v>
      </c>
      <c r="G27" s="967">
        <v>383334.15318999998</v>
      </c>
      <c r="H27" s="967">
        <v>0</v>
      </c>
      <c r="I27" s="967">
        <v>3094.3100899999999</v>
      </c>
      <c r="J27" s="967">
        <v>7298.0557900000003</v>
      </c>
      <c r="K27" s="967">
        <v>0</v>
      </c>
      <c r="L27" s="967">
        <v>0</v>
      </c>
      <c r="M27" s="967">
        <v>0</v>
      </c>
      <c r="N27" s="967">
        <v>0</v>
      </c>
      <c r="O27" s="967">
        <v>0</v>
      </c>
      <c r="P27" s="967">
        <v>0</v>
      </c>
      <c r="Q27" s="967">
        <v>0</v>
      </c>
      <c r="R27" s="967">
        <v>0</v>
      </c>
      <c r="S27" s="967">
        <v>3198.30251</v>
      </c>
      <c r="T27" s="967">
        <v>10.23624</v>
      </c>
      <c r="U27" s="968">
        <v>517112.86657999997</v>
      </c>
    </row>
    <row r="28" spans="1:21" s="17" customFormat="1" ht="20.100000000000001" customHeight="1">
      <c r="A28" s="966" t="s">
        <v>1074</v>
      </c>
      <c r="B28" s="967">
        <v>740556.29506999999</v>
      </c>
      <c r="C28" s="967">
        <v>4637.1359000000002</v>
      </c>
      <c r="D28" s="967">
        <v>1297707.27278</v>
      </c>
      <c r="E28" s="967">
        <v>67118.987280000001</v>
      </c>
      <c r="F28" s="967">
        <v>326324.19601000001</v>
      </c>
      <c r="G28" s="967">
        <v>1008207.91035</v>
      </c>
      <c r="H28" s="967">
        <v>0</v>
      </c>
      <c r="I28" s="967">
        <v>162254.09541000001</v>
      </c>
      <c r="J28" s="967">
        <v>71214.661609999996</v>
      </c>
      <c r="K28" s="967">
        <v>1500</v>
      </c>
      <c r="L28" s="967">
        <v>0</v>
      </c>
      <c r="M28" s="967">
        <v>494262.27867000003</v>
      </c>
      <c r="N28" s="967">
        <v>0</v>
      </c>
      <c r="O28" s="967">
        <v>1009.3627</v>
      </c>
      <c r="P28" s="967">
        <v>0</v>
      </c>
      <c r="Q28" s="967">
        <v>0</v>
      </c>
      <c r="R28" s="967">
        <v>67300</v>
      </c>
      <c r="S28" s="967">
        <v>17663.523410000002</v>
      </c>
      <c r="T28" s="967">
        <v>130.86259000000001</v>
      </c>
      <c r="U28" s="968">
        <v>4259886.5817799997</v>
      </c>
    </row>
    <row r="29" spans="1:21" s="17" customFormat="1" ht="20.100000000000001" customHeight="1">
      <c r="A29" s="966" t="s">
        <v>1075</v>
      </c>
      <c r="B29" s="967">
        <v>712032.81929999997</v>
      </c>
      <c r="C29" s="967">
        <v>5505.97804</v>
      </c>
      <c r="D29" s="967">
        <v>666003.71392999997</v>
      </c>
      <c r="E29" s="967">
        <v>36580.772149999997</v>
      </c>
      <c r="F29" s="967">
        <v>267254.49576999998</v>
      </c>
      <c r="G29" s="967">
        <v>272107.60360999999</v>
      </c>
      <c r="H29" s="967">
        <v>14700.27476</v>
      </c>
      <c r="I29" s="967">
        <v>297629.07871999999</v>
      </c>
      <c r="J29" s="967">
        <v>139521.30978000001</v>
      </c>
      <c r="K29" s="967">
        <v>7174.5988799999996</v>
      </c>
      <c r="L29" s="967">
        <v>0</v>
      </c>
      <c r="M29" s="967">
        <v>14361.94699</v>
      </c>
      <c r="N29" s="967">
        <v>0</v>
      </c>
      <c r="O29" s="967">
        <v>0</v>
      </c>
      <c r="P29" s="967">
        <v>0</v>
      </c>
      <c r="Q29" s="967">
        <v>0</v>
      </c>
      <c r="R29" s="967">
        <v>0</v>
      </c>
      <c r="S29" s="967">
        <v>27825.599139999998</v>
      </c>
      <c r="T29" s="967">
        <v>8.5484299999999998</v>
      </c>
      <c r="U29" s="968">
        <v>2460706.7394999997</v>
      </c>
    </row>
    <row r="30" spans="1:21" s="17" customFormat="1" ht="20.100000000000001" customHeight="1">
      <c r="A30" s="966" t="s">
        <v>1076</v>
      </c>
      <c r="B30" s="967">
        <v>176904.93007</v>
      </c>
      <c r="C30" s="967">
        <v>0</v>
      </c>
      <c r="D30" s="967">
        <v>357142.1876</v>
      </c>
      <c r="E30" s="967">
        <v>223.66367</v>
      </c>
      <c r="F30" s="967">
        <v>3886.7519400000001</v>
      </c>
      <c r="G30" s="967">
        <v>172568.01868000001</v>
      </c>
      <c r="H30" s="967">
        <v>0</v>
      </c>
      <c r="I30" s="967">
        <v>35524.530890000002</v>
      </c>
      <c r="J30" s="967">
        <v>61231.413979999998</v>
      </c>
      <c r="K30" s="967">
        <v>0</v>
      </c>
      <c r="L30" s="967">
        <v>27.90249</v>
      </c>
      <c r="M30" s="967">
        <v>24300</v>
      </c>
      <c r="N30" s="967">
        <v>0</v>
      </c>
      <c r="O30" s="967">
        <v>0</v>
      </c>
      <c r="P30" s="967">
        <v>0</v>
      </c>
      <c r="Q30" s="967">
        <v>0</v>
      </c>
      <c r="R30" s="967">
        <v>0</v>
      </c>
      <c r="S30" s="967">
        <v>26577.285029999999</v>
      </c>
      <c r="T30" s="967">
        <v>29.115490000000001</v>
      </c>
      <c r="U30" s="968">
        <v>858415.79984000011</v>
      </c>
    </row>
    <row r="31" spans="1:21" s="17" customFormat="1" ht="20.100000000000001" customHeight="1">
      <c r="A31" s="966" t="s">
        <v>1077</v>
      </c>
      <c r="B31" s="967">
        <v>357501.21265</v>
      </c>
      <c r="C31" s="967">
        <v>1301.7638300000001</v>
      </c>
      <c r="D31" s="967">
        <v>1950173.59663</v>
      </c>
      <c r="E31" s="967">
        <v>2614.4021299999999</v>
      </c>
      <c r="F31" s="967">
        <v>31266.091260000001</v>
      </c>
      <c r="G31" s="967">
        <v>305588.85326</v>
      </c>
      <c r="H31" s="967">
        <v>12.70946</v>
      </c>
      <c r="I31" s="967">
        <v>146844.7236</v>
      </c>
      <c r="J31" s="967">
        <v>290865.72645000002</v>
      </c>
      <c r="K31" s="967">
        <v>120.26844</v>
      </c>
      <c r="L31" s="967">
        <v>80.99288</v>
      </c>
      <c r="M31" s="967">
        <v>0</v>
      </c>
      <c r="N31" s="967">
        <v>0</v>
      </c>
      <c r="O31" s="967">
        <v>63.94849</v>
      </c>
      <c r="P31" s="967">
        <v>0</v>
      </c>
      <c r="Q31" s="967">
        <v>0</v>
      </c>
      <c r="R31" s="967">
        <v>0</v>
      </c>
      <c r="S31" s="967">
        <v>141338.27648999999</v>
      </c>
      <c r="T31" s="967">
        <v>918.35762999999997</v>
      </c>
      <c r="U31" s="968">
        <v>3228690.9231999996</v>
      </c>
    </row>
    <row r="32" spans="1:21" s="17" customFormat="1" ht="25.95" customHeight="1">
      <c r="A32" s="969" t="s">
        <v>1078</v>
      </c>
      <c r="B32" s="967">
        <v>1322783.74716</v>
      </c>
      <c r="C32" s="967">
        <v>1399.6429900000001</v>
      </c>
      <c r="D32" s="967">
        <v>68468.143509999994</v>
      </c>
      <c r="E32" s="967">
        <v>6502.4090699999997</v>
      </c>
      <c r="F32" s="967">
        <v>72938.138699999996</v>
      </c>
      <c r="G32" s="967">
        <v>207967.28740999999</v>
      </c>
      <c r="H32" s="967">
        <v>0</v>
      </c>
      <c r="I32" s="967">
        <v>2063.11978</v>
      </c>
      <c r="J32" s="967">
        <v>6375.3640299999997</v>
      </c>
      <c r="K32" s="967">
        <v>0</v>
      </c>
      <c r="L32" s="967">
        <v>0</v>
      </c>
      <c r="M32" s="967">
        <v>0</v>
      </c>
      <c r="N32" s="967">
        <v>0</v>
      </c>
      <c r="O32" s="967">
        <v>0</v>
      </c>
      <c r="P32" s="967">
        <v>0</v>
      </c>
      <c r="Q32" s="967">
        <v>0</v>
      </c>
      <c r="R32" s="967">
        <v>0</v>
      </c>
      <c r="S32" s="967">
        <v>39189.823649999998</v>
      </c>
      <c r="T32" s="967">
        <v>190.89168000000001</v>
      </c>
      <c r="U32" s="968">
        <v>1727878.5679800001</v>
      </c>
    </row>
    <row r="33" spans="1:22" s="17" customFormat="1" ht="9.9" customHeight="1">
      <c r="A33" s="68"/>
      <c r="B33" s="967"/>
      <c r="C33" s="967"/>
      <c r="D33" s="967"/>
      <c r="E33" s="967"/>
      <c r="F33" s="967"/>
      <c r="G33" s="967"/>
      <c r="H33" s="967"/>
      <c r="I33" s="967"/>
      <c r="J33" s="967"/>
      <c r="K33" s="967"/>
      <c r="L33" s="967"/>
      <c r="M33" s="967"/>
      <c r="N33" s="967"/>
      <c r="O33" s="967"/>
      <c r="P33" s="967"/>
      <c r="Q33" s="967"/>
      <c r="R33" s="967"/>
      <c r="S33" s="967"/>
      <c r="T33" s="967"/>
      <c r="U33" s="968"/>
    </row>
    <row r="34" spans="1:22" s="18" customFormat="1" ht="23.25" customHeight="1" thickBot="1">
      <c r="A34" s="970" t="s">
        <v>1079</v>
      </c>
      <c r="B34" s="971">
        <v>46534242.777270004</v>
      </c>
      <c r="C34" s="971">
        <v>243999.91192000001</v>
      </c>
      <c r="D34" s="971">
        <v>78960060.582240015</v>
      </c>
      <c r="E34" s="971">
        <v>2709593.3193599996</v>
      </c>
      <c r="F34" s="971">
        <v>8665617.8773400001</v>
      </c>
      <c r="G34" s="971">
        <v>27956680.816210002</v>
      </c>
      <c r="H34" s="971">
        <v>1090702.79204</v>
      </c>
      <c r="I34" s="971">
        <v>23550849.16076</v>
      </c>
      <c r="J34" s="971">
        <v>12944057.91707</v>
      </c>
      <c r="K34" s="971">
        <v>1969979.2627099999</v>
      </c>
      <c r="L34" s="971">
        <v>2678.3702999999996</v>
      </c>
      <c r="M34" s="971">
        <v>5621736.3310899995</v>
      </c>
      <c r="N34" s="971">
        <v>0</v>
      </c>
      <c r="O34" s="971">
        <v>266913.45818000002</v>
      </c>
      <c r="P34" s="971">
        <v>1084188.1590399998</v>
      </c>
      <c r="Q34" s="971">
        <v>169117.4</v>
      </c>
      <c r="R34" s="971">
        <v>2394790.2658199999</v>
      </c>
      <c r="S34" s="971">
        <v>3854740.4539599996</v>
      </c>
      <c r="T34" s="971">
        <v>5914.1325999999999</v>
      </c>
      <c r="U34" s="971">
        <v>218025862.98791003</v>
      </c>
    </row>
    <row r="35" spans="1:22" ht="9.9" customHeight="1">
      <c r="A35" s="23"/>
      <c r="B35" s="23"/>
      <c r="C35" s="23"/>
      <c r="D35" s="23"/>
      <c r="E35" s="23"/>
      <c r="F35" s="23"/>
      <c r="G35" s="23"/>
      <c r="H35" s="23"/>
      <c r="I35" s="23"/>
      <c r="J35" s="23"/>
      <c r="K35" s="23"/>
      <c r="L35" s="23"/>
      <c r="M35" s="23"/>
      <c r="N35" s="23"/>
      <c r="O35" s="23"/>
      <c r="P35" s="23"/>
      <c r="Q35" s="23"/>
      <c r="R35" s="23"/>
      <c r="S35" s="23"/>
      <c r="T35" s="23"/>
      <c r="U35" s="23"/>
      <c r="V35" s="12"/>
    </row>
    <row r="36" spans="1:22" ht="13.8">
      <c r="A36" s="183" t="s">
        <v>1080</v>
      </c>
      <c r="B36" s="23"/>
      <c r="C36" s="23"/>
      <c r="D36" s="23"/>
      <c r="E36" s="23"/>
      <c r="F36" s="23"/>
      <c r="G36" s="23"/>
      <c r="H36" s="23"/>
      <c r="I36" s="23"/>
      <c r="J36" s="23"/>
      <c r="K36" s="23"/>
      <c r="L36" s="23"/>
      <c r="M36" s="23"/>
      <c r="N36" s="23"/>
      <c r="O36" s="23"/>
      <c r="P36" s="23"/>
      <c r="Q36" s="23"/>
      <c r="R36" s="23"/>
      <c r="S36" s="23"/>
      <c r="T36" s="23"/>
      <c r="U36" s="23"/>
      <c r="V36" s="12"/>
    </row>
    <row r="37" spans="1:22" ht="13.8">
      <c r="A37" s="130" t="s">
        <v>1081</v>
      </c>
      <c r="B37" s="17"/>
      <c r="C37" s="17"/>
      <c r="D37" s="17"/>
      <c r="E37" s="17"/>
      <c r="F37" s="17"/>
      <c r="G37" s="17"/>
      <c r="H37" s="17"/>
      <c r="I37" s="17"/>
      <c r="J37" s="157"/>
      <c r="K37" s="157"/>
      <c r="L37" s="157"/>
      <c r="M37" s="157"/>
      <c r="N37" s="157"/>
      <c r="O37" s="157"/>
      <c r="P37" s="157"/>
      <c r="Q37" s="157"/>
      <c r="R37" s="157"/>
      <c r="S37" s="157"/>
      <c r="T37" s="157"/>
      <c r="U37" s="157"/>
      <c r="V37" s="12"/>
    </row>
    <row r="38" spans="1:22" ht="13.8">
      <c r="A38" s="23"/>
      <c r="B38" s="510"/>
      <c r="C38" s="510"/>
      <c r="D38" s="500"/>
      <c r="E38" s="510"/>
      <c r="F38" s="510"/>
      <c r="G38" s="510"/>
      <c r="H38" s="500"/>
      <c r="I38" s="510"/>
      <c r="J38" s="157"/>
      <c r="K38" s="157"/>
      <c r="L38" s="157"/>
      <c r="M38" s="157"/>
      <c r="N38" s="157"/>
      <c r="O38" s="157"/>
      <c r="P38" s="157"/>
      <c r="Q38" s="157"/>
      <c r="R38" s="157"/>
      <c r="S38" s="157"/>
      <c r="T38" s="157"/>
      <c r="U38" s="157"/>
      <c r="V38" s="12"/>
    </row>
    <row r="39" spans="1:22" ht="13.8">
      <c r="A39" s="157"/>
      <c r="B39" s="157"/>
      <c r="C39" s="157"/>
      <c r="D39" s="157"/>
      <c r="E39" s="157"/>
      <c r="F39" s="157"/>
      <c r="G39" s="157"/>
      <c r="H39" s="157"/>
      <c r="I39" s="157"/>
      <c r="J39" s="157"/>
      <c r="K39" s="157"/>
      <c r="L39" s="157"/>
      <c r="M39" s="157"/>
      <c r="N39" s="157"/>
      <c r="O39" s="157"/>
      <c r="P39" s="157"/>
      <c r="Q39" s="157"/>
      <c r="R39" s="157"/>
      <c r="S39" s="157"/>
      <c r="T39" s="157"/>
      <c r="U39" s="157"/>
      <c r="V39" s="12"/>
    </row>
    <row r="40" spans="1:22" ht="13.8">
      <c r="A40" s="157"/>
      <c r="B40" s="157"/>
      <c r="C40" s="157"/>
      <c r="D40" s="157"/>
      <c r="E40" s="157"/>
      <c r="F40" s="157"/>
      <c r="G40" s="157"/>
      <c r="H40" s="157"/>
      <c r="I40" s="157"/>
      <c r="J40" s="157"/>
      <c r="K40" s="157"/>
      <c r="L40" s="157"/>
      <c r="M40" s="157"/>
      <c r="N40" s="157"/>
      <c r="O40" s="157"/>
      <c r="P40" s="157"/>
      <c r="Q40" s="157"/>
      <c r="R40" s="157"/>
      <c r="S40" s="157"/>
      <c r="T40" s="157"/>
      <c r="U40" s="157"/>
      <c r="V40" s="12"/>
    </row>
    <row r="41" spans="1:22" ht="13.8">
      <c r="A41" s="157"/>
      <c r="B41" s="157"/>
      <c r="C41" s="157"/>
      <c r="D41" s="157"/>
      <c r="E41" s="157"/>
      <c r="F41" s="157"/>
      <c r="G41" s="157"/>
      <c r="H41" s="157"/>
      <c r="I41" s="157"/>
      <c r="J41" s="157"/>
      <c r="K41" s="157"/>
      <c r="L41" s="157"/>
      <c r="M41" s="157"/>
      <c r="N41" s="157"/>
      <c r="O41" s="157"/>
      <c r="P41" s="157"/>
      <c r="Q41" s="157"/>
      <c r="R41" s="157"/>
      <c r="S41" s="157"/>
      <c r="T41" s="157"/>
      <c r="U41" s="157"/>
      <c r="V41" s="12"/>
    </row>
    <row r="42" spans="1:22" ht="13.8">
      <c r="A42" s="157"/>
      <c r="B42" s="157"/>
      <c r="C42" s="157"/>
      <c r="D42" s="157"/>
      <c r="E42" s="157"/>
      <c r="F42" s="157"/>
      <c r="G42" s="157"/>
      <c r="H42" s="157"/>
      <c r="I42" s="157"/>
      <c r="J42" s="157"/>
      <c r="K42" s="157"/>
      <c r="L42" s="157"/>
      <c r="M42" s="157"/>
      <c r="N42" s="157"/>
      <c r="O42" s="157"/>
      <c r="P42" s="157"/>
      <c r="Q42" s="157"/>
      <c r="R42" s="157"/>
      <c r="S42" s="157"/>
      <c r="T42" s="157"/>
      <c r="U42" s="157"/>
      <c r="V42" s="12"/>
    </row>
    <row r="43" spans="1:22" ht="13.8">
      <c r="A43" s="157"/>
      <c r="B43" s="157"/>
      <c r="C43" s="157"/>
      <c r="D43" s="157"/>
      <c r="E43" s="157"/>
      <c r="F43" s="157"/>
      <c r="G43" s="157"/>
      <c r="H43" s="157"/>
      <c r="I43" s="157"/>
      <c r="J43" s="157"/>
      <c r="K43" s="157"/>
      <c r="L43" s="157"/>
      <c r="M43" s="157"/>
      <c r="N43" s="157"/>
      <c r="O43" s="157"/>
      <c r="P43" s="157"/>
      <c r="Q43" s="157"/>
      <c r="R43" s="157"/>
      <c r="S43" s="157"/>
      <c r="T43" s="157"/>
      <c r="U43" s="157"/>
      <c r="V43" s="12"/>
    </row>
    <row r="44" spans="1:22" ht="13.8">
      <c r="A44" s="157"/>
      <c r="B44" s="157"/>
      <c r="C44" s="157"/>
      <c r="D44" s="157"/>
      <c r="E44" s="157"/>
      <c r="F44" s="157"/>
      <c r="G44" s="157"/>
      <c r="H44" s="157"/>
      <c r="I44" s="157"/>
      <c r="J44" s="157"/>
      <c r="K44" s="157"/>
      <c r="L44" s="157"/>
      <c r="M44" s="157"/>
      <c r="N44" s="157"/>
      <c r="O44" s="157"/>
      <c r="P44" s="157"/>
      <c r="Q44" s="157"/>
      <c r="R44" s="157"/>
      <c r="S44" s="157"/>
      <c r="T44" s="157"/>
      <c r="U44" s="157"/>
      <c r="V44" s="12"/>
    </row>
    <row r="45" spans="1:22" ht="13.8">
      <c r="A45" s="157"/>
      <c r="B45" s="157"/>
      <c r="C45" s="157"/>
      <c r="D45" s="157"/>
      <c r="E45" s="157"/>
      <c r="F45" s="157"/>
      <c r="G45" s="157"/>
      <c r="H45" s="157"/>
      <c r="I45" s="157"/>
      <c r="J45" s="157"/>
      <c r="K45" s="157"/>
      <c r="L45" s="157"/>
      <c r="M45" s="157"/>
      <c r="N45" s="157"/>
      <c r="O45" s="157"/>
      <c r="P45" s="157"/>
      <c r="Q45" s="157"/>
      <c r="R45" s="157"/>
      <c r="S45" s="157"/>
      <c r="T45" s="157"/>
      <c r="U45" s="157"/>
      <c r="V45" s="12"/>
    </row>
    <row r="46" spans="1:22" ht="13.8">
      <c r="A46" s="157"/>
      <c r="B46" s="157"/>
      <c r="C46" s="157"/>
      <c r="D46" s="157"/>
      <c r="E46" s="157"/>
      <c r="F46" s="157"/>
      <c r="G46" s="157"/>
      <c r="H46" s="157"/>
      <c r="I46" s="157"/>
      <c r="J46" s="157"/>
      <c r="K46" s="157"/>
      <c r="L46" s="157"/>
      <c r="M46" s="157"/>
      <c r="N46" s="157"/>
      <c r="O46" s="157"/>
      <c r="P46" s="157"/>
      <c r="Q46" s="157"/>
      <c r="R46" s="157"/>
      <c r="S46" s="157"/>
      <c r="T46" s="157"/>
      <c r="U46" s="157"/>
      <c r="V46" s="12"/>
    </row>
    <row r="47" spans="1:22" ht="13.8">
      <c r="A47" s="157"/>
      <c r="B47" s="157"/>
      <c r="C47" s="157"/>
      <c r="D47" s="157"/>
      <c r="E47" s="157"/>
      <c r="F47" s="157"/>
      <c r="G47" s="157"/>
      <c r="H47" s="157"/>
      <c r="I47" s="157"/>
      <c r="J47" s="157"/>
      <c r="K47" s="157"/>
      <c r="L47" s="157"/>
      <c r="M47" s="157"/>
      <c r="N47" s="157"/>
      <c r="O47" s="157"/>
      <c r="P47" s="157"/>
      <c r="Q47" s="157"/>
      <c r="R47" s="157"/>
      <c r="S47" s="157"/>
      <c r="T47" s="157"/>
      <c r="U47" s="157"/>
      <c r="V47" s="12"/>
    </row>
    <row r="48" spans="1:22">
      <c r="A48" s="60"/>
      <c r="B48" s="60"/>
      <c r="C48" s="60"/>
      <c r="D48" s="60"/>
      <c r="E48" s="60"/>
      <c r="F48" s="60"/>
      <c r="G48" s="60"/>
      <c r="H48" s="60"/>
      <c r="I48" s="60"/>
      <c r="J48" s="60"/>
      <c r="K48" s="60"/>
      <c r="L48" s="60"/>
      <c r="M48" s="60"/>
      <c r="N48" s="60"/>
      <c r="O48" s="60"/>
      <c r="P48" s="60"/>
      <c r="Q48" s="60"/>
      <c r="R48" s="60"/>
      <c r="S48" s="60"/>
      <c r="T48" s="60"/>
      <c r="U48" s="60"/>
    </row>
    <row r="49" spans="1:21">
      <c r="A49" s="60"/>
      <c r="B49" s="60"/>
      <c r="C49" s="60"/>
      <c r="D49" s="60"/>
      <c r="E49" s="60"/>
      <c r="F49" s="60"/>
      <c r="G49" s="60"/>
      <c r="H49" s="60"/>
      <c r="I49" s="60"/>
      <c r="J49" s="60"/>
      <c r="K49" s="60"/>
      <c r="L49" s="60"/>
      <c r="M49" s="60"/>
      <c r="N49" s="60"/>
      <c r="O49" s="60"/>
      <c r="P49" s="60"/>
      <c r="Q49" s="60"/>
      <c r="R49" s="60"/>
      <c r="S49" s="60"/>
      <c r="T49" s="60"/>
      <c r="U49" s="60"/>
    </row>
    <row r="50" spans="1:21">
      <c r="A50" s="60"/>
      <c r="B50" s="60"/>
      <c r="C50" s="60"/>
      <c r="D50" s="60"/>
      <c r="E50" s="60"/>
      <c r="F50" s="60"/>
      <c r="G50" s="60"/>
      <c r="H50" s="60"/>
      <c r="I50" s="60"/>
      <c r="J50" s="60"/>
      <c r="K50" s="60"/>
      <c r="L50" s="60"/>
      <c r="M50" s="60"/>
      <c r="N50" s="60"/>
      <c r="O50" s="60"/>
      <c r="P50" s="60"/>
      <c r="Q50" s="60"/>
      <c r="R50" s="60"/>
      <c r="S50" s="60"/>
      <c r="T50" s="60"/>
      <c r="U50" s="60"/>
    </row>
    <row r="51" spans="1:21">
      <c r="A51" s="60"/>
      <c r="B51" s="60"/>
      <c r="C51" s="60"/>
      <c r="D51" s="60"/>
      <c r="E51" s="60"/>
      <c r="F51" s="60"/>
      <c r="G51" s="60"/>
      <c r="H51" s="60"/>
      <c r="I51" s="60"/>
      <c r="J51" s="60"/>
      <c r="K51" s="60"/>
      <c r="L51" s="60"/>
      <c r="M51" s="60"/>
      <c r="N51" s="60"/>
      <c r="O51" s="60"/>
      <c r="P51" s="60"/>
      <c r="Q51" s="60"/>
      <c r="R51" s="60"/>
      <c r="S51" s="60"/>
      <c r="T51" s="60"/>
      <c r="U51" s="60"/>
    </row>
    <row r="52" spans="1:21">
      <c r="A52" s="60"/>
      <c r="B52" s="60"/>
      <c r="C52" s="60"/>
      <c r="D52" s="60"/>
      <c r="E52" s="60"/>
      <c r="F52" s="60"/>
      <c r="G52" s="60"/>
      <c r="H52" s="60"/>
      <c r="I52" s="60"/>
      <c r="J52" s="60"/>
      <c r="K52" s="60"/>
      <c r="L52" s="60"/>
      <c r="M52" s="60"/>
      <c r="N52" s="60"/>
      <c r="O52" s="60"/>
      <c r="P52" s="60"/>
      <c r="Q52" s="60"/>
      <c r="R52" s="60"/>
      <c r="S52" s="60"/>
      <c r="T52" s="60"/>
      <c r="U52" s="60"/>
    </row>
    <row r="53" spans="1:21">
      <c r="A53" s="60"/>
      <c r="B53" s="60"/>
      <c r="C53" s="60"/>
      <c r="D53" s="60"/>
      <c r="E53" s="60"/>
      <c r="F53" s="60"/>
      <c r="G53" s="60"/>
      <c r="H53" s="60"/>
      <c r="I53" s="60"/>
      <c r="J53" s="60"/>
      <c r="K53" s="60"/>
      <c r="L53" s="60"/>
      <c r="M53" s="60"/>
      <c r="N53" s="60"/>
      <c r="O53" s="60"/>
      <c r="P53" s="60"/>
      <c r="Q53" s="60"/>
      <c r="R53" s="60"/>
      <c r="S53" s="60"/>
      <c r="T53" s="60"/>
      <c r="U53" s="60"/>
    </row>
    <row r="54" spans="1:21">
      <c r="A54" s="60"/>
      <c r="B54" s="60"/>
      <c r="C54" s="60"/>
      <c r="D54" s="60"/>
      <c r="E54" s="60"/>
      <c r="F54" s="60"/>
      <c r="G54" s="60"/>
      <c r="H54" s="60"/>
      <c r="I54" s="60"/>
      <c r="J54" s="60"/>
      <c r="K54" s="60"/>
      <c r="L54" s="60"/>
      <c r="M54" s="60"/>
      <c r="N54" s="60"/>
      <c r="O54" s="60"/>
      <c r="P54" s="60"/>
      <c r="Q54" s="60"/>
      <c r="R54" s="60"/>
      <c r="S54" s="60"/>
      <c r="T54" s="60"/>
      <c r="U54" s="60"/>
    </row>
    <row r="55" spans="1:21">
      <c r="A55" s="60"/>
      <c r="B55" s="60"/>
      <c r="C55" s="60"/>
      <c r="D55" s="60"/>
      <c r="E55" s="60"/>
      <c r="F55" s="60"/>
      <c r="G55" s="60"/>
      <c r="H55" s="60"/>
      <c r="I55" s="60"/>
      <c r="J55" s="60"/>
      <c r="K55" s="60"/>
      <c r="L55" s="60"/>
      <c r="M55" s="60"/>
      <c r="N55" s="60"/>
      <c r="O55" s="60"/>
      <c r="P55" s="60"/>
      <c r="Q55" s="60"/>
      <c r="R55" s="60"/>
      <c r="S55" s="60"/>
      <c r="T55" s="60"/>
      <c r="U55" s="60"/>
    </row>
    <row r="56" spans="1:21">
      <c r="A56" s="60"/>
      <c r="B56" s="60"/>
      <c r="C56" s="60"/>
      <c r="D56" s="60"/>
      <c r="E56" s="60"/>
      <c r="F56" s="60"/>
      <c r="G56" s="60"/>
      <c r="H56" s="60"/>
      <c r="I56" s="60"/>
      <c r="J56" s="60"/>
      <c r="K56" s="60"/>
      <c r="L56" s="60"/>
      <c r="M56" s="60"/>
      <c r="N56" s="60"/>
      <c r="O56" s="60"/>
      <c r="P56" s="60"/>
      <c r="Q56" s="60"/>
      <c r="R56" s="60"/>
      <c r="S56" s="60"/>
      <c r="T56" s="60"/>
      <c r="U56" s="60"/>
    </row>
    <row r="57" spans="1:21">
      <c r="A57" s="60"/>
      <c r="B57" s="60"/>
      <c r="C57" s="60"/>
      <c r="D57" s="60"/>
      <c r="E57" s="60"/>
      <c r="F57" s="60"/>
      <c r="G57" s="60"/>
      <c r="H57" s="60"/>
      <c r="I57" s="60"/>
      <c r="J57" s="60"/>
      <c r="K57" s="60"/>
      <c r="L57" s="60"/>
      <c r="M57" s="60"/>
      <c r="N57" s="60"/>
      <c r="O57" s="60"/>
      <c r="P57" s="60"/>
      <c r="Q57" s="60"/>
      <c r="R57" s="60"/>
      <c r="S57" s="60"/>
      <c r="T57" s="60"/>
      <c r="U57" s="60"/>
    </row>
    <row r="58" spans="1:21">
      <c r="A58" s="60"/>
      <c r="B58" s="60"/>
      <c r="C58" s="60"/>
      <c r="D58" s="60"/>
      <c r="E58" s="60"/>
      <c r="F58" s="60"/>
      <c r="G58" s="60"/>
      <c r="H58" s="60"/>
      <c r="I58" s="60"/>
      <c r="J58" s="60"/>
      <c r="K58" s="60"/>
      <c r="L58" s="60"/>
      <c r="M58" s="60"/>
      <c r="N58" s="60"/>
      <c r="O58" s="60"/>
      <c r="P58" s="60"/>
      <c r="Q58" s="60"/>
      <c r="R58" s="60"/>
      <c r="S58" s="60"/>
      <c r="T58" s="60"/>
      <c r="U58" s="60"/>
    </row>
    <row r="59" spans="1:21">
      <c r="A59" s="60"/>
      <c r="B59" s="60"/>
      <c r="C59" s="60"/>
      <c r="D59" s="60"/>
      <c r="E59" s="60"/>
      <c r="F59" s="60"/>
      <c r="G59" s="60"/>
      <c r="H59" s="60"/>
      <c r="I59" s="60"/>
      <c r="J59" s="60"/>
      <c r="K59" s="60"/>
      <c r="L59" s="60"/>
      <c r="M59" s="60"/>
      <c r="N59" s="60"/>
      <c r="O59" s="60"/>
      <c r="P59" s="60"/>
      <c r="Q59" s="60"/>
      <c r="R59" s="60"/>
      <c r="S59" s="60"/>
      <c r="T59" s="60"/>
      <c r="U59" s="60"/>
    </row>
    <row r="60" spans="1:21">
      <c r="A60" s="60"/>
      <c r="B60" s="60"/>
      <c r="C60" s="60"/>
      <c r="D60" s="60"/>
      <c r="E60" s="60"/>
      <c r="F60" s="60"/>
      <c r="G60" s="60"/>
      <c r="H60" s="60"/>
      <c r="I60" s="60"/>
      <c r="J60" s="60"/>
      <c r="K60" s="60"/>
      <c r="L60" s="60"/>
      <c r="M60" s="60"/>
      <c r="N60" s="60"/>
      <c r="O60" s="60"/>
      <c r="P60" s="60"/>
      <c r="Q60" s="60"/>
      <c r="R60" s="60"/>
      <c r="S60" s="60"/>
      <c r="T60" s="60"/>
      <c r="U60" s="60"/>
    </row>
    <row r="61" spans="1:21">
      <c r="A61" s="60"/>
      <c r="B61" s="60"/>
      <c r="C61" s="60"/>
      <c r="D61" s="60"/>
      <c r="E61" s="60"/>
      <c r="F61" s="60"/>
      <c r="G61" s="60"/>
      <c r="H61" s="60"/>
      <c r="I61" s="60"/>
      <c r="J61" s="60"/>
      <c r="K61" s="60"/>
      <c r="L61" s="60"/>
      <c r="M61" s="60"/>
      <c r="N61" s="60"/>
      <c r="O61" s="60"/>
      <c r="P61" s="60"/>
      <c r="Q61" s="60"/>
      <c r="R61" s="60"/>
      <c r="S61" s="60"/>
      <c r="T61" s="60"/>
      <c r="U61" s="60"/>
    </row>
    <row r="62" spans="1:21">
      <c r="A62" s="60"/>
      <c r="B62" s="60"/>
      <c r="C62" s="60"/>
      <c r="D62" s="60"/>
      <c r="E62" s="60"/>
      <c r="F62" s="60"/>
      <c r="G62" s="60"/>
      <c r="H62" s="60"/>
      <c r="I62" s="60"/>
      <c r="J62" s="60"/>
      <c r="K62" s="60"/>
      <c r="L62" s="60"/>
      <c r="M62" s="60"/>
      <c r="N62" s="60"/>
      <c r="O62" s="60"/>
      <c r="P62" s="60"/>
      <c r="Q62" s="60"/>
      <c r="R62" s="60"/>
      <c r="S62" s="60"/>
      <c r="T62" s="60"/>
      <c r="U62" s="60"/>
    </row>
    <row r="63" spans="1:21">
      <c r="A63" s="60"/>
      <c r="B63" s="60"/>
      <c r="C63" s="60"/>
      <c r="D63" s="60"/>
      <c r="E63" s="60"/>
      <c r="F63" s="60"/>
      <c r="G63" s="60"/>
      <c r="H63" s="60"/>
      <c r="I63" s="60"/>
      <c r="J63" s="60"/>
      <c r="K63" s="60"/>
      <c r="L63" s="60"/>
      <c r="M63" s="60"/>
      <c r="N63" s="60"/>
      <c r="O63" s="60"/>
      <c r="P63" s="60"/>
      <c r="Q63" s="60"/>
      <c r="R63" s="60"/>
      <c r="S63" s="60"/>
      <c r="T63" s="60"/>
      <c r="U63" s="60"/>
    </row>
    <row r="64" spans="1:21">
      <c r="A64" s="60"/>
      <c r="B64" s="60"/>
      <c r="C64" s="60"/>
      <c r="D64" s="60"/>
      <c r="E64" s="60"/>
      <c r="F64" s="60"/>
      <c r="G64" s="60"/>
      <c r="H64" s="60"/>
      <c r="I64" s="60"/>
      <c r="J64" s="60"/>
      <c r="K64" s="60"/>
      <c r="L64" s="60"/>
      <c r="M64" s="60"/>
      <c r="N64" s="60"/>
      <c r="O64" s="60"/>
      <c r="P64" s="60"/>
      <c r="Q64" s="60"/>
      <c r="R64" s="60"/>
      <c r="S64" s="60"/>
      <c r="T64" s="60"/>
      <c r="U64" s="60"/>
    </row>
    <row r="65" spans="1:21">
      <c r="A65" s="60"/>
      <c r="B65" s="60"/>
      <c r="C65" s="60"/>
      <c r="D65" s="60"/>
      <c r="E65" s="60"/>
      <c r="F65" s="60"/>
      <c r="G65" s="60"/>
      <c r="H65" s="60"/>
      <c r="I65" s="60"/>
      <c r="J65" s="60"/>
      <c r="K65" s="60"/>
      <c r="L65" s="60"/>
      <c r="M65" s="60"/>
      <c r="N65" s="60"/>
      <c r="O65" s="60"/>
      <c r="P65" s="60"/>
      <c r="Q65" s="60"/>
      <c r="R65" s="60"/>
      <c r="S65" s="60"/>
      <c r="T65" s="60"/>
      <c r="U65" s="60"/>
    </row>
    <row r="66" spans="1:21">
      <c r="A66" s="60"/>
      <c r="B66" s="60"/>
      <c r="C66" s="60"/>
      <c r="D66" s="60"/>
      <c r="E66" s="60"/>
      <c r="F66" s="60"/>
      <c r="G66" s="60"/>
      <c r="H66" s="60"/>
      <c r="I66" s="60"/>
      <c r="J66" s="60"/>
      <c r="K66" s="60"/>
      <c r="L66" s="60"/>
      <c r="M66" s="60"/>
      <c r="N66" s="60"/>
      <c r="O66" s="60"/>
      <c r="P66" s="60"/>
      <c r="Q66" s="60"/>
      <c r="R66" s="60"/>
      <c r="S66" s="60"/>
      <c r="T66" s="60"/>
      <c r="U66" s="60"/>
    </row>
    <row r="67" spans="1:21">
      <c r="A67" s="60"/>
      <c r="B67" s="60"/>
      <c r="C67" s="60"/>
      <c r="D67" s="60"/>
      <c r="E67" s="60"/>
      <c r="F67" s="60"/>
      <c r="G67" s="60"/>
      <c r="H67" s="60"/>
      <c r="I67" s="60"/>
      <c r="J67" s="60"/>
      <c r="K67" s="60"/>
      <c r="L67" s="60"/>
      <c r="M67" s="60"/>
      <c r="N67" s="60"/>
      <c r="O67" s="60"/>
      <c r="P67" s="60"/>
      <c r="Q67" s="60"/>
      <c r="R67" s="60"/>
      <c r="S67" s="60"/>
      <c r="T67" s="60"/>
      <c r="U67" s="60"/>
    </row>
    <row r="68" spans="1:21">
      <c r="A68" s="60"/>
      <c r="B68" s="60"/>
      <c r="C68" s="60"/>
      <c r="D68" s="60"/>
      <c r="E68" s="60"/>
      <c r="F68" s="60"/>
      <c r="G68" s="60"/>
      <c r="H68" s="60"/>
      <c r="I68" s="60"/>
      <c r="J68" s="60"/>
      <c r="K68" s="60"/>
      <c r="L68" s="60"/>
      <c r="M68" s="60"/>
      <c r="N68" s="60"/>
      <c r="O68" s="60"/>
      <c r="P68" s="60"/>
      <c r="Q68" s="60"/>
      <c r="R68" s="60"/>
      <c r="S68" s="60"/>
      <c r="T68" s="60"/>
      <c r="U68" s="60"/>
    </row>
    <row r="69" spans="1:21">
      <c r="A69" s="60"/>
      <c r="B69" s="60"/>
      <c r="C69" s="60"/>
      <c r="D69" s="60"/>
      <c r="E69" s="60"/>
      <c r="F69" s="60"/>
      <c r="G69" s="60"/>
      <c r="H69" s="60"/>
      <c r="I69" s="60"/>
      <c r="J69" s="60"/>
      <c r="K69" s="60"/>
      <c r="L69" s="60"/>
      <c r="M69" s="60"/>
      <c r="N69" s="60"/>
      <c r="O69" s="60"/>
      <c r="P69" s="60"/>
      <c r="Q69" s="60"/>
      <c r="R69" s="60"/>
      <c r="S69" s="60"/>
      <c r="T69" s="60"/>
      <c r="U69" s="60"/>
    </row>
    <row r="70" spans="1:21">
      <c r="A70" s="60"/>
      <c r="B70" s="60"/>
      <c r="C70" s="60"/>
      <c r="D70" s="60"/>
      <c r="E70" s="60"/>
      <c r="F70" s="60"/>
      <c r="G70" s="60"/>
      <c r="H70" s="60"/>
      <c r="I70" s="60"/>
      <c r="J70" s="60"/>
      <c r="K70" s="60"/>
      <c r="L70" s="60"/>
      <c r="M70" s="60"/>
      <c r="N70" s="60"/>
      <c r="O70" s="60"/>
      <c r="P70" s="60"/>
      <c r="Q70" s="60"/>
      <c r="R70" s="60"/>
      <c r="S70" s="60"/>
      <c r="T70" s="60"/>
      <c r="U70" s="60"/>
    </row>
    <row r="71" spans="1:21">
      <c r="A71" s="60"/>
      <c r="B71" s="60"/>
      <c r="C71" s="60"/>
      <c r="D71" s="60"/>
      <c r="E71" s="60"/>
      <c r="F71" s="60"/>
      <c r="G71" s="60"/>
      <c r="H71" s="60"/>
      <c r="I71" s="60"/>
      <c r="J71" s="60"/>
      <c r="K71" s="60"/>
      <c r="L71" s="60"/>
      <c r="M71" s="60"/>
      <c r="N71" s="60"/>
      <c r="O71" s="60"/>
      <c r="P71" s="60"/>
      <c r="Q71" s="60"/>
      <c r="R71" s="60"/>
      <c r="S71" s="60"/>
      <c r="T71" s="60"/>
      <c r="U71" s="60"/>
    </row>
    <row r="72" spans="1:21">
      <c r="A72" s="60"/>
      <c r="B72" s="60"/>
      <c r="C72" s="60"/>
      <c r="D72" s="60"/>
      <c r="E72" s="60"/>
      <c r="F72" s="60"/>
      <c r="G72" s="60"/>
      <c r="H72" s="60"/>
      <c r="I72" s="60"/>
      <c r="J72" s="60"/>
      <c r="K72" s="60"/>
      <c r="L72" s="60"/>
      <c r="M72" s="60"/>
      <c r="N72" s="60"/>
      <c r="O72" s="60"/>
      <c r="P72" s="60"/>
      <c r="Q72" s="60"/>
      <c r="R72" s="60"/>
      <c r="S72" s="60"/>
      <c r="T72" s="60"/>
      <c r="U72" s="60"/>
    </row>
    <row r="73" spans="1:21">
      <c r="A73" s="60"/>
      <c r="B73" s="60"/>
      <c r="C73" s="60"/>
      <c r="D73" s="60"/>
      <c r="E73" s="60"/>
      <c r="F73" s="60"/>
      <c r="G73" s="60"/>
      <c r="H73" s="60"/>
      <c r="I73" s="60"/>
      <c r="J73" s="60"/>
      <c r="K73" s="60"/>
      <c r="L73" s="60"/>
      <c r="M73" s="60"/>
      <c r="N73" s="60"/>
      <c r="O73" s="60"/>
      <c r="P73" s="60"/>
      <c r="Q73" s="60"/>
      <c r="R73" s="60"/>
      <c r="S73" s="60"/>
      <c r="T73" s="60"/>
      <c r="U73" s="60"/>
    </row>
    <row r="74" spans="1:21">
      <c r="A74" s="60"/>
      <c r="B74" s="60"/>
      <c r="C74" s="60"/>
      <c r="D74" s="60"/>
      <c r="E74" s="60"/>
      <c r="F74" s="60"/>
      <c r="G74" s="60"/>
      <c r="H74" s="60"/>
      <c r="I74" s="60"/>
      <c r="J74" s="60"/>
      <c r="K74" s="60"/>
      <c r="L74" s="60"/>
      <c r="M74" s="60"/>
      <c r="N74" s="60"/>
      <c r="O74" s="60"/>
      <c r="P74" s="60"/>
      <c r="Q74" s="60"/>
      <c r="R74" s="60"/>
      <c r="S74" s="60"/>
      <c r="T74" s="60"/>
      <c r="U74" s="60"/>
    </row>
    <row r="75" spans="1:21">
      <c r="A75" s="60"/>
      <c r="B75" s="60"/>
      <c r="C75" s="60"/>
      <c r="D75" s="60"/>
      <c r="E75" s="60"/>
      <c r="F75" s="60"/>
      <c r="G75" s="60"/>
      <c r="H75" s="60"/>
      <c r="I75" s="60"/>
      <c r="J75" s="60"/>
      <c r="K75" s="60"/>
      <c r="L75" s="60"/>
      <c r="M75" s="60"/>
      <c r="N75" s="60"/>
      <c r="O75" s="60"/>
      <c r="P75" s="60"/>
      <c r="Q75" s="60"/>
      <c r="R75" s="60"/>
      <c r="S75" s="60"/>
      <c r="T75" s="60"/>
      <c r="U75" s="60"/>
    </row>
    <row r="76" spans="1:21">
      <c r="A76" s="60"/>
      <c r="B76" s="60"/>
      <c r="C76" s="60"/>
      <c r="D76" s="60"/>
      <c r="E76" s="60"/>
      <c r="F76" s="60"/>
      <c r="G76" s="60"/>
      <c r="H76" s="60"/>
      <c r="I76" s="60"/>
      <c r="J76" s="60"/>
      <c r="K76" s="60"/>
      <c r="L76" s="60"/>
      <c r="M76" s="60"/>
      <c r="N76" s="60"/>
      <c r="O76" s="60"/>
      <c r="P76" s="60"/>
      <c r="Q76" s="60"/>
      <c r="R76" s="60"/>
      <c r="S76" s="60"/>
      <c r="T76" s="60"/>
      <c r="U76" s="60"/>
    </row>
  </sheetData>
  <mergeCells count="21">
    <mergeCell ref="L7:L10"/>
    <mergeCell ref="A7:A10"/>
    <mergeCell ref="B7:B10"/>
    <mergeCell ref="C7:C10"/>
    <mergeCell ref="D7:D10"/>
    <mergeCell ref="E7:E10"/>
    <mergeCell ref="F7:F10"/>
    <mergeCell ref="G7:G10"/>
    <mergeCell ref="H7:H10"/>
    <mergeCell ref="I7:I10"/>
    <mergeCell ref="J7:J10"/>
    <mergeCell ref="K7:K10"/>
    <mergeCell ref="S7:S10"/>
    <mergeCell ref="T7:T10"/>
    <mergeCell ref="U7:U10"/>
    <mergeCell ref="M7:M10"/>
    <mergeCell ref="N7:N10"/>
    <mergeCell ref="O7:O10"/>
    <mergeCell ref="P7:P10"/>
    <mergeCell ref="Q7:Q10"/>
    <mergeCell ref="R7:R10"/>
  </mergeCells>
  <hyperlinks>
    <hyperlink ref="A1" location="Índice!A1" display="Volver al Índice" xr:uid="{2957CFA8-4BA8-4F64-A669-A5DE8E3027AC}"/>
  </hyperlinks>
  <pageMargins left="1.1811023622047245" right="1.1811023622047245" top="0.98425196850393704" bottom="0.98425196850393704" header="0.59055118110236227" footer="0.59055118110236227"/>
  <pageSetup paperSize="9" scale="68"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27728-81A0-483B-B2F6-560B7FA6FE17}">
  <dimension ref="A1:K204"/>
  <sheetViews>
    <sheetView workbookViewId="0"/>
  </sheetViews>
  <sheetFormatPr baseColWidth="10" defaultColWidth="11.44140625" defaultRowHeight="13.8"/>
  <cols>
    <col min="1" max="1" width="29.44140625" style="1037" customWidth="1"/>
    <col min="2" max="2" width="8.44140625" style="1037" customWidth="1"/>
    <col min="3" max="10" width="12.44140625" style="1037" customWidth="1"/>
    <col min="11" max="256" width="11.44140625" style="1037"/>
    <col min="257" max="257" width="29.44140625" style="1037" customWidth="1"/>
    <col min="258" max="258" width="8.44140625" style="1037" customWidth="1"/>
    <col min="259" max="266" width="12.44140625" style="1037" customWidth="1"/>
    <col min="267" max="512" width="11.44140625" style="1037"/>
    <col min="513" max="513" width="29.44140625" style="1037" customWidth="1"/>
    <col min="514" max="514" width="8.44140625" style="1037" customWidth="1"/>
    <col min="515" max="522" width="12.44140625" style="1037" customWidth="1"/>
    <col min="523" max="768" width="11.44140625" style="1037"/>
    <col min="769" max="769" width="29.44140625" style="1037" customWidth="1"/>
    <col min="770" max="770" width="8.44140625" style="1037" customWidth="1"/>
    <col min="771" max="778" width="12.44140625" style="1037" customWidth="1"/>
    <col min="779" max="1024" width="11.44140625" style="1037"/>
    <col min="1025" max="1025" width="29.44140625" style="1037" customWidth="1"/>
    <col min="1026" max="1026" width="8.44140625" style="1037" customWidth="1"/>
    <col min="1027" max="1034" width="12.44140625" style="1037" customWidth="1"/>
    <col min="1035" max="1280" width="11.44140625" style="1037"/>
    <col min="1281" max="1281" width="29.44140625" style="1037" customWidth="1"/>
    <col min="1282" max="1282" width="8.44140625" style="1037" customWidth="1"/>
    <col min="1283" max="1290" width="12.44140625" style="1037" customWidth="1"/>
    <col min="1291" max="1536" width="11.44140625" style="1037"/>
    <col min="1537" max="1537" width="29.44140625" style="1037" customWidth="1"/>
    <col min="1538" max="1538" width="8.44140625" style="1037" customWidth="1"/>
    <col min="1539" max="1546" width="12.44140625" style="1037" customWidth="1"/>
    <col min="1547" max="1792" width="11.44140625" style="1037"/>
    <col min="1793" max="1793" width="29.44140625" style="1037" customWidth="1"/>
    <col min="1794" max="1794" width="8.44140625" style="1037" customWidth="1"/>
    <col min="1795" max="1802" width="12.44140625" style="1037" customWidth="1"/>
    <col min="1803" max="2048" width="11.44140625" style="1037"/>
    <col min="2049" max="2049" width="29.44140625" style="1037" customWidth="1"/>
    <col min="2050" max="2050" width="8.44140625" style="1037" customWidth="1"/>
    <col min="2051" max="2058" width="12.44140625" style="1037" customWidth="1"/>
    <col min="2059" max="2304" width="11.44140625" style="1037"/>
    <col min="2305" max="2305" width="29.44140625" style="1037" customWidth="1"/>
    <col min="2306" max="2306" width="8.44140625" style="1037" customWidth="1"/>
    <col min="2307" max="2314" width="12.44140625" style="1037" customWidth="1"/>
    <col min="2315" max="2560" width="11.44140625" style="1037"/>
    <col min="2561" max="2561" width="29.44140625" style="1037" customWidth="1"/>
    <col min="2562" max="2562" width="8.44140625" style="1037" customWidth="1"/>
    <col min="2563" max="2570" width="12.44140625" style="1037" customWidth="1"/>
    <col min="2571" max="2816" width="11.44140625" style="1037"/>
    <col min="2817" max="2817" width="29.44140625" style="1037" customWidth="1"/>
    <col min="2818" max="2818" width="8.44140625" style="1037" customWidth="1"/>
    <col min="2819" max="2826" width="12.44140625" style="1037" customWidth="1"/>
    <col min="2827" max="3072" width="11.44140625" style="1037"/>
    <col min="3073" max="3073" width="29.44140625" style="1037" customWidth="1"/>
    <col min="3074" max="3074" width="8.44140625" style="1037" customWidth="1"/>
    <col min="3075" max="3082" width="12.44140625" style="1037" customWidth="1"/>
    <col min="3083" max="3328" width="11.44140625" style="1037"/>
    <col min="3329" max="3329" width="29.44140625" style="1037" customWidth="1"/>
    <col min="3330" max="3330" width="8.44140625" style="1037" customWidth="1"/>
    <col min="3331" max="3338" width="12.44140625" style="1037" customWidth="1"/>
    <col min="3339" max="3584" width="11.44140625" style="1037"/>
    <col min="3585" max="3585" width="29.44140625" style="1037" customWidth="1"/>
    <col min="3586" max="3586" width="8.44140625" style="1037" customWidth="1"/>
    <col min="3587" max="3594" width="12.44140625" style="1037" customWidth="1"/>
    <col min="3595" max="3840" width="11.44140625" style="1037"/>
    <col min="3841" max="3841" width="29.44140625" style="1037" customWidth="1"/>
    <col min="3842" max="3842" width="8.44140625" style="1037" customWidth="1"/>
    <col min="3843" max="3850" width="12.44140625" style="1037" customWidth="1"/>
    <col min="3851" max="4096" width="11.44140625" style="1037"/>
    <col min="4097" max="4097" width="29.44140625" style="1037" customWidth="1"/>
    <col min="4098" max="4098" width="8.44140625" style="1037" customWidth="1"/>
    <col min="4099" max="4106" width="12.44140625" style="1037" customWidth="1"/>
    <col min="4107" max="4352" width="11.44140625" style="1037"/>
    <col min="4353" max="4353" width="29.44140625" style="1037" customWidth="1"/>
    <col min="4354" max="4354" width="8.44140625" style="1037" customWidth="1"/>
    <col min="4355" max="4362" width="12.44140625" style="1037" customWidth="1"/>
    <col min="4363" max="4608" width="11.44140625" style="1037"/>
    <col min="4609" max="4609" width="29.44140625" style="1037" customWidth="1"/>
    <col min="4610" max="4610" width="8.44140625" style="1037" customWidth="1"/>
    <col min="4611" max="4618" width="12.44140625" style="1037" customWidth="1"/>
    <col min="4619" max="4864" width="11.44140625" style="1037"/>
    <col min="4865" max="4865" width="29.44140625" style="1037" customWidth="1"/>
    <col min="4866" max="4866" width="8.44140625" style="1037" customWidth="1"/>
    <col min="4867" max="4874" width="12.44140625" style="1037" customWidth="1"/>
    <col min="4875" max="5120" width="11.44140625" style="1037"/>
    <col min="5121" max="5121" width="29.44140625" style="1037" customWidth="1"/>
    <col min="5122" max="5122" width="8.44140625" style="1037" customWidth="1"/>
    <col min="5123" max="5130" width="12.44140625" style="1037" customWidth="1"/>
    <col min="5131" max="5376" width="11.44140625" style="1037"/>
    <col min="5377" max="5377" width="29.44140625" style="1037" customWidth="1"/>
    <col min="5378" max="5378" width="8.44140625" style="1037" customWidth="1"/>
    <col min="5379" max="5386" width="12.44140625" style="1037" customWidth="1"/>
    <col min="5387" max="5632" width="11.44140625" style="1037"/>
    <col min="5633" max="5633" width="29.44140625" style="1037" customWidth="1"/>
    <col min="5634" max="5634" width="8.44140625" style="1037" customWidth="1"/>
    <col min="5635" max="5642" width="12.44140625" style="1037" customWidth="1"/>
    <col min="5643" max="5888" width="11.44140625" style="1037"/>
    <col min="5889" max="5889" width="29.44140625" style="1037" customWidth="1"/>
    <col min="5890" max="5890" width="8.44140625" style="1037" customWidth="1"/>
    <col min="5891" max="5898" width="12.44140625" style="1037" customWidth="1"/>
    <col min="5899" max="6144" width="11.44140625" style="1037"/>
    <col min="6145" max="6145" width="29.44140625" style="1037" customWidth="1"/>
    <col min="6146" max="6146" width="8.44140625" style="1037" customWidth="1"/>
    <col min="6147" max="6154" width="12.44140625" style="1037" customWidth="1"/>
    <col min="6155" max="6400" width="11.44140625" style="1037"/>
    <col min="6401" max="6401" width="29.44140625" style="1037" customWidth="1"/>
    <col min="6402" max="6402" width="8.44140625" style="1037" customWidth="1"/>
    <col min="6403" max="6410" width="12.44140625" style="1037" customWidth="1"/>
    <col min="6411" max="6656" width="11.44140625" style="1037"/>
    <col min="6657" max="6657" width="29.44140625" style="1037" customWidth="1"/>
    <col min="6658" max="6658" width="8.44140625" style="1037" customWidth="1"/>
    <col min="6659" max="6666" width="12.44140625" style="1037" customWidth="1"/>
    <col min="6667" max="6912" width="11.44140625" style="1037"/>
    <col min="6913" max="6913" width="29.44140625" style="1037" customWidth="1"/>
    <col min="6914" max="6914" width="8.44140625" style="1037" customWidth="1"/>
    <col min="6915" max="6922" width="12.44140625" style="1037" customWidth="1"/>
    <col min="6923" max="7168" width="11.44140625" style="1037"/>
    <col min="7169" max="7169" width="29.44140625" style="1037" customWidth="1"/>
    <col min="7170" max="7170" width="8.44140625" style="1037" customWidth="1"/>
    <col min="7171" max="7178" width="12.44140625" style="1037" customWidth="1"/>
    <col min="7179" max="7424" width="11.44140625" style="1037"/>
    <col min="7425" max="7425" width="29.44140625" style="1037" customWidth="1"/>
    <col min="7426" max="7426" width="8.44140625" style="1037" customWidth="1"/>
    <col min="7427" max="7434" width="12.44140625" style="1037" customWidth="1"/>
    <col min="7435" max="7680" width="11.44140625" style="1037"/>
    <col min="7681" max="7681" width="29.44140625" style="1037" customWidth="1"/>
    <col min="7682" max="7682" width="8.44140625" style="1037" customWidth="1"/>
    <col min="7683" max="7690" width="12.44140625" style="1037" customWidth="1"/>
    <col min="7691" max="7936" width="11.44140625" style="1037"/>
    <col min="7937" max="7937" width="29.44140625" style="1037" customWidth="1"/>
    <col min="7938" max="7938" width="8.44140625" style="1037" customWidth="1"/>
    <col min="7939" max="7946" width="12.44140625" style="1037" customWidth="1"/>
    <col min="7947" max="8192" width="11.44140625" style="1037"/>
    <col min="8193" max="8193" width="29.44140625" style="1037" customWidth="1"/>
    <col min="8194" max="8194" width="8.44140625" style="1037" customWidth="1"/>
    <col min="8195" max="8202" width="12.44140625" style="1037" customWidth="1"/>
    <col min="8203" max="8448" width="11.44140625" style="1037"/>
    <col min="8449" max="8449" width="29.44140625" style="1037" customWidth="1"/>
    <col min="8450" max="8450" width="8.44140625" style="1037" customWidth="1"/>
    <col min="8451" max="8458" width="12.44140625" style="1037" customWidth="1"/>
    <col min="8459" max="8704" width="11.44140625" style="1037"/>
    <col min="8705" max="8705" width="29.44140625" style="1037" customWidth="1"/>
    <col min="8706" max="8706" width="8.44140625" style="1037" customWidth="1"/>
    <col min="8707" max="8714" width="12.44140625" style="1037" customWidth="1"/>
    <col min="8715" max="8960" width="11.44140625" style="1037"/>
    <col min="8961" max="8961" width="29.44140625" style="1037" customWidth="1"/>
    <col min="8962" max="8962" width="8.44140625" style="1037" customWidth="1"/>
    <col min="8963" max="8970" width="12.44140625" style="1037" customWidth="1"/>
    <col min="8971" max="9216" width="11.44140625" style="1037"/>
    <col min="9217" max="9217" width="29.44140625" style="1037" customWidth="1"/>
    <col min="9218" max="9218" width="8.44140625" style="1037" customWidth="1"/>
    <col min="9219" max="9226" width="12.44140625" style="1037" customWidth="1"/>
    <col min="9227" max="9472" width="11.44140625" style="1037"/>
    <col min="9473" max="9473" width="29.44140625" style="1037" customWidth="1"/>
    <col min="9474" max="9474" width="8.44140625" style="1037" customWidth="1"/>
    <col min="9475" max="9482" width="12.44140625" style="1037" customWidth="1"/>
    <col min="9483" max="9728" width="11.44140625" style="1037"/>
    <col min="9729" max="9729" width="29.44140625" style="1037" customWidth="1"/>
    <col min="9730" max="9730" width="8.44140625" style="1037" customWidth="1"/>
    <col min="9731" max="9738" width="12.44140625" style="1037" customWidth="1"/>
    <col min="9739" max="9984" width="11.44140625" style="1037"/>
    <col min="9985" max="9985" width="29.44140625" style="1037" customWidth="1"/>
    <col min="9986" max="9986" width="8.44140625" style="1037" customWidth="1"/>
    <col min="9987" max="9994" width="12.44140625" style="1037" customWidth="1"/>
    <col min="9995" max="10240" width="11.44140625" style="1037"/>
    <col min="10241" max="10241" width="29.44140625" style="1037" customWidth="1"/>
    <col min="10242" max="10242" width="8.44140625" style="1037" customWidth="1"/>
    <col min="10243" max="10250" width="12.44140625" style="1037" customWidth="1"/>
    <col min="10251" max="10496" width="11.44140625" style="1037"/>
    <col min="10497" max="10497" width="29.44140625" style="1037" customWidth="1"/>
    <col min="10498" max="10498" width="8.44140625" style="1037" customWidth="1"/>
    <col min="10499" max="10506" width="12.44140625" style="1037" customWidth="1"/>
    <col min="10507" max="10752" width="11.44140625" style="1037"/>
    <col min="10753" max="10753" width="29.44140625" style="1037" customWidth="1"/>
    <col min="10754" max="10754" width="8.44140625" style="1037" customWidth="1"/>
    <col min="10755" max="10762" width="12.44140625" style="1037" customWidth="1"/>
    <col min="10763" max="11008" width="11.44140625" style="1037"/>
    <col min="11009" max="11009" width="29.44140625" style="1037" customWidth="1"/>
    <col min="11010" max="11010" width="8.44140625" style="1037" customWidth="1"/>
    <col min="11011" max="11018" width="12.44140625" style="1037" customWidth="1"/>
    <col min="11019" max="11264" width="11.44140625" style="1037"/>
    <col min="11265" max="11265" width="29.44140625" style="1037" customWidth="1"/>
    <col min="11266" max="11266" width="8.44140625" style="1037" customWidth="1"/>
    <col min="11267" max="11274" width="12.44140625" style="1037" customWidth="1"/>
    <col min="11275" max="11520" width="11.44140625" style="1037"/>
    <col min="11521" max="11521" width="29.44140625" style="1037" customWidth="1"/>
    <col min="11522" max="11522" width="8.44140625" style="1037" customWidth="1"/>
    <col min="11523" max="11530" width="12.44140625" style="1037" customWidth="1"/>
    <col min="11531" max="11776" width="11.44140625" style="1037"/>
    <col min="11777" max="11777" width="29.44140625" style="1037" customWidth="1"/>
    <col min="11778" max="11778" width="8.44140625" style="1037" customWidth="1"/>
    <col min="11779" max="11786" width="12.44140625" style="1037" customWidth="1"/>
    <col min="11787" max="12032" width="11.44140625" style="1037"/>
    <col min="12033" max="12033" width="29.44140625" style="1037" customWidth="1"/>
    <col min="12034" max="12034" width="8.44140625" style="1037" customWidth="1"/>
    <col min="12035" max="12042" width="12.44140625" style="1037" customWidth="1"/>
    <col min="12043" max="12288" width="11.44140625" style="1037"/>
    <col min="12289" max="12289" width="29.44140625" style="1037" customWidth="1"/>
    <col min="12290" max="12290" width="8.44140625" style="1037" customWidth="1"/>
    <col min="12291" max="12298" width="12.44140625" style="1037" customWidth="1"/>
    <col min="12299" max="12544" width="11.44140625" style="1037"/>
    <col min="12545" max="12545" width="29.44140625" style="1037" customWidth="1"/>
    <col min="12546" max="12546" width="8.44140625" style="1037" customWidth="1"/>
    <col min="12547" max="12554" width="12.44140625" style="1037" customWidth="1"/>
    <col min="12555" max="12800" width="11.44140625" style="1037"/>
    <col min="12801" max="12801" width="29.44140625" style="1037" customWidth="1"/>
    <col min="12802" max="12802" width="8.44140625" style="1037" customWidth="1"/>
    <col min="12803" max="12810" width="12.44140625" style="1037" customWidth="1"/>
    <col min="12811" max="13056" width="11.44140625" style="1037"/>
    <col min="13057" max="13057" width="29.44140625" style="1037" customWidth="1"/>
    <col min="13058" max="13058" width="8.44140625" style="1037" customWidth="1"/>
    <col min="13059" max="13066" width="12.44140625" style="1037" customWidth="1"/>
    <col min="13067" max="13312" width="11.44140625" style="1037"/>
    <col min="13313" max="13313" width="29.44140625" style="1037" customWidth="1"/>
    <col min="13314" max="13314" width="8.44140625" style="1037" customWidth="1"/>
    <col min="13315" max="13322" width="12.44140625" style="1037" customWidth="1"/>
    <col min="13323" max="13568" width="11.44140625" style="1037"/>
    <col min="13569" max="13569" width="29.44140625" style="1037" customWidth="1"/>
    <col min="13570" max="13570" width="8.44140625" style="1037" customWidth="1"/>
    <col min="13571" max="13578" width="12.44140625" style="1037" customWidth="1"/>
    <col min="13579" max="13824" width="11.44140625" style="1037"/>
    <col min="13825" max="13825" width="29.44140625" style="1037" customWidth="1"/>
    <col min="13826" max="13826" width="8.44140625" style="1037" customWidth="1"/>
    <col min="13827" max="13834" width="12.44140625" style="1037" customWidth="1"/>
    <col min="13835" max="14080" width="11.44140625" style="1037"/>
    <col min="14081" max="14081" width="29.44140625" style="1037" customWidth="1"/>
    <col min="14082" max="14082" width="8.44140625" style="1037" customWidth="1"/>
    <col min="14083" max="14090" width="12.44140625" style="1037" customWidth="1"/>
    <col min="14091" max="14336" width="11.44140625" style="1037"/>
    <col min="14337" max="14337" width="29.44140625" style="1037" customWidth="1"/>
    <col min="14338" max="14338" width="8.44140625" style="1037" customWidth="1"/>
    <col min="14339" max="14346" width="12.44140625" style="1037" customWidth="1"/>
    <col min="14347" max="14592" width="11.44140625" style="1037"/>
    <col min="14593" max="14593" width="29.44140625" style="1037" customWidth="1"/>
    <col min="14594" max="14594" width="8.44140625" style="1037" customWidth="1"/>
    <col min="14595" max="14602" width="12.44140625" style="1037" customWidth="1"/>
    <col min="14603" max="14848" width="11.44140625" style="1037"/>
    <col min="14849" max="14849" width="29.44140625" style="1037" customWidth="1"/>
    <col min="14850" max="14850" width="8.44140625" style="1037" customWidth="1"/>
    <col min="14851" max="14858" width="12.44140625" style="1037" customWidth="1"/>
    <col min="14859" max="15104" width="11.44140625" style="1037"/>
    <col min="15105" max="15105" width="29.44140625" style="1037" customWidth="1"/>
    <col min="15106" max="15106" width="8.44140625" style="1037" customWidth="1"/>
    <col min="15107" max="15114" width="12.44140625" style="1037" customWidth="1"/>
    <col min="15115" max="15360" width="11.44140625" style="1037"/>
    <col min="15361" max="15361" width="29.44140625" style="1037" customWidth="1"/>
    <col min="15362" max="15362" width="8.44140625" style="1037" customWidth="1"/>
    <col min="15363" max="15370" width="12.44140625" style="1037" customWidth="1"/>
    <col min="15371" max="15616" width="11.44140625" style="1037"/>
    <col min="15617" max="15617" width="29.44140625" style="1037" customWidth="1"/>
    <col min="15618" max="15618" width="8.44140625" style="1037" customWidth="1"/>
    <col min="15619" max="15626" width="12.44140625" style="1037" customWidth="1"/>
    <col min="15627" max="15872" width="11.44140625" style="1037"/>
    <col min="15873" max="15873" width="29.44140625" style="1037" customWidth="1"/>
    <col min="15874" max="15874" width="8.44140625" style="1037" customWidth="1"/>
    <col min="15875" max="15882" width="12.44140625" style="1037" customWidth="1"/>
    <col min="15883" max="16128" width="11.44140625" style="1037"/>
    <col min="16129" max="16129" width="29.44140625" style="1037" customWidth="1"/>
    <col min="16130" max="16130" width="8.44140625" style="1037" customWidth="1"/>
    <col min="16131" max="16138" width="12.44140625" style="1037" customWidth="1"/>
    <col min="16139" max="16384" width="11.44140625" style="1037"/>
  </cols>
  <sheetData>
    <row r="1" spans="1:11" ht="18" customHeight="1">
      <c r="A1" s="1175" t="s">
        <v>1212</v>
      </c>
    </row>
    <row r="2" spans="1:11" s="1038" customFormat="1" ht="28.2">
      <c r="A2" s="1358" t="s">
        <v>1131</v>
      </c>
      <c r="B2" s="1358"/>
      <c r="C2" s="1358"/>
      <c r="D2" s="1358"/>
      <c r="E2" s="1358"/>
      <c r="F2" s="1358"/>
      <c r="G2" s="1358"/>
      <c r="H2" s="1358"/>
      <c r="I2" s="1358"/>
      <c r="J2" s="1358"/>
    </row>
    <row r="3" spans="1:11" s="1039" customFormat="1" ht="25.2">
      <c r="A3" s="1231" t="s">
        <v>1132</v>
      </c>
      <c r="B3" s="1231"/>
      <c r="C3" s="1231"/>
      <c r="D3" s="1231"/>
      <c r="E3" s="1231"/>
      <c r="F3" s="1231"/>
      <c r="G3" s="1231"/>
      <c r="H3" s="1231"/>
      <c r="I3" s="1231"/>
      <c r="J3" s="1231"/>
      <c r="K3" s="1037"/>
    </row>
    <row r="4" spans="1:11" ht="21.75" customHeight="1">
      <c r="A4" s="1359" t="s">
        <v>1133</v>
      </c>
      <c r="B4" s="1359"/>
      <c r="C4" s="1359"/>
      <c r="D4" s="1359"/>
      <c r="E4" s="1359"/>
      <c r="F4" s="1359"/>
      <c r="G4" s="1359"/>
      <c r="H4" s="1359"/>
      <c r="I4" s="1359"/>
      <c r="J4" s="1359"/>
    </row>
    <row r="5" spans="1:11" ht="14.4" thickBot="1"/>
    <row r="6" spans="1:11" ht="20.25" customHeight="1">
      <c r="A6" s="1360" t="s">
        <v>1</v>
      </c>
      <c r="B6" s="1040"/>
      <c r="C6" s="1362" t="s">
        <v>1134</v>
      </c>
      <c r="D6" s="1362"/>
      <c r="E6" s="1362"/>
      <c r="F6" s="1362"/>
      <c r="G6" s="1362"/>
      <c r="H6" s="1362"/>
      <c r="I6" s="1362"/>
      <c r="J6" s="1363" t="s">
        <v>192</v>
      </c>
    </row>
    <row r="7" spans="1:11" ht="33.75" customHeight="1">
      <c r="A7" s="1361"/>
      <c r="B7" s="1041"/>
      <c r="C7" s="1041" t="s">
        <v>1024</v>
      </c>
      <c r="D7" s="1042" t="s">
        <v>1135</v>
      </c>
      <c r="E7" s="1042" t="s">
        <v>1026</v>
      </c>
      <c r="F7" s="1042" t="s">
        <v>1027</v>
      </c>
      <c r="G7" s="1042" t="s">
        <v>105</v>
      </c>
      <c r="H7" s="1042" t="s">
        <v>1136</v>
      </c>
      <c r="I7" s="1042" t="s">
        <v>1137</v>
      </c>
      <c r="J7" s="1364"/>
    </row>
    <row r="8" spans="1:11" s="1048" customFormat="1" ht="18" customHeight="1">
      <c r="A8" s="1043" t="s">
        <v>29</v>
      </c>
      <c r="B8" s="1044"/>
      <c r="C8" s="1045" t="s">
        <v>134</v>
      </c>
      <c r="D8" s="1045">
        <v>3312.14</v>
      </c>
      <c r="E8" s="1045">
        <v>7236.7110000000002</v>
      </c>
      <c r="F8" s="1045">
        <v>18548.042000000001</v>
      </c>
      <c r="G8" s="1045">
        <v>150.93899999999999</v>
      </c>
      <c r="H8" s="1045">
        <v>11552.339</v>
      </c>
      <c r="I8" s="1045" t="s">
        <v>134</v>
      </c>
      <c r="J8" s="1046">
        <v>40800.171000000002</v>
      </c>
      <c r="K8" s="1047"/>
    </row>
    <row r="9" spans="1:11" s="1048" customFormat="1" ht="18" customHeight="1">
      <c r="A9" s="1043" t="s">
        <v>30</v>
      </c>
      <c r="B9" s="1044"/>
      <c r="C9" s="1045" t="s">
        <v>134</v>
      </c>
      <c r="D9" s="1045" t="s">
        <v>134</v>
      </c>
      <c r="E9" s="1045" t="s">
        <v>134</v>
      </c>
      <c r="F9" s="1045" t="s">
        <v>134</v>
      </c>
      <c r="G9" s="1045" t="s">
        <v>134</v>
      </c>
      <c r="H9" s="1045" t="s">
        <v>134</v>
      </c>
      <c r="I9" s="1045" t="s">
        <v>134</v>
      </c>
      <c r="J9" s="1046" t="s">
        <v>134</v>
      </c>
      <c r="K9" s="1047"/>
    </row>
    <row r="10" spans="1:11" s="1048" customFormat="1" ht="18" customHeight="1">
      <c r="A10" s="1043" t="s">
        <v>31</v>
      </c>
      <c r="B10" s="1044"/>
      <c r="C10" s="1045" t="s">
        <v>134</v>
      </c>
      <c r="D10" s="1045" t="s">
        <v>134</v>
      </c>
      <c r="E10" s="1045">
        <v>180.16800000000001</v>
      </c>
      <c r="F10" s="1045">
        <v>99069.467999999993</v>
      </c>
      <c r="G10" s="1045">
        <v>852.54899999999998</v>
      </c>
      <c r="H10" s="1045">
        <v>109439.12</v>
      </c>
      <c r="I10" s="1045">
        <v>32158.381000000001</v>
      </c>
      <c r="J10" s="1046">
        <v>241699.68599999999</v>
      </c>
      <c r="K10" s="1047"/>
    </row>
    <row r="11" spans="1:11" s="1048" customFormat="1" ht="18" customHeight="1">
      <c r="A11" s="1043" t="s">
        <v>32</v>
      </c>
      <c r="B11" s="1044"/>
      <c r="C11" s="1045" t="s">
        <v>134</v>
      </c>
      <c r="D11" s="1045" t="s">
        <v>134</v>
      </c>
      <c r="E11" s="1045" t="s">
        <v>134</v>
      </c>
      <c r="F11" s="1045">
        <v>39.433</v>
      </c>
      <c r="G11" s="1045">
        <v>15.929</v>
      </c>
      <c r="H11" s="1045">
        <v>15399.668</v>
      </c>
      <c r="I11" s="1045" t="s">
        <v>134</v>
      </c>
      <c r="J11" s="1046">
        <v>15455.029999999999</v>
      </c>
      <c r="K11" s="1047"/>
    </row>
    <row r="12" spans="1:11" s="1048" customFormat="1" ht="18" customHeight="1">
      <c r="A12" s="1043" t="s">
        <v>33</v>
      </c>
      <c r="B12" s="1044"/>
      <c r="C12" s="1045" t="s">
        <v>134</v>
      </c>
      <c r="D12" s="1045">
        <v>782.505</v>
      </c>
      <c r="E12" s="1045">
        <v>1.6259999999999999</v>
      </c>
      <c r="F12" s="1045">
        <v>3.86</v>
      </c>
      <c r="G12" s="1045">
        <v>32.738</v>
      </c>
      <c r="H12" s="1045">
        <v>7606.36</v>
      </c>
      <c r="I12" s="1045" t="s">
        <v>134</v>
      </c>
      <c r="J12" s="1046">
        <v>8427.0889999999999</v>
      </c>
      <c r="K12" s="1047"/>
    </row>
    <row r="13" spans="1:11" s="1048" customFormat="1" ht="18" customHeight="1">
      <c r="A13" s="1043" t="s">
        <v>117</v>
      </c>
      <c r="B13" s="1044"/>
      <c r="C13" s="1045" t="s">
        <v>134</v>
      </c>
      <c r="D13" s="1045" t="s">
        <v>134</v>
      </c>
      <c r="E13" s="1045">
        <v>22.265000000000001</v>
      </c>
      <c r="F13" s="1045">
        <v>8025.7489999999998</v>
      </c>
      <c r="G13" s="1045">
        <v>81.313999999999993</v>
      </c>
      <c r="H13" s="1045">
        <v>39966.277000000002</v>
      </c>
      <c r="I13" s="1045">
        <v>294.71699999999998</v>
      </c>
      <c r="J13" s="1046">
        <v>48390.322</v>
      </c>
      <c r="K13" s="1047"/>
    </row>
    <row r="14" spans="1:11" s="1048" customFormat="1" ht="18" customHeight="1">
      <c r="A14" s="1043" t="s">
        <v>35</v>
      </c>
      <c r="B14" s="1044"/>
      <c r="C14" s="1045" t="s">
        <v>134</v>
      </c>
      <c r="D14" s="1045" t="s">
        <v>134</v>
      </c>
      <c r="E14" s="1045" t="s">
        <v>134</v>
      </c>
      <c r="F14" s="1045" t="s">
        <v>134</v>
      </c>
      <c r="G14" s="1045" t="s">
        <v>134</v>
      </c>
      <c r="H14" s="1045" t="s">
        <v>134</v>
      </c>
      <c r="I14" s="1045" t="s">
        <v>134</v>
      </c>
      <c r="J14" s="1046" t="s">
        <v>134</v>
      </c>
      <c r="K14" s="1047"/>
    </row>
    <row r="15" spans="1:11" s="1048" customFormat="1" ht="18" customHeight="1">
      <c r="A15" s="1043" t="s">
        <v>838</v>
      </c>
      <c r="B15" s="1044"/>
      <c r="C15" s="1045" t="s">
        <v>134</v>
      </c>
      <c r="D15" s="1045" t="s">
        <v>134</v>
      </c>
      <c r="E15" s="1045">
        <v>70.722999999999999</v>
      </c>
      <c r="F15" s="1045">
        <v>4582.6469999999999</v>
      </c>
      <c r="G15" s="1045">
        <v>7.8280000000000003</v>
      </c>
      <c r="H15" s="1045">
        <v>90303.198999999993</v>
      </c>
      <c r="I15" s="1045" t="s">
        <v>134</v>
      </c>
      <c r="J15" s="1046">
        <v>94964.396999999997</v>
      </c>
      <c r="K15" s="1047"/>
    </row>
    <row r="16" spans="1:11" s="1048" customFormat="1" ht="18" customHeight="1">
      <c r="A16" s="1043" t="s">
        <v>37</v>
      </c>
      <c r="B16" s="1044"/>
      <c r="C16" s="1045" t="s">
        <v>134</v>
      </c>
      <c r="D16" s="1045" t="s">
        <v>134</v>
      </c>
      <c r="E16" s="1045" t="s">
        <v>134</v>
      </c>
      <c r="F16" s="1045">
        <v>53547.349000000002</v>
      </c>
      <c r="G16" s="1045">
        <v>17004.275000000001</v>
      </c>
      <c r="H16" s="1045">
        <v>1474.5119999999999</v>
      </c>
      <c r="I16" s="1045">
        <v>51.817</v>
      </c>
      <c r="J16" s="1046">
        <v>72077.953000000009</v>
      </c>
      <c r="K16" s="1047"/>
    </row>
    <row r="17" spans="1:11" s="1048" customFormat="1" ht="18" customHeight="1">
      <c r="A17" s="1043" t="s">
        <v>38</v>
      </c>
      <c r="B17" s="1044"/>
      <c r="C17" s="1045">
        <v>6710</v>
      </c>
      <c r="D17" s="1045" t="s">
        <v>134</v>
      </c>
      <c r="E17" s="1045" t="s">
        <v>134</v>
      </c>
      <c r="F17" s="1045" t="s">
        <v>134</v>
      </c>
      <c r="G17" s="1045" t="s">
        <v>134</v>
      </c>
      <c r="H17" s="1045">
        <v>3589.94</v>
      </c>
      <c r="I17" s="1045">
        <v>83.977000000000004</v>
      </c>
      <c r="J17" s="1046">
        <v>10383.917000000001</v>
      </c>
      <c r="K17" s="1047"/>
    </row>
    <row r="18" spans="1:11" s="1048" customFormat="1" ht="18" customHeight="1">
      <c r="A18" s="1043" t="s">
        <v>39</v>
      </c>
      <c r="B18" s="1044"/>
      <c r="C18" s="1045" t="s">
        <v>134</v>
      </c>
      <c r="D18" s="1045" t="s">
        <v>134</v>
      </c>
      <c r="E18" s="1045" t="s">
        <v>134</v>
      </c>
      <c r="F18" s="1045" t="s">
        <v>134</v>
      </c>
      <c r="G18" s="1045" t="s">
        <v>134</v>
      </c>
      <c r="H18" s="1045">
        <v>33073.5</v>
      </c>
      <c r="I18" s="1045" t="s">
        <v>134</v>
      </c>
      <c r="J18" s="1046">
        <v>33073.5</v>
      </c>
      <c r="K18" s="1047"/>
    </row>
    <row r="19" spans="1:11" s="1048" customFormat="1" ht="18" customHeight="1">
      <c r="A19" s="1043" t="s">
        <v>118</v>
      </c>
      <c r="B19" s="1044"/>
      <c r="C19" s="1045" t="s">
        <v>134</v>
      </c>
      <c r="D19" s="1045" t="s">
        <v>134</v>
      </c>
      <c r="E19" s="1045" t="s">
        <v>134</v>
      </c>
      <c r="F19" s="1045" t="s">
        <v>134</v>
      </c>
      <c r="G19" s="1045" t="s">
        <v>134</v>
      </c>
      <c r="H19" s="1045" t="s">
        <v>134</v>
      </c>
      <c r="I19" s="1045" t="s">
        <v>134</v>
      </c>
      <c r="J19" s="1046" t="s">
        <v>134</v>
      </c>
      <c r="K19" s="1047"/>
    </row>
    <row r="20" spans="1:11" s="1048" customFormat="1" ht="18" customHeight="1">
      <c r="A20" s="1043" t="s">
        <v>154</v>
      </c>
      <c r="B20" s="1044"/>
      <c r="C20" s="1045" t="s">
        <v>134</v>
      </c>
      <c r="D20" s="1045" t="s">
        <v>134</v>
      </c>
      <c r="E20" s="1045" t="s">
        <v>134</v>
      </c>
      <c r="F20" s="1045" t="s">
        <v>134</v>
      </c>
      <c r="G20" s="1045" t="s">
        <v>134</v>
      </c>
      <c r="H20" s="1045">
        <v>13147.886</v>
      </c>
      <c r="I20" s="1045" t="s">
        <v>134</v>
      </c>
      <c r="J20" s="1046">
        <v>13147.886</v>
      </c>
      <c r="K20" s="1047"/>
    </row>
    <row r="21" spans="1:11" s="1048" customFormat="1" ht="18" customHeight="1">
      <c r="A21" s="26" t="s">
        <v>42</v>
      </c>
      <c r="B21" s="1044"/>
      <c r="C21" s="1045" t="s">
        <v>134</v>
      </c>
      <c r="D21" s="1045" t="s">
        <v>134</v>
      </c>
      <c r="E21" s="1045" t="s">
        <v>134</v>
      </c>
      <c r="F21" s="1045" t="s">
        <v>134</v>
      </c>
      <c r="G21" s="1045" t="s">
        <v>134</v>
      </c>
      <c r="H21" s="1045">
        <v>7142.5519999999997</v>
      </c>
      <c r="I21" s="1045" t="s">
        <v>134</v>
      </c>
      <c r="J21" s="1046">
        <v>7142.5519999999997</v>
      </c>
      <c r="K21" s="1047"/>
    </row>
    <row r="22" spans="1:11" s="1048" customFormat="1" ht="18" customHeight="1">
      <c r="A22" s="1043" t="s">
        <v>43</v>
      </c>
      <c r="B22" s="1044"/>
      <c r="C22" s="1045" t="s">
        <v>134</v>
      </c>
      <c r="D22" s="1045" t="s">
        <v>134</v>
      </c>
      <c r="E22" s="1045" t="s">
        <v>134</v>
      </c>
      <c r="F22" s="1045" t="s">
        <v>134</v>
      </c>
      <c r="G22" s="1045" t="s">
        <v>134</v>
      </c>
      <c r="H22" s="1045" t="s">
        <v>134</v>
      </c>
      <c r="I22" s="1045" t="s">
        <v>134</v>
      </c>
      <c r="J22" s="1046" t="s">
        <v>134</v>
      </c>
      <c r="K22" s="1047"/>
    </row>
    <row r="23" spans="1:11" s="1048" customFormat="1" ht="18" customHeight="1">
      <c r="A23" s="1043" t="s">
        <v>44</v>
      </c>
      <c r="B23" s="1044"/>
      <c r="C23" s="1045" t="s">
        <v>134</v>
      </c>
      <c r="D23" s="1045" t="s">
        <v>134</v>
      </c>
      <c r="E23" s="1045" t="s">
        <v>134</v>
      </c>
      <c r="F23" s="1045" t="s">
        <v>134</v>
      </c>
      <c r="G23" s="1045" t="s">
        <v>134</v>
      </c>
      <c r="H23" s="1045" t="s">
        <v>134</v>
      </c>
      <c r="I23" s="1045" t="s">
        <v>134</v>
      </c>
      <c r="J23" s="1046" t="s">
        <v>134</v>
      </c>
      <c r="K23" s="1047"/>
    </row>
    <row r="24" spans="1:11" s="1048" customFormat="1" ht="18" customHeight="1">
      <c r="A24" s="1043" t="s">
        <v>45</v>
      </c>
      <c r="B24" s="1044"/>
      <c r="C24" s="1045" t="s">
        <v>134</v>
      </c>
      <c r="D24" s="1045" t="s">
        <v>134</v>
      </c>
      <c r="E24" s="1045" t="s">
        <v>134</v>
      </c>
      <c r="F24" s="1045" t="s">
        <v>134</v>
      </c>
      <c r="G24" s="1045" t="s">
        <v>134</v>
      </c>
      <c r="H24" s="1045" t="s">
        <v>134</v>
      </c>
      <c r="I24" s="1045" t="s">
        <v>134</v>
      </c>
      <c r="J24" s="1046" t="s">
        <v>134</v>
      </c>
      <c r="K24" s="1047"/>
    </row>
    <row r="25" spans="1:11" s="1048" customFormat="1" ht="18" customHeight="1">
      <c r="A25" s="1043" t="s">
        <v>46</v>
      </c>
      <c r="B25" s="1044"/>
      <c r="C25" s="1045" t="s">
        <v>134</v>
      </c>
      <c r="D25" s="1045" t="s">
        <v>134</v>
      </c>
      <c r="E25" s="1045" t="s">
        <v>134</v>
      </c>
      <c r="F25" s="1045">
        <v>10402.353999999999</v>
      </c>
      <c r="G25" s="1045">
        <v>16489.267</v>
      </c>
      <c r="H25" s="1045">
        <v>5436.0219999999999</v>
      </c>
      <c r="I25" s="1045" t="s">
        <v>134</v>
      </c>
      <c r="J25" s="1046">
        <v>32327.643</v>
      </c>
      <c r="K25" s="1047"/>
    </row>
    <row r="26" spans="1:11" s="1048" customFormat="1" ht="18" customHeight="1">
      <c r="A26" s="1043" t="s">
        <v>47</v>
      </c>
      <c r="B26" s="1044"/>
      <c r="C26" s="1045" t="s">
        <v>134</v>
      </c>
      <c r="D26" s="1045" t="s">
        <v>134</v>
      </c>
      <c r="E26" s="1045" t="s">
        <v>134</v>
      </c>
      <c r="F26" s="1045" t="s">
        <v>134</v>
      </c>
      <c r="G26" s="1045">
        <v>29.861000000000001</v>
      </c>
      <c r="H26" s="1045">
        <v>20112.159</v>
      </c>
      <c r="I26" s="1045" t="s">
        <v>134</v>
      </c>
      <c r="J26" s="1046">
        <v>20142.02</v>
      </c>
      <c r="K26" s="1047"/>
    </row>
    <row r="27" spans="1:11" s="1048" customFormat="1" ht="22.65" customHeight="1" thickBot="1">
      <c r="A27" s="1049" t="s">
        <v>48</v>
      </c>
      <c r="B27" s="1050"/>
      <c r="C27" s="1051">
        <v>6710</v>
      </c>
      <c r="D27" s="1051">
        <v>4094.645</v>
      </c>
      <c r="E27" s="1051">
        <v>7511.4930000000004</v>
      </c>
      <c r="F27" s="1051">
        <v>194218.902</v>
      </c>
      <c r="G27" s="1051">
        <v>34664.699999999997</v>
      </c>
      <c r="H27" s="1051">
        <v>358243.53399999999</v>
      </c>
      <c r="I27" s="1051">
        <v>32588.892</v>
      </c>
      <c r="J27" s="1051">
        <v>638032.16600000008</v>
      </c>
      <c r="K27" s="1047"/>
    </row>
    <row r="28" spans="1:11" s="1048" customFormat="1" ht="15" customHeight="1">
      <c r="A28" s="1048" t="s">
        <v>1138</v>
      </c>
    </row>
    <row r="29" spans="1:11" s="1053" customFormat="1">
      <c r="A29" s="23"/>
      <c r="B29" s="1052"/>
      <c r="C29" s="1052"/>
      <c r="D29" s="1052"/>
      <c r="E29" s="1052"/>
      <c r="F29" s="1052"/>
      <c r="G29" s="1052"/>
      <c r="H29" s="1052"/>
      <c r="I29" s="1052"/>
    </row>
    <row r="30" spans="1:11" s="1053" customFormat="1">
      <c r="A30" s="1054"/>
      <c r="B30" s="1055"/>
      <c r="C30" s="1055"/>
      <c r="D30" s="1056"/>
      <c r="E30" s="1055"/>
      <c r="F30" s="1055"/>
      <c r="G30" s="1055"/>
      <c r="H30" s="1056"/>
      <c r="I30" s="1055"/>
    </row>
    <row r="204" spans="3:3">
      <c r="C204" s="1037" t="s">
        <v>159</v>
      </c>
    </row>
  </sheetData>
  <mergeCells count="6">
    <mergeCell ref="A2:J2"/>
    <mergeCell ref="A3:J3"/>
    <mergeCell ref="A4:J4"/>
    <mergeCell ref="A6:A7"/>
    <mergeCell ref="C6:I6"/>
    <mergeCell ref="J6:J7"/>
  </mergeCells>
  <hyperlinks>
    <hyperlink ref="A1" location="Índice!A1" display="Volver al Índice" xr:uid="{02C43389-7A80-447D-BC1A-FF6B68355345}"/>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F7F1B-D17D-4529-9650-7F151891D5BC}">
  <dimension ref="A1:L203"/>
  <sheetViews>
    <sheetView showGridLines="0" zoomScaleNormal="100" workbookViewId="0"/>
  </sheetViews>
  <sheetFormatPr baseColWidth="10" defaultRowHeight="25.5" customHeight="1"/>
  <cols>
    <col min="1" max="1" width="31" style="6" customWidth="1"/>
    <col min="2" max="4" width="19.33203125" style="6" customWidth="1"/>
    <col min="5" max="5" width="4.33203125" style="6" customWidth="1"/>
    <col min="6" max="8" width="19.33203125" style="6" customWidth="1"/>
    <col min="9" max="16384" width="11.5546875" style="6"/>
  </cols>
  <sheetData>
    <row r="1" spans="1:12" s="155" customFormat="1" ht="18" customHeight="1">
      <c r="A1" s="1173" t="s">
        <v>1212</v>
      </c>
      <c r="B1" s="247"/>
      <c r="C1" s="247"/>
      <c r="D1" s="247"/>
      <c r="E1" s="247"/>
      <c r="F1" s="247"/>
      <c r="G1" s="247"/>
      <c r="H1" s="247"/>
    </row>
    <row r="2" spans="1:12" s="579" customFormat="1" ht="25.5" customHeight="1">
      <c r="A2" s="150" t="s">
        <v>1162</v>
      </c>
      <c r="B2" s="150"/>
      <c r="C2" s="150"/>
      <c r="D2" s="150"/>
      <c r="E2" s="150"/>
      <c r="F2" s="150"/>
      <c r="G2" s="150"/>
      <c r="H2" s="150"/>
    </row>
    <row r="3" spans="1:12" s="1068" customFormat="1" ht="25.5" customHeight="1">
      <c r="A3" s="152">
        <v>46081</v>
      </c>
      <c r="B3" s="152"/>
      <c r="C3" s="152"/>
      <c r="D3" s="152"/>
      <c r="E3" s="152"/>
      <c r="F3" s="152"/>
      <c r="G3" s="152"/>
      <c r="H3" s="152"/>
    </row>
    <row r="4" spans="1:12" s="60" customFormat="1" ht="12.75" customHeight="1" thickBot="1">
      <c r="A4" s="1095"/>
    </row>
    <row r="5" spans="1:12" s="182" customFormat="1" ht="29.25" customHeight="1">
      <c r="A5" s="1222" t="s">
        <v>1</v>
      </c>
      <c r="B5" s="1365" t="s">
        <v>1163</v>
      </c>
      <c r="C5" s="1365"/>
      <c r="D5" s="1365"/>
      <c r="E5" s="43"/>
      <c r="F5" s="1365" t="s">
        <v>1164</v>
      </c>
      <c r="G5" s="1365"/>
      <c r="H5" s="1365"/>
      <c r="I5" s="1096"/>
      <c r="J5" s="1096"/>
      <c r="K5" s="1096"/>
      <c r="L5" s="1096"/>
    </row>
    <row r="6" spans="1:12" s="182" customFormat="1" ht="25.5" customHeight="1">
      <c r="A6" s="1223"/>
      <c r="B6" s="583" t="s">
        <v>1165</v>
      </c>
      <c r="C6" s="583" t="s">
        <v>1166</v>
      </c>
      <c r="D6" s="583" t="s">
        <v>1167</v>
      </c>
      <c r="E6" s="46"/>
      <c r="F6" s="583" t="s">
        <v>1168</v>
      </c>
      <c r="G6" s="583" t="s">
        <v>1169</v>
      </c>
      <c r="H6" s="1097" t="s">
        <v>1170</v>
      </c>
      <c r="I6" s="1096"/>
      <c r="J6" s="1096"/>
      <c r="K6" s="1096"/>
      <c r="L6" s="1096"/>
    </row>
    <row r="7" spans="1:12" s="182" customFormat="1" ht="5.25" customHeight="1">
      <c r="A7" s="1098"/>
      <c r="B7" s="518"/>
      <c r="C7" s="518"/>
      <c r="D7" s="518"/>
      <c r="E7" s="518"/>
      <c r="F7" s="518"/>
      <c r="G7" s="518"/>
      <c r="H7" s="1099"/>
      <c r="I7" s="1096"/>
      <c r="J7" s="1096"/>
      <c r="K7" s="1096"/>
      <c r="L7" s="1096"/>
    </row>
    <row r="8" spans="1:12" s="23" customFormat="1" ht="18" customHeight="1">
      <c r="A8" s="262" t="s">
        <v>29</v>
      </c>
      <c r="B8" s="547">
        <v>16279869</v>
      </c>
      <c r="C8" s="547">
        <v>56252452.189999998</v>
      </c>
      <c r="D8" s="1100">
        <v>28.94</v>
      </c>
      <c r="E8" s="1100"/>
      <c r="F8" s="547">
        <v>4404117.08</v>
      </c>
      <c r="G8" s="547">
        <v>9266050.1799999997</v>
      </c>
      <c r="H8" s="1100">
        <v>47.53</v>
      </c>
    </row>
    <row r="9" spans="1:12" s="23" customFormat="1" ht="18" customHeight="1">
      <c r="A9" s="262" t="s">
        <v>30</v>
      </c>
      <c r="B9" s="547">
        <v>195263.88</v>
      </c>
      <c r="C9" s="547">
        <v>1114057.76</v>
      </c>
      <c r="D9" s="1100">
        <v>17.53</v>
      </c>
      <c r="E9" s="1100"/>
      <c r="F9" s="547">
        <v>52874.53</v>
      </c>
      <c r="G9" s="547">
        <v>84347.81</v>
      </c>
      <c r="H9" s="1100">
        <v>62.690000000000005</v>
      </c>
    </row>
    <row r="10" spans="1:12" s="23" customFormat="1" ht="18" customHeight="1">
      <c r="A10" s="262" t="s">
        <v>98</v>
      </c>
      <c r="B10" s="547">
        <v>32427699.469999999</v>
      </c>
      <c r="C10" s="547">
        <v>89551487.5</v>
      </c>
      <c r="D10" s="1100">
        <v>36.21</v>
      </c>
      <c r="E10" s="1100"/>
      <c r="F10" s="547">
        <v>10499344.9</v>
      </c>
      <c r="G10" s="547">
        <v>19143249.449999999</v>
      </c>
      <c r="H10" s="1100">
        <v>54.85</v>
      </c>
    </row>
    <row r="11" spans="1:12" s="23" customFormat="1" ht="18" customHeight="1">
      <c r="A11" s="262" t="s">
        <v>32</v>
      </c>
      <c r="B11" s="547">
        <v>1917463.26</v>
      </c>
      <c r="C11" s="547">
        <v>4696026.92</v>
      </c>
      <c r="D11" s="1100">
        <v>40.83</v>
      </c>
      <c r="E11" s="1100"/>
      <c r="F11" s="547">
        <v>295681.93</v>
      </c>
      <c r="G11" s="547">
        <v>688259.96</v>
      </c>
      <c r="H11" s="1100">
        <v>42.96</v>
      </c>
    </row>
    <row r="12" spans="1:12" s="23" customFormat="1" ht="18" customHeight="1">
      <c r="A12" s="262" t="s">
        <v>33</v>
      </c>
      <c r="B12" s="547">
        <v>3760481.13</v>
      </c>
      <c r="C12" s="547">
        <v>10600616.07</v>
      </c>
      <c r="D12" s="1100">
        <v>35.47</v>
      </c>
      <c r="E12" s="1100"/>
      <c r="F12" s="547">
        <v>1021270.09</v>
      </c>
      <c r="G12" s="547">
        <v>1915040.6</v>
      </c>
      <c r="H12" s="1100">
        <v>53.33</v>
      </c>
    </row>
    <row r="13" spans="1:12" s="23" customFormat="1" ht="18" customHeight="1">
      <c r="A13" s="262" t="s">
        <v>117</v>
      </c>
      <c r="B13" s="547">
        <v>9669992.5299999993</v>
      </c>
      <c r="C13" s="547">
        <v>33158726.149999999</v>
      </c>
      <c r="D13" s="1100">
        <v>29.16</v>
      </c>
      <c r="E13" s="1100"/>
      <c r="F13" s="547">
        <v>3784730.71</v>
      </c>
      <c r="G13" s="547">
        <v>6185738.1900000004</v>
      </c>
      <c r="H13" s="1100">
        <v>61.18</v>
      </c>
    </row>
    <row r="14" spans="1:12" s="23" customFormat="1" ht="18" customHeight="1">
      <c r="A14" s="262" t="s">
        <v>35</v>
      </c>
      <c r="B14" s="547">
        <v>4958784.6100000003</v>
      </c>
      <c r="C14" s="547">
        <v>4365675.83</v>
      </c>
      <c r="D14" s="1100">
        <v>113.59</v>
      </c>
      <c r="E14" s="1100"/>
      <c r="F14" s="547">
        <v>550225.37</v>
      </c>
      <c r="G14" s="547">
        <v>728003.67</v>
      </c>
      <c r="H14" s="1100">
        <v>75.58</v>
      </c>
    </row>
    <row r="15" spans="1:12" s="23" customFormat="1" ht="18" customHeight="1">
      <c r="A15" s="262" t="s">
        <v>36</v>
      </c>
      <c r="B15" s="547">
        <v>12168689.529999999</v>
      </c>
      <c r="C15" s="547">
        <v>36146701.509999998</v>
      </c>
      <c r="D15" s="1100">
        <v>33.660000000000004</v>
      </c>
      <c r="E15" s="1100"/>
      <c r="F15" s="547">
        <v>2786684.63</v>
      </c>
      <c r="G15" s="547">
        <v>5354582.1399999997</v>
      </c>
      <c r="H15" s="1100">
        <v>52.04</v>
      </c>
    </row>
    <row r="16" spans="1:12" s="23" customFormat="1" ht="18" customHeight="1">
      <c r="A16" s="262" t="s">
        <v>37</v>
      </c>
      <c r="B16" s="547">
        <v>2941226.9</v>
      </c>
      <c r="C16" s="547">
        <v>11884039.57</v>
      </c>
      <c r="D16" s="1100">
        <v>24.75</v>
      </c>
      <c r="E16" s="1100"/>
      <c r="F16" s="547">
        <v>290291.08</v>
      </c>
      <c r="G16" s="547">
        <v>145276.29</v>
      </c>
      <c r="H16" s="1100">
        <v>199.82</v>
      </c>
    </row>
    <row r="17" spans="1:12" s="23" customFormat="1" ht="18" customHeight="1">
      <c r="A17" s="262" t="s">
        <v>38</v>
      </c>
      <c r="B17" s="547">
        <v>1438433.07</v>
      </c>
      <c r="C17" s="547">
        <v>4000201.38</v>
      </c>
      <c r="D17" s="1100">
        <v>35.96</v>
      </c>
      <c r="E17" s="1100"/>
      <c r="F17" s="547">
        <v>136395.62</v>
      </c>
      <c r="G17" s="547">
        <v>285415.51</v>
      </c>
      <c r="H17" s="1100">
        <v>47.79</v>
      </c>
      <c r="I17" s="931"/>
    </row>
    <row r="18" spans="1:12" s="23" customFormat="1" ht="18" customHeight="1">
      <c r="A18" s="25" t="s">
        <v>39</v>
      </c>
      <c r="B18" s="547">
        <v>695406.9</v>
      </c>
      <c r="C18" s="547">
        <v>3153755.73</v>
      </c>
      <c r="D18" s="1100">
        <v>22.05</v>
      </c>
      <c r="E18" s="1100"/>
      <c r="F18" s="547">
        <v>181218.08000000002</v>
      </c>
      <c r="G18" s="547">
        <v>107792.82</v>
      </c>
      <c r="H18" s="1100">
        <v>168.12</v>
      </c>
    </row>
    <row r="19" spans="1:12" s="23" customFormat="1" ht="18" customHeight="1">
      <c r="A19" s="25" t="s">
        <v>118</v>
      </c>
      <c r="B19" s="547">
        <v>1187988.72</v>
      </c>
      <c r="C19" s="547">
        <v>3069801.02</v>
      </c>
      <c r="D19" s="1100">
        <v>38.700000000000003</v>
      </c>
      <c r="E19" s="1100"/>
      <c r="F19" s="547">
        <v>698965.41</v>
      </c>
      <c r="G19" s="547">
        <v>1150611.46</v>
      </c>
      <c r="H19" s="1100">
        <v>60.75</v>
      </c>
    </row>
    <row r="20" spans="1:12" s="23" customFormat="1" ht="18" customHeight="1">
      <c r="A20" s="25" t="s">
        <v>154</v>
      </c>
      <c r="B20" s="547">
        <v>539569.67000000004</v>
      </c>
      <c r="C20" s="547">
        <v>1504435.43</v>
      </c>
      <c r="D20" s="1100">
        <v>35.869999999999997</v>
      </c>
      <c r="E20" s="1100"/>
      <c r="F20" s="547">
        <v>6089.4800000000005</v>
      </c>
      <c r="G20" s="547">
        <v>1567.69</v>
      </c>
      <c r="H20" s="1100">
        <v>388.44</v>
      </c>
    </row>
    <row r="21" spans="1:12" s="23" customFormat="1" ht="18" customHeight="1">
      <c r="A21" s="26" t="s">
        <v>42</v>
      </c>
      <c r="B21" s="547">
        <v>240666.47</v>
      </c>
      <c r="C21" s="547">
        <v>830899.82000000007</v>
      </c>
      <c r="D21" s="1100">
        <v>28.96</v>
      </c>
      <c r="E21" s="1100"/>
      <c r="F21" s="547">
        <v>48893.57</v>
      </c>
      <c r="G21" s="547">
        <v>62326.48</v>
      </c>
      <c r="H21" s="1100">
        <v>78.45</v>
      </c>
    </row>
    <row r="22" spans="1:12" s="23" customFormat="1" ht="18" customHeight="1">
      <c r="A22" s="25" t="s">
        <v>43</v>
      </c>
      <c r="B22" s="547">
        <v>407784.25</v>
      </c>
      <c r="C22" s="547">
        <v>325425.01</v>
      </c>
      <c r="D22" s="1100">
        <v>125.31</v>
      </c>
      <c r="E22" s="1100"/>
      <c r="F22" s="547">
        <v>298576.53000000003</v>
      </c>
      <c r="G22" s="547">
        <v>480932.18</v>
      </c>
      <c r="H22" s="1100">
        <v>62.08</v>
      </c>
    </row>
    <row r="23" spans="1:12" s="23" customFormat="1" ht="18" customHeight="1">
      <c r="A23" s="25" t="s">
        <v>44</v>
      </c>
      <c r="B23" s="547">
        <v>533718.5</v>
      </c>
      <c r="C23" s="547">
        <v>282376.02</v>
      </c>
      <c r="D23" s="1100">
        <v>189.01</v>
      </c>
      <c r="E23" s="1100"/>
      <c r="F23" s="547">
        <v>529517.38</v>
      </c>
      <c r="G23" s="547">
        <v>544291.91</v>
      </c>
      <c r="H23" s="1100">
        <v>97.29</v>
      </c>
    </row>
    <row r="24" spans="1:12" s="23" customFormat="1" ht="18" customHeight="1">
      <c r="A24" s="25" t="s">
        <v>45</v>
      </c>
      <c r="B24" s="547">
        <v>1080936.8899999999</v>
      </c>
      <c r="C24" s="547">
        <v>2134962.19</v>
      </c>
      <c r="D24" s="1100">
        <v>50.63</v>
      </c>
      <c r="E24" s="1100"/>
      <c r="F24" s="547">
        <v>352738.34</v>
      </c>
      <c r="G24" s="547">
        <v>431624.58</v>
      </c>
      <c r="H24" s="1100">
        <v>81.72</v>
      </c>
    </row>
    <row r="25" spans="1:12" s="23" customFormat="1" ht="18" customHeight="1">
      <c r="A25" s="25" t="s">
        <v>46</v>
      </c>
      <c r="B25" s="547">
        <v>996848.82000000007</v>
      </c>
      <c r="C25" s="547">
        <v>3559073.64</v>
      </c>
      <c r="D25" s="1100">
        <v>28.01</v>
      </c>
      <c r="E25" s="1100"/>
      <c r="F25" s="547">
        <v>10155.74</v>
      </c>
      <c r="G25" s="547">
        <v>10009.880000000001</v>
      </c>
      <c r="H25" s="1100">
        <v>101.46000000000001</v>
      </c>
    </row>
    <row r="26" spans="1:12" s="23" customFormat="1" ht="18" customHeight="1">
      <c r="A26" s="25" t="s">
        <v>47</v>
      </c>
      <c r="B26" s="547">
        <v>269795.16000000003</v>
      </c>
      <c r="C26" s="547">
        <v>1490702.22</v>
      </c>
      <c r="D26" s="1100">
        <v>18.100000000000001</v>
      </c>
      <c r="E26" s="1100"/>
      <c r="F26" s="547">
        <v>18937.86</v>
      </c>
      <c r="G26" s="547">
        <v>19958.22</v>
      </c>
      <c r="H26" s="1100">
        <v>94.89</v>
      </c>
    </row>
    <row r="27" spans="1:12" s="555" customFormat="1" ht="25.5" customHeight="1" thickBot="1">
      <c r="A27" s="310" t="s">
        <v>48</v>
      </c>
      <c r="B27" s="354">
        <v>91710618.760000005</v>
      </c>
      <c r="C27" s="354">
        <v>268121415.95999995</v>
      </c>
      <c r="D27" s="1101">
        <v>34.204883795512245</v>
      </c>
      <c r="E27" s="354"/>
      <c r="F27" s="354">
        <v>25966708.329999998</v>
      </c>
      <c r="G27" s="354">
        <v>46605079.019999988</v>
      </c>
      <c r="H27" s="1101">
        <v>55.716477422678992</v>
      </c>
      <c r="I27" s="68"/>
      <c r="J27" s="68"/>
      <c r="K27" s="68"/>
      <c r="L27" s="68"/>
    </row>
    <row r="28" spans="1:12" s="60" customFormat="1" ht="4.6500000000000004" customHeight="1">
      <c r="A28" s="68"/>
      <c r="B28" s="1102"/>
      <c r="C28" s="1102"/>
      <c r="D28" s="1102"/>
      <c r="E28" s="1102"/>
      <c r="F28" s="1102"/>
      <c r="G28" s="1102"/>
      <c r="H28" s="1102"/>
      <c r="I28" s="398"/>
      <c r="J28" s="398"/>
      <c r="K28" s="398"/>
      <c r="L28" s="398"/>
    </row>
    <row r="29" spans="1:12" s="1104" customFormat="1" ht="18.75" customHeight="1">
      <c r="A29" s="25" t="s">
        <v>1171</v>
      </c>
      <c r="B29" s="183"/>
      <c r="C29" s="183"/>
      <c r="D29" s="183"/>
      <c r="E29" s="183"/>
      <c r="F29" s="183"/>
      <c r="G29" s="183"/>
      <c r="H29" s="183"/>
      <c r="I29" s="1103"/>
      <c r="J29" s="1103"/>
      <c r="K29" s="1103"/>
      <c r="L29" s="1103"/>
    </row>
    <row r="30" spans="1:12" s="60" customFormat="1" ht="13.8">
      <c r="A30" s="23"/>
      <c r="B30" s="157"/>
      <c r="C30" s="157"/>
      <c r="D30" s="157"/>
      <c r="E30" s="157"/>
      <c r="F30" s="157"/>
      <c r="G30" s="157"/>
      <c r="H30" s="157"/>
    </row>
    <row r="203" spans="3:3" ht="25.5" customHeight="1">
      <c r="C203" s="6" t="s">
        <v>159</v>
      </c>
    </row>
  </sheetData>
  <mergeCells count="3">
    <mergeCell ref="A5:A6"/>
    <mergeCell ref="B5:D5"/>
    <mergeCell ref="F5:H5"/>
  </mergeCells>
  <hyperlinks>
    <hyperlink ref="A1" location="Índice!A1" display="Volver al Índice" xr:uid="{34ED188B-A813-4907-A52A-E4BD0C5AA5D4}"/>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CB415-1FEC-406F-93E2-1D2BDACECA02}">
  <dimension ref="A1:Z35"/>
  <sheetViews>
    <sheetView showGridLines="0" zoomScale="90" zoomScaleNormal="100" workbookViewId="0"/>
  </sheetViews>
  <sheetFormatPr baseColWidth="10" defaultRowHeight="13.2"/>
  <cols>
    <col min="1" max="1" width="39.88671875" style="6" customWidth="1"/>
    <col min="2" max="3" width="18.6640625" style="6" customWidth="1"/>
    <col min="4" max="4" width="21.44140625" style="6" customWidth="1"/>
    <col min="5" max="6" width="18.6640625" style="6" customWidth="1"/>
    <col min="7" max="7" width="18.44140625" style="6" customWidth="1"/>
    <col min="8" max="8" width="10.44140625" style="6" bestFit="1" customWidth="1"/>
    <col min="9" max="9" width="13" style="6" bestFit="1" customWidth="1"/>
    <col min="10" max="16384" width="11.5546875" style="6"/>
  </cols>
  <sheetData>
    <row r="1" spans="1:15" s="155" customFormat="1" ht="18" customHeight="1">
      <c r="A1" s="1173" t="s">
        <v>1212</v>
      </c>
      <c r="B1" s="247"/>
      <c r="C1" s="247"/>
      <c r="D1" s="247"/>
      <c r="E1" s="247"/>
      <c r="F1" s="247"/>
      <c r="G1" s="247"/>
    </row>
    <row r="2" spans="1:15" s="579" customFormat="1" ht="25.2" customHeight="1">
      <c r="A2" s="1366" t="s">
        <v>1152</v>
      </c>
      <c r="B2" s="1366"/>
      <c r="C2" s="1366"/>
      <c r="D2" s="1366"/>
      <c r="E2" s="1366"/>
      <c r="F2" s="1366"/>
      <c r="G2" s="1366"/>
    </row>
    <row r="3" spans="1:15" s="1068" customFormat="1" ht="20.100000000000001" customHeight="1">
      <c r="A3" s="152">
        <v>46081</v>
      </c>
      <c r="B3" s="152"/>
      <c r="C3" s="152"/>
      <c r="D3" s="152"/>
      <c r="E3" s="152"/>
      <c r="F3" s="152"/>
      <c r="G3" s="152"/>
    </row>
    <row r="4" spans="1:15" s="251" customFormat="1" ht="20.100000000000001" customHeight="1">
      <c r="A4" s="1232" t="s">
        <v>125</v>
      </c>
      <c r="B4" s="1232"/>
      <c r="C4" s="1232"/>
      <c r="D4" s="1232"/>
      <c r="E4" s="1232"/>
      <c r="F4" s="1232"/>
      <c r="G4" s="1232"/>
    </row>
    <row r="5" spans="1:15" ht="11.25" customHeight="1" thickBot="1"/>
    <row r="6" spans="1:15" s="1072" customFormat="1" ht="54.9" customHeight="1">
      <c r="A6" s="301" t="s">
        <v>1</v>
      </c>
      <c r="B6" s="1069" t="s">
        <v>1153</v>
      </c>
      <c r="C6" s="1070" t="s">
        <v>1154</v>
      </c>
      <c r="D6" s="1070" t="s">
        <v>1155</v>
      </c>
      <c r="E6" s="1070" t="s">
        <v>1156</v>
      </c>
      <c r="F6" s="1070" t="s">
        <v>1157</v>
      </c>
      <c r="G6" s="1071" t="s">
        <v>1158</v>
      </c>
    </row>
    <row r="7" spans="1:15" s="1072" customFormat="1" ht="9" customHeight="1">
      <c r="A7" s="1073"/>
      <c r="B7" s="1074"/>
      <c r="C7" s="1074"/>
      <c r="D7" s="1074"/>
      <c r="E7" s="1074"/>
      <c r="F7" s="1074"/>
      <c r="G7" s="1075"/>
      <c r="H7" s="1076"/>
    </row>
    <row r="8" spans="1:15" s="1080" customFormat="1" ht="20.100000000000001" customHeight="1">
      <c r="A8" s="262" t="s">
        <v>29</v>
      </c>
      <c r="B8" s="1077">
        <v>12759365</v>
      </c>
      <c r="C8" s="1077">
        <v>54716628.689000003</v>
      </c>
      <c r="D8" s="1077">
        <v>137944224.484</v>
      </c>
      <c r="E8" s="1077">
        <v>73737.285000000003</v>
      </c>
      <c r="F8" s="1077">
        <v>136331166.713</v>
      </c>
      <c r="G8" s="1078">
        <v>56403423.744000003</v>
      </c>
      <c r="H8" s="1079"/>
      <c r="I8" s="1079"/>
      <c r="J8" s="1079"/>
      <c r="K8" s="1079"/>
      <c r="L8" s="1079"/>
      <c r="M8" s="1079"/>
      <c r="N8" s="1079"/>
      <c r="O8" s="1079"/>
    </row>
    <row r="9" spans="1:15" s="1080" customFormat="1" ht="20.100000000000001" customHeight="1">
      <c r="A9" s="262" t="s">
        <v>30</v>
      </c>
      <c r="B9" s="1077">
        <v>171604</v>
      </c>
      <c r="C9" s="1077">
        <v>1145354.608</v>
      </c>
      <c r="D9" s="1077">
        <v>464873.60100000002</v>
      </c>
      <c r="E9" s="1077">
        <v>371.48200000000003</v>
      </c>
      <c r="F9" s="1077">
        <v>444737.614</v>
      </c>
      <c r="G9" s="1078">
        <v>1165862.077</v>
      </c>
      <c r="H9" s="1079"/>
      <c r="I9" s="1079"/>
      <c r="J9" s="1079"/>
      <c r="K9" s="1079"/>
      <c r="L9" s="1079"/>
      <c r="M9" s="1079"/>
      <c r="N9" s="1079"/>
      <c r="O9" s="1079"/>
    </row>
    <row r="10" spans="1:15" s="1080" customFormat="1" ht="20.100000000000001" customHeight="1">
      <c r="A10" s="262" t="s">
        <v>31</v>
      </c>
      <c r="B10" s="1077">
        <v>32473975</v>
      </c>
      <c r="C10" s="1077">
        <v>86940643.650999993</v>
      </c>
      <c r="D10" s="1077">
        <v>626112810.26999998</v>
      </c>
      <c r="E10" s="1077">
        <v>58760.317999999999</v>
      </c>
      <c r="F10" s="1077">
        <v>625093880.495</v>
      </c>
      <c r="G10" s="1078">
        <v>88018333.745000005</v>
      </c>
      <c r="H10" s="1079"/>
      <c r="I10" s="1079"/>
      <c r="J10" s="1079"/>
      <c r="K10" s="1079"/>
      <c r="L10" s="1079"/>
      <c r="M10" s="1079"/>
      <c r="N10" s="1079"/>
      <c r="O10" s="1079"/>
    </row>
    <row r="11" spans="1:15" s="1080" customFormat="1" ht="20.100000000000001" customHeight="1">
      <c r="A11" s="262" t="s">
        <v>32</v>
      </c>
      <c r="B11" s="1077">
        <v>1171487</v>
      </c>
      <c r="C11" s="1077">
        <v>4732140.7960000001</v>
      </c>
      <c r="D11" s="1077">
        <v>17793836.987</v>
      </c>
      <c r="E11" s="1077">
        <v>0</v>
      </c>
      <c r="F11" s="1077">
        <v>17839289.274999999</v>
      </c>
      <c r="G11" s="1078">
        <v>4686688.5080000004</v>
      </c>
      <c r="H11" s="1079"/>
      <c r="I11" s="1079"/>
      <c r="J11" s="1079"/>
      <c r="K11" s="1079"/>
      <c r="L11" s="1079"/>
      <c r="M11" s="1079"/>
      <c r="N11" s="1079"/>
      <c r="O11" s="1079"/>
    </row>
    <row r="12" spans="1:15" s="1080" customFormat="1" ht="20.100000000000001" customHeight="1">
      <c r="A12" s="262" t="s">
        <v>33</v>
      </c>
      <c r="B12" s="1077">
        <v>888174</v>
      </c>
      <c r="C12" s="1077">
        <v>10207895.613</v>
      </c>
      <c r="D12" s="1077">
        <v>28029495.747000001</v>
      </c>
      <c r="E12" s="1077">
        <v>13978.236000000001</v>
      </c>
      <c r="F12" s="1077">
        <v>28423554.364999998</v>
      </c>
      <c r="G12" s="1078">
        <v>9827815.2300000004</v>
      </c>
      <c r="H12" s="1079"/>
      <c r="I12" s="1079"/>
      <c r="J12" s="1079"/>
      <c r="K12" s="1079"/>
      <c r="L12" s="1079"/>
      <c r="M12" s="1079"/>
      <c r="N12" s="1079"/>
      <c r="O12" s="1079"/>
    </row>
    <row r="13" spans="1:15" s="1080" customFormat="1" ht="20.100000000000001" customHeight="1">
      <c r="A13" s="262" t="s">
        <v>117</v>
      </c>
      <c r="B13" s="1077">
        <v>17563031</v>
      </c>
      <c r="C13" s="1077">
        <v>30691275.646000002</v>
      </c>
      <c r="D13" s="1077">
        <v>91936816.636999995</v>
      </c>
      <c r="E13" s="1077">
        <v>395489.86300000001</v>
      </c>
      <c r="F13" s="1077">
        <v>90744842.373999998</v>
      </c>
      <c r="G13" s="1078">
        <v>32278739.771000002</v>
      </c>
      <c r="H13" s="1079"/>
      <c r="I13" s="1079"/>
      <c r="J13" s="1079"/>
      <c r="K13" s="1079"/>
      <c r="L13" s="1079"/>
      <c r="M13" s="1079"/>
      <c r="N13" s="1079"/>
      <c r="O13" s="1079"/>
    </row>
    <row r="14" spans="1:15" s="1080" customFormat="1" ht="20.100000000000001" customHeight="1">
      <c r="A14" s="262" t="s">
        <v>35</v>
      </c>
      <c r="B14" s="1077">
        <v>2911</v>
      </c>
      <c r="C14" s="1077">
        <v>3568378.8020000001</v>
      </c>
      <c r="D14" s="1077">
        <v>17265230.002999999</v>
      </c>
      <c r="E14" s="1077">
        <v>987.66499999999996</v>
      </c>
      <c r="F14" s="1077">
        <v>17133560.210999999</v>
      </c>
      <c r="G14" s="1078">
        <v>3701036.26</v>
      </c>
      <c r="H14" s="1079"/>
      <c r="I14" s="1079"/>
      <c r="J14" s="1079"/>
      <c r="K14" s="1079"/>
      <c r="L14" s="1079"/>
      <c r="M14" s="1079"/>
      <c r="N14" s="1079"/>
      <c r="O14" s="1079"/>
    </row>
    <row r="15" spans="1:15" s="1080" customFormat="1" ht="20.100000000000001" customHeight="1">
      <c r="A15" s="262" t="s">
        <v>838</v>
      </c>
      <c r="B15" s="1077">
        <v>20374099</v>
      </c>
      <c r="C15" s="1077">
        <v>35786597.147</v>
      </c>
      <c r="D15" s="1077">
        <v>87620746.791999996</v>
      </c>
      <c r="E15" s="1077">
        <v>39174.173999999999</v>
      </c>
      <c r="F15" s="1077">
        <v>86915654.038000003</v>
      </c>
      <c r="G15" s="1078">
        <v>36530864.075999998</v>
      </c>
      <c r="H15" s="1079"/>
      <c r="I15" s="1079"/>
      <c r="J15" s="1079"/>
      <c r="K15" s="1079"/>
      <c r="L15" s="1079"/>
      <c r="M15" s="1079"/>
      <c r="N15" s="1079"/>
      <c r="O15" s="1079"/>
    </row>
    <row r="16" spans="1:15" s="1080" customFormat="1" ht="20.100000000000001" customHeight="1">
      <c r="A16" s="262" t="s">
        <v>37</v>
      </c>
      <c r="B16" s="1077">
        <v>5415546</v>
      </c>
      <c r="C16" s="1077">
        <v>10654308.220000001</v>
      </c>
      <c r="D16" s="1077">
        <v>11587520.473999999</v>
      </c>
      <c r="E16" s="1077">
        <v>4378.0360000000001</v>
      </c>
      <c r="F16" s="1077">
        <v>11608254.130999999</v>
      </c>
      <c r="G16" s="1078">
        <v>10637952.6</v>
      </c>
      <c r="H16" s="1079"/>
      <c r="I16" s="1079"/>
      <c r="J16" s="1079"/>
      <c r="K16" s="1079"/>
      <c r="L16" s="1079"/>
      <c r="M16" s="1079"/>
      <c r="N16" s="1079"/>
      <c r="O16" s="1079"/>
    </row>
    <row r="17" spans="1:26" s="1080" customFormat="1" ht="20.100000000000001" customHeight="1">
      <c r="A17" s="262" t="s">
        <v>38</v>
      </c>
      <c r="B17" s="1077">
        <v>240510</v>
      </c>
      <c r="C17" s="1077">
        <v>3717323.048</v>
      </c>
      <c r="D17" s="1077">
        <v>2184501.2400000002</v>
      </c>
      <c r="E17" s="1077">
        <v>16672.172999999999</v>
      </c>
      <c r="F17" s="1077">
        <v>2233112.091</v>
      </c>
      <c r="G17" s="1078">
        <v>3685384.3709999998</v>
      </c>
      <c r="H17" s="1079"/>
      <c r="I17" s="1079"/>
      <c r="J17" s="1079"/>
      <c r="K17" s="1079"/>
      <c r="L17" s="1079"/>
      <c r="M17" s="1079"/>
      <c r="N17" s="1079"/>
      <c r="O17" s="1079"/>
    </row>
    <row r="18" spans="1:26" s="1080" customFormat="1" ht="20.100000000000001" customHeight="1">
      <c r="A18" s="262" t="s">
        <v>1159</v>
      </c>
      <c r="B18" s="1077">
        <v>2348784</v>
      </c>
      <c r="C18" s="1077">
        <v>3046805.26</v>
      </c>
      <c r="D18" s="1077">
        <v>1909266.2279999999</v>
      </c>
      <c r="E18" s="1077">
        <v>3559.998</v>
      </c>
      <c r="F18" s="1077">
        <v>1922709.709</v>
      </c>
      <c r="G18" s="1078">
        <v>3036921.7760000001</v>
      </c>
      <c r="H18" s="1079"/>
      <c r="I18" s="1079"/>
      <c r="J18" s="1079"/>
      <c r="K18" s="1079"/>
      <c r="L18" s="1079"/>
      <c r="M18" s="1079"/>
      <c r="N18" s="1079"/>
      <c r="O18" s="1079"/>
    </row>
    <row r="19" spans="1:26" s="1080" customFormat="1" ht="20.100000000000001" customHeight="1">
      <c r="A19" s="262" t="s">
        <v>118</v>
      </c>
      <c r="B19" s="1077">
        <v>1484</v>
      </c>
      <c r="C19" s="1077">
        <v>2575573.602</v>
      </c>
      <c r="D19" s="1077">
        <v>803650.25399999996</v>
      </c>
      <c r="E19" s="1077">
        <v>0</v>
      </c>
      <c r="F19" s="1077">
        <v>603064.64199999999</v>
      </c>
      <c r="G19" s="1078">
        <v>2776159.2140000002</v>
      </c>
      <c r="H19" s="1079"/>
      <c r="I19" s="1079"/>
      <c r="J19" s="1079"/>
      <c r="K19" s="1079"/>
      <c r="L19" s="1079"/>
      <c r="M19" s="1079"/>
      <c r="N19" s="1079"/>
      <c r="O19" s="1079"/>
    </row>
    <row r="20" spans="1:26" s="1080" customFormat="1" ht="20.100000000000001" customHeight="1">
      <c r="A20" s="262" t="s">
        <v>41</v>
      </c>
      <c r="B20" s="1077">
        <v>405641</v>
      </c>
      <c r="C20" s="1077">
        <v>1425242.6129999999</v>
      </c>
      <c r="D20" s="1077">
        <v>783129.51500000001</v>
      </c>
      <c r="E20" s="1077">
        <v>5070.6279999999997</v>
      </c>
      <c r="F20" s="1077">
        <v>769783.51300000004</v>
      </c>
      <c r="G20" s="1078">
        <v>1443659.2409999999</v>
      </c>
      <c r="H20" s="1079"/>
      <c r="I20" s="1079"/>
      <c r="J20" s="1079"/>
      <c r="K20" s="1079"/>
      <c r="L20" s="1079"/>
      <c r="M20" s="1079"/>
      <c r="N20" s="1079"/>
      <c r="O20" s="1079"/>
    </row>
    <row r="21" spans="1:26" s="1080" customFormat="1" ht="20.100000000000001" customHeight="1">
      <c r="A21" s="26" t="s">
        <v>42</v>
      </c>
      <c r="B21" s="1077">
        <v>542428</v>
      </c>
      <c r="C21" s="1077">
        <v>1002188.591</v>
      </c>
      <c r="D21" s="1077">
        <v>152459.49600000001</v>
      </c>
      <c r="E21" s="1077">
        <v>1043.414</v>
      </c>
      <c r="F21" s="1077">
        <v>153908.859</v>
      </c>
      <c r="G21" s="1078">
        <v>1001782.6409999999</v>
      </c>
      <c r="H21" s="1079"/>
      <c r="I21" s="1079"/>
      <c r="J21" s="1079"/>
      <c r="K21" s="1079"/>
      <c r="L21" s="1079"/>
      <c r="M21" s="1079"/>
      <c r="N21" s="1079"/>
      <c r="O21" s="1079"/>
    </row>
    <row r="22" spans="1:26" s="1080" customFormat="1" ht="20.100000000000001" customHeight="1">
      <c r="A22" s="262" t="s">
        <v>43</v>
      </c>
      <c r="B22" s="1077">
        <v>189</v>
      </c>
      <c r="C22" s="1077">
        <v>263381.734</v>
      </c>
      <c r="D22" s="1077">
        <v>788930.66799999995</v>
      </c>
      <c r="E22" s="1077">
        <v>0</v>
      </c>
      <c r="F22" s="1077">
        <v>737601.67299999995</v>
      </c>
      <c r="G22" s="1078">
        <v>314710.72899999999</v>
      </c>
      <c r="H22" s="1079"/>
      <c r="I22" s="1079"/>
      <c r="J22" s="1079"/>
      <c r="K22" s="1079"/>
      <c r="L22" s="1079"/>
      <c r="M22" s="1079"/>
      <c r="N22" s="1079"/>
      <c r="O22" s="1079"/>
    </row>
    <row r="23" spans="1:26" s="1080" customFormat="1" ht="20.100000000000001" customHeight="1">
      <c r="A23" s="262" t="s">
        <v>44</v>
      </c>
      <c r="B23" s="1077">
        <v>86</v>
      </c>
      <c r="C23" s="1077">
        <v>262323.74599999998</v>
      </c>
      <c r="D23" s="1077">
        <v>201816.99400000001</v>
      </c>
      <c r="E23" s="1077">
        <v>0</v>
      </c>
      <c r="F23" s="1077">
        <v>175145.23499999999</v>
      </c>
      <c r="G23" s="1078">
        <v>288995.505</v>
      </c>
      <c r="H23" s="1079"/>
      <c r="I23" s="1079"/>
      <c r="J23" s="1079"/>
      <c r="K23" s="1079"/>
      <c r="L23" s="1079"/>
      <c r="M23" s="1079"/>
      <c r="N23" s="1079"/>
      <c r="O23" s="1079"/>
    </row>
    <row r="24" spans="1:26" s="1080" customFormat="1" ht="20.100000000000001" customHeight="1">
      <c r="A24" s="262" t="s">
        <v>45</v>
      </c>
      <c r="B24" s="1077">
        <v>260</v>
      </c>
      <c r="C24" s="1077">
        <v>1765383.6</v>
      </c>
      <c r="D24" s="1077">
        <v>6824880.8310000002</v>
      </c>
      <c r="E24" s="1077">
        <v>0</v>
      </c>
      <c r="F24" s="1077">
        <v>7074485.8959999997</v>
      </c>
      <c r="G24" s="1078">
        <v>1515778.5349999999</v>
      </c>
      <c r="H24" s="1079"/>
      <c r="I24" s="1079"/>
      <c r="J24" s="1079"/>
      <c r="K24" s="1079"/>
      <c r="L24" s="1079"/>
      <c r="M24" s="1079"/>
      <c r="N24" s="1079"/>
      <c r="O24" s="1079"/>
    </row>
    <row r="25" spans="1:26" s="1080" customFormat="1" ht="20.100000000000001" customHeight="1">
      <c r="A25" s="262" t="s">
        <v>46</v>
      </c>
      <c r="B25" s="1077">
        <v>1479464</v>
      </c>
      <c r="C25" s="1077">
        <v>3097118.5610000002</v>
      </c>
      <c r="D25" s="1077">
        <v>1272652.696</v>
      </c>
      <c r="E25" s="1077">
        <v>0</v>
      </c>
      <c r="F25" s="1077">
        <v>1184436.1499999999</v>
      </c>
      <c r="G25" s="1078">
        <v>3185335.1069999998</v>
      </c>
      <c r="H25" s="1079"/>
      <c r="I25" s="1079"/>
      <c r="J25" s="1079"/>
      <c r="K25" s="1079"/>
      <c r="L25" s="1079"/>
      <c r="M25" s="1079"/>
      <c r="N25" s="1079"/>
      <c r="O25" s="1079"/>
    </row>
    <row r="26" spans="1:26" s="1080" customFormat="1" ht="20.100000000000001" customHeight="1">
      <c r="A26" s="262" t="s">
        <v>47</v>
      </c>
      <c r="B26" s="1077">
        <v>5832513</v>
      </c>
      <c r="C26" s="1077">
        <v>1207950.2590000001</v>
      </c>
      <c r="D26" s="1077">
        <v>728436.31499999994</v>
      </c>
      <c r="E26" s="1077">
        <v>44076.826000000001</v>
      </c>
      <c r="F26" s="1077">
        <v>748261.27500000002</v>
      </c>
      <c r="G26" s="1078">
        <v>1232202.1240000001</v>
      </c>
      <c r="H26" s="1079"/>
      <c r="I26" s="1079"/>
      <c r="J26" s="1079"/>
      <c r="K26" s="1079"/>
      <c r="L26" s="1079"/>
      <c r="M26" s="1079"/>
      <c r="N26" s="1079"/>
      <c r="O26" s="1079"/>
    </row>
    <row r="27" spans="1:26" s="1082" customFormat="1" ht="27" customHeight="1" thickBot="1">
      <c r="A27" s="310" t="s">
        <v>48</v>
      </c>
      <c r="B27" s="1081">
        <v>101671551</v>
      </c>
      <c r="C27" s="1081">
        <v>256806514.18599999</v>
      </c>
      <c r="D27" s="1081">
        <v>1034405279.2319999</v>
      </c>
      <c r="E27" s="1081">
        <v>657300.098</v>
      </c>
      <c r="F27" s="1081">
        <v>1030137448.2589998</v>
      </c>
      <c r="G27" s="1081">
        <v>261731645.25399995</v>
      </c>
      <c r="H27" s="1079"/>
      <c r="I27" s="1079"/>
      <c r="J27" s="1079"/>
      <c r="K27" s="1079"/>
      <c r="L27" s="1079"/>
      <c r="M27" s="1079"/>
      <c r="N27" s="1079"/>
      <c r="O27" s="1079"/>
    </row>
    <row r="28" spans="1:26" s="1072" customFormat="1" ht="11.25" customHeight="1">
      <c r="A28" s="1083"/>
      <c r="B28" s="1083"/>
      <c r="C28" s="1084"/>
      <c r="D28" s="1084"/>
      <c r="E28" s="1084"/>
      <c r="F28" s="1084"/>
      <c r="G28" s="1084"/>
    </row>
    <row r="29" spans="1:26" s="1086" customFormat="1" ht="12.15" customHeight="1">
      <c r="A29" s="756" t="s">
        <v>1160</v>
      </c>
      <c r="B29" s="757"/>
      <c r="C29" s="757"/>
      <c r="D29" s="757"/>
      <c r="E29" s="757"/>
      <c r="F29" s="757"/>
      <c r="G29" s="1085"/>
    </row>
    <row r="30" spans="1:26" s="1072" customFormat="1">
      <c r="A30" s="23"/>
      <c r="B30" s="17"/>
      <c r="C30" s="17"/>
      <c r="D30" s="17"/>
      <c r="E30" s="17"/>
      <c r="F30" s="17"/>
      <c r="G30" s="17"/>
      <c r="H30" s="17"/>
      <c r="I30" s="17"/>
      <c r="J30" s="6"/>
      <c r="K30" s="6"/>
      <c r="L30" s="6"/>
      <c r="M30" s="6"/>
      <c r="N30" s="6"/>
      <c r="O30" s="6"/>
      <c r="P30" s="6"/>
      <c r="Q30" s="6"/>
      <c r="R30" s="6"/>
      <c r="S30" s="6"/>
      <c r="T30" s="6"/>
      <c r="U30" s="6"/>
      <c r="V30" s="6"/>
      <c r="W30" s="6"/>
      <c r="X30" s="6"/>
      <c r="Y30" s="6"/>
      <c r="Z30" s="6"/>
    </row>
    <row r="31" spans="1:26" s="1072" customFormat="1">
      <c r="A31" s="470"/>
      <c r="B31" s="510"/>
      <c r="C31" s="510"/>
      <c r="D31" s="500"/>
      <c r="E31" s="510"/>
      <c r="F31" s="510"/>
      <c r="G31" s="510"/>
      <c r="H31" s="500"/>
      <c r="I31" s="510"/>
      <c r="J31" s="6"/>
      <c r="K31" s="6"/>
      <c r="L31" s="6"/>
      <c r="M31" s="6"/>
      <c r="N31" s="6"/>
      <c r="O31" s="6"/>
      <c r="P31" s="6"/>
      <c r="Q31" s="6"/>
      <c r="R31" s="6"/>
      <c r="S31" s="6"/>
      <c r="T31" s="6"/>
      <c r="U31" s="6"/>
      <c r="V31" s="6"/>
      <c r="W31" s="6"/>
      <c r="X31" s="6"/>
      <c r="Y31" s="6"/>
      <c r="Z31" s="6"/>
    </row>
    <row r="32" spans="1:26" s="1072" customFormat="1"/>
    <row r="33" spans="2:7" s="1072" customFormat="1">
      <c r="B33" s="1087"/>
      <c r="C33" s="1087"/>
      <c r="D33" s="1087"/>
      <c r="E33" s="1087"/>
      <c r="F33" s="1087"/>
      <c r="G33" s="1087"/>
    </row>
    <row r="34" spans="2:7" s="1072" customFormat="1"/>
    <row r="35" spans="2:7" s="1072" customFormat="1"/>
  </sheetData>
  <mergeCells count="2">
    <mergeCell ref="A2:G2"/>
    <mergeCell ref="A4:G4"/>
  </mergeCells>
  <hyperlinks>
    <hyperlink ref="A1" location="Índice!A1" display="Volver al Índice" xr:uid="{FB38112C-113D-4CBA-A597-77D08843D428}"/>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EB3DA8-F54E-4718-A993-10D8C181C14C}">
  <dimension ref="A1:AI35"/>
  <sheetViews>
    <sheetView showGridLines="0" zoomScaleNormal="100" workbookViewId="0"/>
  </sheetViews>
  <sheetFormatPr baseColWidth="10" defaultRowHeight="13.2"/>
  <cols>
    <col min="1" max="1" width="42.88671875" style="6" customWidth="1"/>
    <col min="2" max="3" width="18.6640625" style="6" customWidth="1"/>
    <col min="4" max="4" width="21.6640625" style="6" customWidth="1"/>
    <col min="5" max="7" width="18.6640625" style="6" customWidth="1"/>
    <col min="8" max="8" width="10.44140625" style="6" bestFit="1" customWidth="1"/>
    <col min="9" max="9" width="12.33203125" style="6" bestFit="1" customWidth="1"/>
    <col min="10" max="16384" width="11.5546875" style="6"/>
  </cols>
  <sheetData>
    <row r="1" spans="1:16" s="1088" customFormat="1" ht="18" customHeight="1">
      <c r="A1" s="1173" t="s">
        <v>1212</v>
      </c>
      <c r="B1" s="1"/>
      <c r="C1" s="1"/>
      <c r="D1" s="1"/>
      <c r="E1" s="1"/>
      <c r="F1" s="1"/>
      <c r="G1" s="1"/>
    </row>
    <row r="2" spans="1:16" s="4" customFormat="1" ht="25.2" customHeight="1">
      <c r="A2" s="1230" t="s">
        <v>1161</v>
      </c>
      <c r="B2" s="1230"/>
      <c r="C2" s="1230"/>
      <c r="D2" s="1230"/>
      <c r="E2" s="1230"/>
      <c r="F2" s="1230"/>
      <c r="G2" s="1230"/>
    </row>
    <row r="3" spans="1:16" s="1089" customFormat="1" ht="20.100000000000001" customHeight="1">
      <c r="A3" s="152">
        <v>46081</v>
      </c>
      <c r="B3" s="152"/>
      <c r="C3" s="152"/>
      <c r="D3" s="152"/>
      <c r="E3" s="152"/>
      <c r="F3" s="152"/>
      <c r="G3" s="152"/>
    </row>
    <row r="4" spans="1:16" s="1090" customFormat="1" ht="20.100000000000001" customHeight="1">
      <c r="A4" s="1367" t="s">
        <v>125</v>
      </c>
      <c r="B4" s="1367"/>
      <c r="C4" s="1367"/>
      <c r="D4" s="1367"/>
      <c r="E4" s="1367"/>
      <c r="F4" s="1367"/>
      <c r="G4" s="1367"/>
    </row>
    <row r="5" spans="1:16" ht="11.25" customHeight="1" thickBot="1"/>
    <row r="6" spans="1:16" s="1072" customFormat="1" ht="54.9" customHeight="1">
      <c r="A6" s="1091" t="s">
        <v>1</v>
      </c>
      <c r="B6" s="1070" t="s">
        <v>1153</v>
      </c>
      <c r="C6" s="1069" t="s">
        <v>1154</v>
      </c>
      <c r="D6" s="1069" t="s">
        <v>1155</v>
      </c>
      <c r="E6" s="1069" t="s">
        <v>1156</v>
      </c>
      <c r="F6" s="1069" t="s">
        <v>1157</v>
      </c>
      <c r="G6" s="1091" t="s">
        <v>1158</v>
      </c>
    </row>
    <row r="7" spans="1:16" s="1072" customFormat="1" ht="9.75" customHeight="1">
      <c r="A7" s="1073"/>
      <c r="B7" s="1074"/>
      <c r="C7" s="1092"/>
      <c r="D7" s="1092"/>
      <c r="E7" s="1092"/>
      <c r="F7" s="1092"/>
      <c r="G7" s="1093"/>
    </row>
    <row r="8" spans="1:16" s="1080" customFormat="1" ht="20.100000000000001" customHeight="1">
      <c r="A8" s="262" t="s">
        <v>29</v>
      </c>
      <c r="B8" s="1077">
        <v>1765343</v>
      </c>
      <c r="C8" s="1077">
        <v>29614735.223999999</v>
      </c>
      <c r="D8" s="1077">
        <v>82766792.222000003</v>
      </c>
      <c r="E8" s="1077">
        <v>27922.124</v>
      </c>
      <c r="F8" s="1077">
        <v>82584955.295000002</v>
      </c>
      <c r="G8" s="1078">
        <v>29824494.274999999</v>
      </c>
      <c r="I8" s="1079"/>
      <c r="J8" s="1079"/>
      <c r="K8" s="1079"/>
      <c r="L8" s="1079"/>
      <c r="M8" s="1079"/>
      <c r="N8" s="1079"/>
      <c r="O8" s="1079"/>
      <c r="P8" s="1079"/>
    </row>
    <row r="9" spans="1:16" s="1080" customFormat="1" ht="20.100000000000001" customHeight="1">
      <c r="A9" s="262" t="s">
        <v>30</v>
      </c>
      <c r="B9" s="1077">
        <v>12731</v>
      </c>
      <c r="C9" s="1077">
        <v>290824.11900000001</v>
      </c>
      <c r="D9" s="1077">
        <v>159568.55900000001</v>
      </c>
      <c r="E9" s="1077">
        <v>15.074999999999999</v>
      </c>
      <c r="F9" s="1077">
        <v>158650.60399999999</v>
      </c>
      <c r="G9" s="1078">
        <v>291757.15000000002</v>
      </c>
      <c r="I9" s="1079"/>
      <c r="J9" s="1079"/>
      <c r="K9" s="1079"/>
      <c r="L9" s="1079"/>
      <c r="M9" s="1079"/>
      <c r="N9" s="1079"/>
      <c r="O9" s="1079"/>
      <c r="P9" s="1079"/>
    </row>
    <row r="10" spans="1:16" s="1080" customFormat="1" ht="20.100000000000001" customHeight="1">
      <c r="A10" s="262" t="s">
        <v>31</v>
      </c>
      <c r="B10" s="1077">
        <v>2323411</v>
      </c>
      <c r="C10" s="1077">
        <v>58199288.375</v>
      </c>
      <c r="D10" s="1077">
        <v>830003650.32700002</v>
      </c>
      <c r="E10" s="1077">
        <v>31300.862000000001</v>
      </c>
      <c r="F10" s="1077">
        <v>829577137.09200001</v>
      </c>
      <c r="G10" s="1078">
        <v>58657102.471000001</v>
      </c>
      <c r="I10" s="1079"/>
      <c r="J10" s="1079"/>
      <c r="K10" s="1079"/>
      <c r="L10" s="1079"/>
      <c r="M10" s="1079"/>
      <c r="N10" s="1079"/>
      <c r="O10" s="1079"/>
      <c r="P10" s="1079"/>
    </row>
    <row r="11" spans="1:16" s="1080" customFormat="1" ht="20.100000000000001" customHeight="1">
      <c r="A11" s="262" t="s">
        <v>32</v>
      </c>
      <c r="B11" s="1077">
        <v>189947</v>
      </c>
      <c r="C11" s="1077">
        <v>2351830.8840000001</v>
      </c>
      <c r="D11" s="1077">
        <v>7361225.4349999996</v>
      </c>
      <c r="E11" s="1077">
        <v>0</v>
      </c>
      <c r="F11" s="1077">
        <v>7356125.1310000001</v>
      </c>
      <c r="G11" s="1078">
        <v>2356931.1880000001</v>
      </c>
      <c r="I11" s="1079"/>
      <c r="J11" s="1079"/>
      <c r="K11" s="1079"/>
      <c r="L11" s="1079"/>
      <c r="M11" s="1079"/>
      <c r="N11" s="1079"/>
      <c r="O11" s="1079"/>
      <c r="P11" s="1079"/>
    </row>
    <row r="12" spans="1:16" s="1080" customFormat="1" ht="20.100000000000001" customHeight="1">
      <c r="A12" s="262" t="s">
        <v>33</v>
      </c>
      <c r="B12" s="1077">
        <v>76901</v>
      </c>
      <c r="C12" s="1077">
        <v>5452665.3559999997</v>
      </c>
      <c r="D12" s="1077">
        <v>14454088.210000001</v>
      </c>
      <c r="E12" s="1077">
        <v>1859.124</v>
      </c>
      <c r="F12" s="1077">
        <v>14490597.669</v>
      </c>
      <c r="G12" s="1078">
        <v>5418015.0209999997</v>
      </c>
      <c r="I12" s="1079"/>
      <c r="J12" s="1079"/>
      <c r="K12" s="1079"/>
      <c r="L12" s="1079"/>
      <c r="M12" s="1079"/>
      <c r="N12" s="1079"/>
      <c r="O12" s="1079"/>
      <c r="P12" s="1079"/>
    </row>
    <row r="13" spans="1:16" s="1080" customFormat="1" ht="20.100000000000001" customHeight="1">
      <c r="A13" s="262" t="s">
        <v>117</v>
      </c>
      <c r="B13" s="1077">
        <v>3105429</v>
      </c>
      <c r="C13" s="1077">
        <v>16503529.460000001</v>
      </c>
      <c r="D13" s="1077">
        <v>64929468.152000003</v>
      </c>
      <c r="E13" s="1077">
        <v>328499.576</v>
      </c>
      <c r="F13" s="1077">
        <v>65526975.318000004</v>
      </c>
      <c r="G13" s="1078">
        <v>16234521.869999999</v>
      </c>
      <c r="I13" s="1079"/>
      <c r="J13" s="1079"/>
      <c r="K13" s="1079"/>
      <c r="L13" s="1079"/>
      <c r="M13" s="1079"/>
      <c r="N13" s="1079"/>
      <c r="O13" s="1079"/>
      <c r="P13" s="1079"/>
    </row>
    <row r="14" spans="1:16" s="1080" customFormat="1" ht="20.100000000000001" customHeight="1">
      <c r="A14" s="262" t="s">
        <v>35</v>
      </c>
      <c r="B14" s="1077">
        <v>1081</v>
      </c>
      <c r="C14" s="1077">
        <v>2000462.6980000001</v>
      </c>
      <c r="D14" s="1077">
        <v>8890249.3090000004</v>
      </c>
      <c r="E14" s="1077">
        <v>194.798</v>
      </c>
      <c r="F14" s="1077">
        <v>8223234.5209999997</v>
      </c>
      <c r="G14" s="1078">
        <v>2667672.284</v>
      </c>
      <c r="I14" s="1079"/>
      <c r="J14" s="1079"/>
      <c r="K14" s="1079"/>
      <c r="L14" s="1079"/>
      <c r="M14" s="1079"/>
      <c r="N14" s="1079"/>
      <c r="O14" s="1079"/>
      <c r="P14" s="1079"/>
    </row>
    <row r="15" spans="1:16" s="1080" customFormat="1" ht="20.100000000000001" customHeight="1">
      <c r="A15" s="262" t="s">
        <v>838</v>
      </c>
      <c r="B15" s="1077">
        <v>3437387</v>
      </c>
      <c r="C15" s="1077">
        <v>15881240.625</v>
      </c>
      <c r="D15" s="1077">
        <v>52125587.490000002</v>
      </c>
      <c r="E15" s="1077">
        <v>12991.976000000001</v>
      </c>
      <c r="F15" s="1077">
        <v>51113296.688000001</v>
      </c>
      <c r="G15" s="1078">
        <v>16906523.403999999</v>
      </c>
      <c r="I15" s="1079"/>
      <c r="J15" s="1079"/>
      <c r="K15" s="1079"/>
      <c r="L15" s="1079"/>
      <c r="M15" s="1079"/>
      <c r="N15" s="1079"/>
      <c r="O15" s="1079"/>
      <c r="P15" s="1079"/>
    </row>
    <row r="16" spans="1:16" s="1080" customFormat="1" ht="20.100000000000001" customHeight="1">
      <c r="A16" s="262" t="s">
        <v>37</v>
      </c>
      <c r="B16" s="1077">
        <v>239797</v>
      </c>
      <c r="C16" s="1077">
        <v>464032.54</v>
      </c>
      <c r="D16" s="1077">
        <v>407114.66100000002</v>
      </c>
      <c r="E16" s="1077">
        <v>30.771999999999998</v>
      </c>
      <c r="F16" s="1077">
        <v>396288.321</v>
      </c>
      <c r="G16" s="1078">
        <v>474889.65100000001</v>
      </c>
      <c r="I16" s="1079"/>
      <c r="J16" s="1079"/>
      <c r="K16" s="1079"/>
      <c r="L16" s="1079"/>
      <c r="M16" s="1079"/>
      <c r="N16" s="1079"/>
      <c r="O16" s="1079"/>
      <c r="P16" s="1079"/>
    </row>
    <row r="17" spans="1:35" s="1080" customFormat="1" ht="20.100000000000001" customHeight="1">
      <c r="A17" s="262" t="s">
        <v>38</v>
      </c>
      <c r="B17" s="1077">
        <v>20916</v>
      </c>
      <c r="C17" s="1077">
        <v>898181.81099999999</v>
      </c>
      <c r="D17" s="1077">
        <v>948734.46900000004</v>
      </c>
      <c r="E17" s="1077">
        <v>7088.5879999999997</v>
      </c>
      <c r="F17" s="1077">
        <v>968264.99100000004</v>
      </c>
      <c r="G17" s="1078">
        <v>885739.87699999998</v>
      </c>
      <c r="I17" s="1079"/>
      <c r="J17" s="1079"/>
      <c r="K17" s="1079"/>
      <c r="L17" s="1079"/>
      <c r="M17" s="1079"/>
      <c r="N17" s="1079"/>
      <c r="O17" s="1079"/>
      <c r="P17" s="1079"/>
    </row>
    <row r="18" spans="1:35" s="1080" customFormat="1" ht="20.100000000000001" customHeight="1">
      <c r="A18" s="262" t="s">
        <v>1159</v>
      </c>
      <c r="B18" s="1077">
        <v>36414</v>
      </c>
      <c r="C18" s="1077">
        <v>701730.91500000004</v>
      </c>
      <c r="D18" s="1077">
        <v>1384046.1740000001</v>
      </c>
      <c r="E18" s="1077">
        <v>402.55500000000001</v>
      </c>
      <c r="F18" s="1077">
        <v>1782566.28</v>
      </c>
      <c r="G18" s="1078">
        <v>303613.364</v>
      </c>
      <c r="I18" s="1079"/>
      <c r="J18" s="1079"/>
      <c r="K18" s="1079"/>
      <c r="L18" s="1079"/>
      <c r="M18" s="1079"/>
      <c r="N18" s="1079"/>
      <c r="O18" s="1079"/>
      <c r="P18" s="1079"/>
    </row>
    <row r="19" spans="1:35" s="1080" customFormat="1" ht="20.100000000000001" customHeight="1">
      <c r="A19" s="262" t="s">
        <v>118</v>
      </c>
      <c r="B19" s="1077">
        <v>1723</v>
      </c>
      <c r="C19" s="1077">
        <v>3821351.2620000001</v>
      </c>
      <c r="D19" s="1077">
        <v>1061505.389</v>
      </c>
      <c r="E19" s="1077">
        <v>0</v>
      </c>
      <c r="F19" s="1077">
        <v>984898.96900000004</v>
      </c>
      <c r="G19" s="1078">
        <v>3897957.682</v>
      </c>
      <c r="I19" s="1079"/>
      <c r="J19" s="1079"/>
      <c r="K19" s="1079"/>
      <c r="L19" s="1079"/>
      <c r="M19" s="1079"/>
      <c r="N19" s="1079"/>
      <c r="O19" s="1079"/>
      <c r="P19" s="1079"/>
    </row>
    <row r="20" spans="1:35" s="1080" customFormat="1" ht="20.100000000000001" customHeight="1">
      <c r="A20" s="262" t="s">
        <v>41</v>
      </c>
      <c r="B20" s="1077">
        <v>1544</v>
      </c>
      <c r="C20" s="1077">
        <v>5349.6909999999998</v>
      </c>
      <c r="D20" s="1077">
        <v>8612.81</v>
      </c>
      <c r="E20" s="1077">
        <v>2.972</v>
      </c>
      <c r="F20" s="1077">
        <v>9026.3670000000002</v>
      </c>
      <c r="G20" s="1078">
        <v>4939.1059999999998</v>
      </c>
      <c r="I20" s="1079"/>
      <c r="J20" s="1079"/>
      <c r="K20" s="1079"/>
      <c r="L20" s="1079"/>
      <c r="M20" s="1079"/>
      <c r="N20" s="1079"/>
      <c r="O20" s="1079"/>
      <c r="P20" s="1079"/>
    </row>
    <row r="21" spans="1:35" s="1080" customFormat="1" ht="20.100000000000001" customHeight="1">
      <c r="A21" s="26" t="s">
        <v>42</v>
      </c>
      <c r="B21" s="1077">
        <v>23732</v>
      </c>
      <c r="C21" s="1077">
        <v>192535.45699999999</v>
      </c>
      <c r="D21" s="1077">
        <v>63103.428999999996</v>
      </c>
      <c r="E21" s="1077">
        <v>76.143000000000001</v>
      </c>
      <c r="F21" s="1077">
        <v>46994.37</v>
      </c>
      <c r="G21" s="1078">
        <v>208720.658</v>
      </c>
      <c r="I21" s="1079"/>
      <c r="J21" s="1079"/>
      <c r="K21" s="1079"/>
      <c r="L21" s="1079"/>
      <c r="M21" s="1079"/>
      <c r="N21" s="1079"/>
      <c r="O21" s="1079"/>
      <c r="P21" s="1079"/>
    </row>
    <row r="22" spans="1:35" s="1080" customFormat="1" ht="20.100000000000001" customHeight="1">
      <c r="A22" s="262" t="s">
        <v>43</v>
      </c>
      <c r="B22" s="1077">
        <v>282</v>
      </c>
      <c r="C22" s="1077">
        <v>1294553.351</v>
      </c>
      <c r="D22" s="1077">
        <v>4344296.7249999996</v>
      </c>
      <c r="E22" s="1077">
        <v>17.776</v>
      </c>
      <c r="F22" s="1077">
        <v>4238140.2860000003</v>
      </c>
      <c r="G22" s="1078">
        <v>1400727.5660000001</v>
      </c>
      <c r="I22" s="1079"/>
      <c r="J22" s="1079"/>
      <c r="K22" s="1079"/>
      <c r="L22" s="1079"/>
      <c r="M22" s="1079"/>
      <c r="N22" s="1079"/>
      <c r="O22" s="1079"/>
      <c r="P22" s="1079"/>
    </row>
    <row r="23" spans="1:35" s="1080" customFormat="1" ht="20.100000000000001" customHeight="1">
      <c r="A23" s="262" t="s">
        <v>44</v>
      </c>
      <c r="B23" s="1077">
        <v>103</v>
      </c>
      <c r="C23" s="1077">
        <v>1941841.8370000001</v>
      </c>
      <c r="D23" s="1077">
        <v>5329917.551</v>
      </c>
      <c r="E23" s="1077">
        <v>0</v>
      </c>
      <c r="F23" s="1077">
        <v>5432199.4100000001</v>
      </c>
      <c r="G23" s="1078">
        <v>1839559.9790000001</v>
      </c>
      <c r="I23" s="1079"/>
      <c r="J23" s="1079"/>
      <c r="K23" s="1079"/>
      <c r="L23" s="1079"/>
      <c r="M23" s="1079"/>
      <c r="N23" s="1079"/>
      <c r="O23" s="1079"/>
      <c r="P23" s="1079"/>
    </row>
    <row r="24" spans="1:35" s="1080" customFormat="1" ht="20.100000000000001" customHeight="1">
      <c r="A24" s="262" t="s">
        <v>45</v>
      </c>
      <c r="B24" s="1077">
        <v>239</v>
      </c>
      <c r="C24" s="1077">
        <v>1319062.5819999999</v>
      </c>
      <c r="D24" s="1077">
        <v>10085917.577</v>
      </c>
      <c r="E24" s="1077">
        <v>0</v>
      </c>
      <c r="F24" s="1077">
        <v>10137604.058</v>
      </c>
      <c r="G24" s="1078">
        <v>1267376.102</v>
      </c>
      <c r="I24" s="1079"/>
      <c r="J24" s="1079"/>
      <c r="K24" s="1079"/>
      <c r="L24" s="1079"/>
      <c r="M24" s="1079"/>
      <c r="N24" s="1079"/>
      <c r="O24" s="1079"/>
      <c r="P24" s="1079"/>
    </row>
    <row r="25" spans="1:35" s="1080" customFormat="1" ht="20.100000000000001" customHeight="1">
      <c r="A25" s="262" t="s">
        <v>46</v>
      </c>
      <c r="B25" s="1077">
        <v>2124</v>
      </c>
      <c r="C25" s="1077">
        <v>33735.377999999997</v>
      </c>
      <c r="D25" s="1077">
        <v>41070.608999999997</v>
      </c>
      <c r="E25" s="1077">
        <v>0</v>
      </c>
      <c r="F25" s="1077">
        <v>41261.237999999998</v>
      </c>
      <c r="G25" s="1078">
        <v>33544.75</v>
      </c>
      <c r="I25" s="1079"/>
      <c r="J25" s="1079"/>
      <c r="K25" s="1079"/>
      <c r="L25" s="1079"/>
      <c r="M25" s="1079"/>
      <c r="N25" s="1079"/>
      <c r="O25" s="1079"/>
      <c r="P25" s="1079"/>
    </row>
    <row r="26" spans="1:35" s="1080" customFormat="1" ht="20.100000000000001" customHeight="1">
      <c r="A26" s="262" t="s">
        <v>47</v>
      </c>
      <c r="B26" s="1077">
        <v>198831</v>
      </c>
      <c r="C26" s="1077">
        <v>74065.089000000007</v>
      </c>
      <c r="D26" s="1077">
        <v>13502.184999999999</v>
      </c>
      <c r="E26" s="1077">
        <v>5600.6559999999999</v>
      </c>
      <c r="F26" s="1077">
        <v>18760.205000000002</v>
      </c>
      <c r="G26" s="1078">
        <v>74407.724000000002</v>
      </c>
      <c r="I26" s="1079"/>
      <c r="J26" s="1079"/>
      <c r="K26" s="1079"/>
      <c r="L26" s="1079"/>
      <c r="M26" s="1079"/>
      <c r="N26" s="1079"/>
      <c r="O26" s="1079"/>
      <c r="P26" s="1079"/>
    </row>
    <row r="27" spans="1:35" s="757" customFormat="1" ht="24" customHeight="1" thickBot="1">
      <c r="A27" s="310" t="s">
        <v>48</v>
      </c>
      <c r="B27" s="1081">
        <v>11437935</v>
      </c>
      <c r="C27" s="1081">
        <v>141041016.65400001</v>
      </c>
      <c r="D27" s="1081">
        <v>1084378451.283</v>
      </c>
      <c r="E27" s="1081">
        <v>416002.99700000003</v>
      </c>
      <c r="F27" s="1081">
        <v>1083086976.813</v>
      </c>
      <c r="G27" s="1081">
        <v>142748494.12200001</v>
      </c>
      <c r="I27" s="1079"/>
      <c r="J27" s="1079"/>
      <c r="K27" s="1079"/>
      <c r="L27" s="1079"/>
      <c r="M27" s="1079"/>
      <c r="N27" s="1079"/>
      <c r="O27" s="1079"/>
      <c r="P27" s="1079"/>
    </row>
    <row r="28" spans="1:35" s="1072" customFormat="1" ht="9.75" customHeight="1">
      <c r="A28" s="1083"/>
      <c r="B28" s="1083"/>
      <c r="C28" s="1084"/>
      <c r="D28" s="1084"/>
      <c r="E28" s="1084"/>
      <c r="F28" s="1084"/>
      <c r="G28" s="1084"/>
      <c r="H28" s="1082"/>
      <c r="I28" s="1082"/>
      <c r="J28" s="1082"/>
      <c r="K28" s="1082"/>
      <c r="L28" s="1082"/>
      <c r="M28" s="1082"/>
      <c r="N28" s="1082"/>
      <c r="O28" s="1082"/>
      <c r="P28" s="1082"/>
      <c r="Q28" s="1082"/>
      <c r="R28" s="1082"/>
      <c r="S28" s="1082"/>
      <c r="T28" s="1082"/>
      <c r="U28" s="1082"/>
      <c r="V28" s="1082"/>
      <c r="W28" s="1082"/>
      <c r="X28" s="1082"/>
      <c r="Y28" s="1082"/>
      <c r="Z28" s="1082"/>
      <c r="AA28" s="1082"/>
      <c r="AB28" s="1082"/>
      <c r="AC28" s="1082"/>
      <c r="AD28" s="1082"/>
      <c r="AE28" s="1082"/>
      <c r="AF28" s="1082"/>
      <c r="AG28" s="1082"/>
      <c r="AH28" s="1082"/>
      <c r="AI28" s="1082"/>
    </row>
    <row r="29" spans="1:35" s="1094" customFormat="1" ht="10.199999999999999">
      <c r="A29" s="756" t="s">
        <v>1160</v>
      </c>
      <c r="B29" s="757"/>
      <c r="C29" s="757"/>
      <c r="D29" s="757"/>
      <c r="E29" s="757"/>
      <c r="F29" s="757"/>
      <c r="G29" s="757"/>
    </row>
    <row r="30" spans="1:35" s="1072" customFormat="1">
      <c r="A30" s="23"/>
      <c r="B30" s="17"/>
      <c r="C30" s="17"/>
      <c r="D30" s="17"/>
      <c r="E30" s="17"/>
      <c r="F30" s="17"/>
      <c r="G30" s="17"/>
      <c r="H30" s="17"/>
      <c r="I30" s="17"/>
      <c r="J30" s="6"/>
      <c r="K30" s="6"/>
      <c r="L30" s="6"/>
      <c r="M30" s="6"/>
      <c r="N30" s="6"/>
      <c r="O30" s="6"/>
      <c r="P30" s="6"/>
      <c r="Q30" s="6"/>
      <c r="R30" s="6"/>
      <c r="S30" s="6"/>
      <c r="T30" s="6"/>
      <c r="U30" s="6"/>
      <c r="V30" s="6"/>
      <c r="W30" s="6"/>
      <c r="X30" s="6"/>
      <c r="Y30" s="6"/>
      <c r="Z30" s="6"/>
    </row>
    <row r="31" spans="1:35" s="1072" customFormat="1">
      <c r="A31" s="470"/>
      <c r="B31" s="510"/>
      <c r="C31" s="510"/>
      <c r="D31" s="500"/>
      <c r="E31" s="510"/>
      <c r="F31" s="510"/>
      <c r="G31" s="510"/>
      <c r="H31" s="500"/>
      <c r="I31" s="510"/>
      <c r="J31" s="6"/>
      <c r="K31" s="6"/>
      <c r="L31" s="6"/>
      <c r="M31" s="6"/>
      <c r="N31" s="6"/>
      <c r="O31" s="6"/>
      <c r="P31" s="6"/>
      <c r="Q31" s="6"/>
      <c r="R31" s="6"/>
      <c r="S31" s="6"/>
      <c r="T31" s="6"/>
      <c r="U31" s="6"/>
      <c r="V31" s="6"/>
      <c r="W31" s="6"/>
      <c r="X31" s="6"/>
      <c r="Y31" s="6"/>
      <c r="Z31" s="6"/>
    </row>
    <row r="32" spans="1:35" s="1072" customFormat="1">
      <c r="B32" s="1087"/>
      <c r="C32" s="1087"/>
      <c r="D32" s="1087"/>
      <c r="E32" s="1087"/>
      <c r="F32" s="1087"/>
      <c r="G32" s="1087"/>
    </row>
    <row r="33" spans="2:7" s="1072" customFormat="1">
      <c r="B33" s="1087"/>
      <c r="C33" s="1087"/>
      <c r="D33" s="1087"/>
      <c r="E33" s="1087"/>
      <c r="F33" s="1087"/>
      <c r="G33" s="1087"/>
    </row>
    <row r="34" spans="2:7" s="1072" customFormat="1"/>
    <row r="35" spans="2:7" s="1072" customFormat="1"/>
  </sheetData>
  <mergeCells count="2">
    <mergeCell ref="A2:G2"/>
    <mergeCell ref="A4:G4"/>
  </mergeCells>
  <hyperlinks>
    <hyperlink ref="A1" location="Índice!A1" display="Volver al Índice" xr:uid="{5EC81242-46AC-49E7-9CA0-E67D3C9156C0}"/>
  </hyperlinks>
  <pageMargins left="1.1811023622047245" right="1.1811023622047245" top="0.98425196850393704" bottom="0.98425196850393704" header="0.6692913385826772" footer="0.6692913385826772"/>
  <pageSetup paperSize="9" scale="76" fitToWidth="0" fitToHeight="0"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E75079-5FC0-43EA-8E90-79BBCACCA943}">
  <dimension ref="A1:O34"/>
  <sheetViews>
    <sheetView showGridLines="0" zoomScaleNormal="100" workbookViewId="0"/>
  </sheetViews>
  <sheetFormatPr baseColWidth="10" defaultRowHeight="13.2"/>
  <cols>
    <col min="1" max="1" width="35.44140625" style="6" customWidth="1"/>
    <col min="2" max="2" width="11.109375" style="6" customWidth="1"/>
    <col min="3" max="9" width="11.6640625" style="6" customWidth="1"/>
    <col min="10" max="10" width="16" style="6" bestFit="1" customWidth="1"/>
    <col min="11" max="11" width="14" style="6" customWidth="1"/>
    <col min="12" max="12" width="11.5546875" style="6"/>
    <col min="13" max="13" width="13.44140625" style="6" customWidth="1"/>
    <col min="14" max="14" width="11.5546875" style="6"/>
    <col min="15" max="15" width="12.6640625" style="6" customWidth="1"/>
    <col min="16" max="16384" width="11.5546875" style="6"/>
  </cols>
  <sheetData>
    <row r="1" spans="1:15" s="321" customFormat="1" ht="12.75" customHeight="1">
      <c r="A1" s="1173" t="s">
        <v>1212</v>
      </c>
      <c r="B1" s="1"/>
      <c r="C1" s="1"/>
      <c r="D1" s="1"/>
      <c r="E1" s="1"/>
      <c r="F1" s="1"/>
      <c r="G1" s="1"/>
      <c r="H1" s="1"/>
      <c r="I1" s="1"/>
      <c r="J1" s="1"/>
    </row>
    <row r="2" spans="1:15" s="155" customFormat="1" ht="30.45" customHeight="1">
      <c r="A2" s="1366" t="s">
        <v>1139</v>
      </c>
      <c r="B2" s="1366"/>
      <c r="C2" s="1366"/>
      <c r="D2" s="1366"/>
      <c r="E2" s="1366"/>
      <c r="F2" s="1366"/>
      <c r="G2" s="1366"/>
      <c r="H2" s="1366"/>
      <c r="I2" s="1366"/>
      <c r="J2" s="1366"/>
      <c r="K2" s="595"/>
      <c r="L2" s="595"/>
      <c r="M2" s="595"/>
      <c r="N2" s="595"/>
      <c r="O2" s="595"/>
    </row>
    <row r="3" spans="1:15" s="321" customFormat="1" ht="21.45" customHeight="1">
      <c r="A3" s="1368">
        <v>46054</v>
      </c>
      <c r="B3" s="1368"/>
      <c r="C3" s="1368"/>
      <c r="D3" s="1368"/>
      <c r="E3" s="1368"/>
      <c r="F3" s="1368"/>
      <c r="G3" s="1368"/>
      <c r="H3" s="1368"/>
      <c r="I3" s="1368"/>
      <c r="J3" s="1368"/>
      <c r="K3" s="551"/>
      <c r="L3" s="551"/>
      <c r="M3" s="551"/>
      <c r="N3" s="551"/>
      <c r="O3" s="551"/>
    </row>
    <row r="4" spans="1:15" s="321" customFormat="1" ht="18.75" customHeight="1">
      <c r="A4" s="1369" t="s">
        <v>125</v>
      </c>
      <c r="B4" s="1369"/>
      <c r="C4" s="1369"/>
      <c r="D4" s="1369"/>
      <c r="E4" s="1369"/>
      <c r="F4" s="1369"/>
      <c r="G4" s="1369"/>
      <c r="H4" s="1369"/>
      <c r="I4" s="1369"/>
      <c r="J4" s="1369"/>
      <c r="K4" s="551"/>
      <c r="L4" s="551"/>
      <c r="M4" s="551"/>
      <c r="N4" s="551"/>
      <c r="O4" s="551"/>
    </row>
    <row r="5" spans="1:15" s="325" customFormat="1" ht="7.5" customHeight="1" thickBot="1">
      <c r="A5" s="323"/>
      <c r="B5" s="323"/>
      <c r="C5" s="323"/>
      <c r="D5" s="6"/>
      <c r="E5" s="6"/>
      <c r="F5" s="6"/>
      <c r="G5" s="6"/>
      <c r="H5" s="6"/>
      <c r="I5" s="6"/>
      <c r="J5" s="323"/>
      <c r="K5" s="515"/>
      <c r="L5" s="515"/>
      <c r="M5" s="515"/>
      <c r="N5" s="515"/>
      <c r="O5" s="515"/>
    </row>
    <row r="6" spans="1:15" s="12" customFormat="1" ht="24.75" customHeight="1">
      <c r="A6" s="1057"/>
      <c r="B6" s="1058"/>
      <c r="D6" s="1332" t="s">
        <v>1140</v>
      </c>
      <c r="E6" s="1332"/>
      <c r="F6" s="1332"/>
      <c r="G6" s="1332"/>
      <c r="H6" s="1332"/>
      <c r="I6" s="1059"/>
    </row>
    <row r="7" spans="1:15" s="12" customFormat="1" ht="42" customHeight="1">
      <c r="A7" s="1060"/>
      <c r="B7" s="326" t="s">
        <v>1141</v>
      </c>
      <c r="C7" s="1061" t="s">
        <v>776</v>
      </c>
      <c r="D7" s="326" t="s">
        <v>1142</v>
      </c>
      <c r="E7" s="326" t="s">
        <v>1143</v>
      </c>
      <c r="F7" s="326" t="s">
        <v>1144</v>
      </c>
      <c r="G7" s="326" t="s">
        <v>1145</v>
      </c>
      <c r="H7" s="326" t="s">
        <v>1146</v>
      </c>
      <c r="I7" s="326" t="s">
        <v>1147</v>
      </c>
      <c r="J7" s="345" t="s">
        <v>192</v>
      </c>
    </row>
    <row r="8" spans="1:15" s="35" customFormat="1" ht="8.4" customHeight="1">
      <c r="A8" s="327"/>
      <c r="B8" s="327"/>
      <c r="C8" s="327"/>
      <c r="D8" s="327"/>
      <c r="E8" s="327"/>
      <c r="F8" s="327"/>
      <c r="G8" s="327"/>
      <c r="H8" s="327"/>
      <c r="I8" s="327"/>
      <c r="J8" s="327"/>
    </row>
    <row r="9" spans="1:15" s="23" customFormat="1" ht="18" customHeight="1">
      <c r="A9" s="262" t="s">
        <v>29</v>
      </c>
      <c r="B9" s="1062">
        <v>20258941.3856235</v>
      </c>
      <c r="C9" s="1062">
        <v>18631483.485290505</v>
      </c>
      <c r="D9" s="1062">
        <v>5951312.1570894998</v>
      </c>
      <c r="E9" s="1062">
        <v>1046715.0550579999</v>
      </c>
      <c r="F9" s="1062">
        <v>2389967.1733475002</v>
      </c>
      <c r="G9" s="1062">
        <v>3106753.6989229997</v>
      </c>
      <c r="H9" s="1062">
        <v>1720678.0759045002</v>
      </c>
      <c r="I9" s="1062">
        <v>757308.02317499998</v>
      </c>
      <c r="J9" s="1063">
        <v>53863159.054411516</v>
      </c>
      <c r="K9" s="177"/>
    </row>
    <row r="10" spans="1:15" s="23" customFormat="1" ht="18" customHeight="1">
      <c r="A10" s="262" t="s">
        <v>30</v>
      </c>
      <c r="B10" s="1062">
        <v>226279.38482200002</v>
      </c>
      <c r="C10" s="1062">
        <v>226433.55974299996</v>
      </c>
      <c r="D10" s="1062">
        <v>705.06669499999987</v>
      </c>
      <c r="E10" s="1062">
        <v>32302.518889499999</v>
      </c>
      <c r="F10" s="1062">
        <v>16489.491823999997</v>
      </c>
      <c r="G10" s="1062">
        <v>333699.77471599996</v>
      </c>
      <c r="H10" s="1062">
        <v>227316.28360300002</v>
      </c>
      <c r="I10" s="1062">
        <v>93146.697554999992</v>
      </c>
      <c r="J10" s="1063">
        <v>1156372.7778475001</v>
      </c>
      <c r="K10" s="177"/>
    </row>
    <row r="11" spans="1:15" s="23" customFormat="1" ht="18" customHeight="1">
      <c r="A11" s="262" t="s">
        <v>98</v>
      </c>
      <c r="B11" s="1062">
        <v>29273051.230974007</v>
      </c>
      <c r="C11" s="1062">
        <v>39050515.66883</v>
      </c>
      <c r="D11" s="1062">
        <v>6151587.1186809987</v>
      </c>
      <c r="E11" s="1062">
        <v>2886560.1020589997</v>
      </c>
      <c r="F11" s="1062">
        <v>3289205.741165</v>
      </c>
      <c r="G11" s="1062">
        <v>1310239.7304700001</v>
      </c>
      <c r="H11" s="1062">
        <v>1002789.8811959999</v>
      </c>
      <c r="I11" s="1062">
        <v>2279888.706704</v>
      </c>
      <c r="J11" s="1063">
        <v>85243838.180079028</v>
      </c>
      <c r="K11" s="177"/>
    </row>
    <row r="12" spans="1:15" s="23" customFormat="1" ht="18" customHeight="1">
      <c r="A12" s="262" t="s">
        <v>32</v>
      </c>
      <c r="B12" s="1062">
        <v>235942.52977950001</v>
      </c>
      <c r="C12" s="1062">
        <v>2398914.1172219994</v>
      </c>
      <c r="D12" s="1062">
        <v>7965.6280345000005</v>
      </c>
      <c r="E12" s="1062">
        <v>120097.29727400003</v>
      </c>
      <c r="F12" s="1062">
        <v>806696.17528650025</v>
      </c>
      <c r="G12" s="1062">
        <v>567463.30620400002</v>
      </c>
      <c r="H12" s="1062">
        <v>124174.41588749997</v>
      </c>
      <c r="I12" s="1062">
        <v>27074.795262000003</v>
      </c>
      <c r="J12" s="1063">
        <v>4288328.2649499988</v>
      </c>
      <c r="K12" s="177"/>
    </row>
    <row r="13" spans="1:15" s="23" customFormat="1" ht="18" customHeight="1">
      <c r="A13" s="262" t="s">
        <v>33</v>
      </c>
      <c r="B13" s="1062">
        <v>2975426.2212975002</v>
      </c>
      <c r="C13" s="1062">
        <v>2691714.7582475003</v>
      </c>
      <c r="D13" s="1062">
        <v>806921.23344099999</v>
      </c>
      <c r="E13" s="1062">
        <v>604923.13999000005</v>
      </c>
      <c r="F13" s="1062">
        <v>527743.10221549997</v>
      </c>
      <c r="G13" s="1062">
        <v>1098233.8108864999</v>
      </c>
      <c r="H13" s="1062">
        <v>952077.87888199999</v>
      </c>
      <c r="I13" s="1062">
        <v>165928.36330050003</v>
      </c>
      <c r="J13" s="1063">
        <v>9822968.5082605015</v>
      </c>
      <c r="K13" s="177"/>
    </row>
    <row r="14" spans="1:15" s="23" customFormat="1" ht="18" customHeight="1">
      <c r="A14" s="262" t="s">
        <v>117</v>
      </c>
      <c r="B14" s="1062">
        <v>12585515.670296501</v>
      </c>
      <c r="C14" s="1062">
        <v>9030101.6978999972</v>
      </c>
      <c r="D14" s="1062">
        <v>1362293.0393459999</v>
      </c>
      <c r="E14" s="1062">
        <v>1728415.2348425002</v>
      </c>
      <c r="F14" s="1062">
        <v>2242526.7717794999</v>
      </c>
      <c r="G14" s="1062">
        <v>2176150.9380635</v>
      </c>
      <c r="H14" s="1062">
        <v>1859458.0299739998</v>
      </c>
      <c r="I14" s="1062">
        <v>352032.81574400008</v>
      </c>
      <c r="J14" s="1063">
        <v>31336494.197945997</v>
      </c>
      <c r="K14" s="177"/>
    </row>
    <row r="15" spans="1:15" s="23" customFormat="1" ht="18" customHeight="1">
      <c r="A15" s="262" t="s">
        <v>35</v>
      </c>
      <c r="B15" s="1062">
        <v>2489444.8519025003</v>
      </c>
      <c r="C15" s="1062">
        <v>31474.471672500003</v>
      </c>
      <c r="D15" s="1062">
        <v>59413.639019499991</v>
      </c>
      <c r="E15" s="1062">
        <v>356.26528199999996</v>
      </c>
      <c r="F15" s="1062">
        <v>0</v>
      </c>
      <c r="G15" s="1062">
        <v>0</v>
      </c>
      <c r="H15" s="1062">
        <v>0</v>
      </c>
      <c r="I15" s="1062">
        <v>0</v>
      </c>
      <c r="J15" s="1063">
        <v>2580689.2278765002</v>
      </c>
      <c r="K15" s="177"/>
    </row>
    <row r="16" spans="1:15" s="23" customFormat="1" ht="18" customHeight="1">
      <c r="A16" s="262" t="s">
        <v>36</v>
      </c>
      <c r="B16" s="1062">
        <v>7506882.8878559982</v>
      </c>
      <c r="C16" s="1062">
        <v>13961689.7623655</v>
      </c>
      <c r="D16" s="1062">
        <v>1508506.8541814999</v>
      </c>
      <c r="E16" s="1062">
        <v>4137496.8723260001</v>
      </c>
      <c r="F16" s="1062">
        <v>1879850.064461</v>
      </c>
      <c r="G16" s="1062">
        <v>1632523.9255820001</v>
      </c>
      <c r="H16" s="1062">
        <v>2827496.6153989998</v>
      </c>
      <c r="I16" s="1062">
        <v>595276.04311700002</v>
      </c>
      <c r="J16" s="1063">
        <v>34049723.025287993</v>
      </c>
      <c r="K16" s="177"/>
    </row>
    <row r="17" spans="1:11" s="23" customFormat="1" ht="18" customHeight="1">
      <c r="A17" s="262" t="s">
        <v>37</v>
      </c>
      <c r="B17" s="1062">
        <v>20799.464412500001</v>
      </c>
      <c r="C17" s="1062">
        <v>1833763.766884</v>
      </c>
      <c r="D17" s="1062">
        <v>671744.16463899997</v>
      </c>
      <c r="E17" s="1062">
        <v>739413.76018950006</v>
      </c>
      <c r="F17" s="1062">
        <v>2087280.9154604999</v>
      </c>
      <c r="G17" s="1062">
        <v>3313062.233792</v>
      </c>
      <c r="H17" s="1062">
        <v>1573744.478499</v>
      </c>
      <c r="I17" s="1062">
        <v>106612.1529345</v>
      </c>
      <c r="J17" s="1063">
        <v>10346420.936811</v>
      </c>
      <c r="K17" s="177"/>
    </row>
    <row r="18" spans="1:11" s="23" customFormat="1" ht="18" customHeight="1">
      <c r="A18" s="262" t="s">
        <v>38</v>
      </c>
      <c r="B18" s="1062">
        <v>221177.053667</v>
      </c>
      <c r="C18" s="1062">
        <v>844080.02185900009</v>
      </c>
      <c r="D18" s="1062">
        <v>49972.810951500018</v>
      </c>
      <c r="E18" s="1062">
        <v>202204.79916349996</v>
      </c>
      <c r="F18" s="1062">
        <v>318781.78521350003</v>
      </c>
      <c r="G18" s="1062">
        <v>1171855.9930444998</v>
      </c>
      <c r="H18" s="1062">
        <v>482538.70397050009</v>
      </c>
      <c r="I18" s="1062">
        <v>10525.434288500001</v>
      </c>
      <c r="J18" s="1063">
        <v>3301136.6021579998</v>
      </c>
      <c r="K18" s="177"/>
    </row>
    <row r="19" spans="1:11" s="23" customFormat="1" ht="18" customHeight="1">
      <c r="A19" s="262" t="s">
        <v>39</v>
      </c>
      <c r="B19" s="1062">
        <v>0</v>
      </c>
      <c r="C19" s="1062">
        <v>1366559.6135819999</v>
      </c>
      <c r="D19" s="1062">
        <v>513157.6372299997</v>
      </c>
      <c r="E19" s="1062">
        <v>38455.283659999979</v>
      </c>
      <c r="F19" s="1062">
        <v>225944.72817999992</v>
      </c>
      <c r="G19" s="1062">
        <v>482593.01097999973</v>
      </c>
      <c r="H19" s="1062">
        <v>552756.67531999992</v>
      </c>
      <c r="I19" s="1062">
        <v>152863.64479800005</v>
      </c>
      <c r="J19" s="1063">
        <v>3332330.5937499991</v>
      </c>
      <c r="K19" s="177"/>
    </row>
    <row r="20" spans="1:11" s="23" customFormat="1" ht="18" customHeight="1">
      <c r="A20" s="262" t="s">
        <v>40</v>
      </c>
      <c r="B20" s="1062">
        <v>1223692.183186</v>
      </c>
      <c r="C20" s="1062">
        <v>4166.9587354999994</v>
      </c>
      <c r="D20" s="1062">
        <v>494108.85800699994</v>
      </c>
      <c r="E20" s="1062">
        <v>350141.8616319999</v>
      </c>
      <c r="F20" s="1062">
        <v>120107.67073999996</v>
      </c>
      <c r="G20" s="1062">
        <v>267400.5</v>
      </c>
      <c r="H20" s="1062">
        <v>62640</v>
      </c>
      <c r="I20" s="1062">
        <v>0</v>
      </c>
      <c r="J20" s="1063">
        <v>2522258.0323004997</v>
      </c>
      <c r="K20" s="177"/>
    </row>
    <row r="21" spans="1:11" s="23" customFormat="1" ht="18" customHeight="1">
      <c r="A21" s="262" t="s">
        <v>41</v>
      </c>
      <c r="B21" s="1062">
        <v>0</v>
      </c>
      <c r="C21" s="1062">
        <v>760135.26390200004</v>
      </c>
      <c r="D21" s="1062">
        <v>22.697140000000008</v>
      </c>
      <c r="E21" s="1062">
        <v>9293.4832340000012</v>
      </c>
      <c r="F21" s="1062">
        <v>22655.277018999994</v>
      </c>
      <c r="G21" s="1062">
        <v>143895.32319800003</v>
      </c>
      <c r="H21" s="1062">
        <v>316155.67704300006</v>
      </c>
      <c r="I21" s="1062">
        <v>171299.82886200002</v>
      </c>
      <c r="J21" s="1063">
        <v>1423457.5503980001</v>
      </c>
      <c r="K21" s="177"/>
    </row>
    <row r="22" spans="1:11" s="23" customFormat="1" ht="18" customHeight="1">
      <c r="A22" s="26" t="s">
        <v>42</v>
      </c>
      <c r="B22" s="1062">
        <v>26980.612067999999</v>
      </c>
      <c r="C22" s="1062">
        <v>282482.38090649998</v>
      </c>
      <c r="D22" s="1062">
        <v>14.8951145</v>
      </c>
      <c r="E22" s="1062">
        <v>3142.1733850000005</v>
      </c>
      <c r="F22" s="1062">
        <v>15677.632623000001</v>
      </c>
      <c r="G22" s="1062">
        <v>200944.55761450005</v>
      </c>
      <c r="H22" s="1062">
        <v>261861.30719950001</v>
      </c>
      <c r="I22" s="1062">
        <v>1069.5987414999997</v>
      </c>
      <c r="J22" s="1063">
        <v>792173.1576525002</v>
      </c>
      <c r="K22" s="177"/>
    </row>
    <row r="23" spans="1:11" s="23" customFormat="1" ht="18" customHeight="1">
      <c r="A23" s="262" t="s">
        <v>43</v>
      </c>
      <c r="B23" s="1062">
        <v>60878.89141299999</v>
      </c>
      <c r="C23" s="1062">
        <v>0</v>
      </c>
      <c r="D23" s="1062">
        <v>51047.447407</v>
      </c>
      <c r="E23" s="1062">
        <v>80600</v>
      </c>
      <c r="F23" s="1062">
        <v>5000</v>
      </c>
      <c r="G23" s="1062">
        <v>0</v>
      </c>
      <c r="H23" s="1062">
        <v>30000</v>
      </c>
      <c r="I23" s="1062">
        <v>0</v>
      </c>
      <c r="J23" s="1063">
        <v>227526.33882</v>
      </c>
      <c r="K23" s="177"/>
    </row>
    <row r="24" spans="1:11" s="23" customFormat="1" ht="18" customHeight="1">
      <c r="A24" s="262" t="s">
        <v>44</v>
      </c>
      <c r="B24" s="1062">
        <v>42634.450688999998</v>
      </c>
      <c r="C24" s="1062">
        <v>0</v>
      </c>
      <c r="D24" s="1062">
        <v>11949.1</v>
      </c>
      <c r="E24" s="1062">
        <v>160815.5</v>
      </c>
      <c r="F24" s="1062">
        <v>0</v>
      </c>
      <c r="G24" s="1062">
        <v>0</v>
      </c>
      <c r="H24" s="1062">
        <v>0</v>
      </c>
      <c r="I24" s="1062">
        <v>0</v>
      </c>
      <c r="J24" s="1063">
        <v>215399.050689</v>
      </c>
      <c r="K24" s="177"/>
    </row>
    <row r="25" spans="1:11" s="23" customFormat="1" ht="18" customHeight="1">
      <c r="A25" s="262" t="s">
        <v>45</v>
      </c>
      <c r="B25" s="1062">
        <v>560507.66303649999</v>
      </c>
      <c r="C25" s="1062">
        <v>0</v>
      </c>
      <c r="D25" s="1062">
        <v>397750.60927400005</v>
      </c>
      <c r="E25" s="1062">
        <v>185498.82061699999</v>
      </c>
      <c r="F25" s="1062">
        <v>143426.9</v>
      </c>
      <c r="G25" s="1062">
        <v>20378.955339999993</v>
      </c>
      <c r="H25" s="1062">
        <v>146189.37321000002</v>
      </c>
      <c r="I25" s="1062">
        <v>0</v>
      </c>
      <c r="J25" s="1063">
        <v>1453752.3214775003</v>
      </c>
      <c r="K25" s="177"/>
    </row>
    <row r="26" spans="1:11" s="23" customFormat="1" ht="18" customHeight="1">
      <c r="A26" s="262" t="s">
        <v>46</v>
      </c>
      <c r="B26" s="1062">
        <v>0</v>
      </c>
      <c r="C26" s="1062">
        <v>952039.65249549993</v>
      </c>
      <c r="D26" s="1062">
        <v>6614.3973419999993</v>
      </c>
      <c r="E26" s="1062">
        <v>72685.715924500022</v>
      </c>
      <c r="F26" s="1062">
        <v>186156.26395450003</v>
      </c>
      <c r="G26" s="1062">
        <v>1046850.5846915001</v>
      </c>
      <c r="H26" s="1062">
        <v>787431.40447399998</v>
      </c>
      <c r="I26" s="1062">
        <v>38752.04994099999</v>
      </c>
      <c r="J26" s="1063">
        <v>3090530.0688230004</v>
      </c>
      <c r="K26" s="177"/>
    </row>
    <row r="27" spans="1:11" s="23" customFormat="1" ht="18" customHeight="1">
      <c r="A27" s="262" t="s">
        <v>47</v>
      </c>
      <c r="B27" s="1062">
        <v>368.99905299999995</v>
      </c>
      <c r="C27" s="1062">
        <v>154511.28671549997</v>
      </c>
      <c r="D27" s="1062">
        <v>17024.67095</v>
      </c>
      <c r="E27" s="1062">
        <v>62856.60560699999</v>
      </c>
      <c r="F27" s="1062">
        <v>157521.22266749997</v>
      </c>
      <c r="G27" s="1062">
        <v>495778.53140450013</v>
      </c>
      <c r="H27" s="1062">
        <v>291979.91576650005</v>
      </c>
      <c r="I27" s="1062">
        <v>35232.280592499999</v>
      </c>
      <c r="J27" s="1063">
        <v>1215273.5127565002</v>
      </c>
      <c r="K27" s="177"/>
    </row>
    <row r="28" spans="1:11" s="23" customFormat="1" ht="21.9" customHeight="1">
      <c r="A28" s="1064" t="s">
        <v>48</v>
      </c>
      <c r="B28" s="1065">
        <v>77708523.480076507</v>
      </c>
      <c r="C28" s="1065">
        <v>92220066.466350988</v>
      </c>
      <c r="D28" s="1065">
        <v>18062112.024542995</v>
      </c>
      <c r="E28" s="1065">
        <v>12461974.4891335</v>
      </c>
      <c r="F28" s="1065">
        <v>14435030.915937001</v>
      </c>
      <c r="G28" s="1065">
        <v>17367824.874910001</v>
      </c>
      <c r="H28" s="1065">
        <v>13219288.716328496</v>
      </c>
      <c r="I28" s="1065">
        <v>4787010.4350155005</v>
      </c>
      <c r="J28" s="1066">
        <v>250261831.40229499</v>
      </c>
      <c r="K28" s="177"/>
    </row>
    <row r="29" spans="1:11" s="23" customFormat="1" ht="21.45" customHeight="1">
      <c r="A29" s="29" t="s">
        <v>1148</v>
      </c>
      <c r="B29" s="602"/>
      <c r="C29" s="602"/>
      <c r="D29" s="602"/>
      <c r="E29" s="602"/>
      <c r="F29" s="602"/>
      <c r="G29" s="602"/>
      <c r="H29" s="602"/>
      <c r="I29" s="602"/>
      <c r="J29" s="603"/>
      <c r="K29" s="177"/>
    </row>
    <row r="30" spans="1:11" s="23" customFormat="1" ht="16.5" customHeight="1">
      <c r="B30" s="17"/>
      <c r="C30" s="17"/>
      <c r="D30" s="17"/>
      <c r="E30" s="17"/>
      <c r="F30" s="17"/>
      <c r="G30" s="17"/>
      <c r="H30" s="17"/>
      <c r="I30" s="17"/>
      <c r="J30" s="17"/>
      <c r="K30" s="177"/>
    </row>
    <row r="31" spans="1:11" s="23" customFormat="1" ht="21.9" customHeight="1">
      <c r="A31" s="421"/>
      <c r="B31" s="6"/>
      <c r="C31" s="6"/>
      <c r="D31" s="6"/>
      <c r="E31" s="6"/>
      <c r="F31" s="6"/>
      <c r="G31" s="6"/>
      <c r="H31" s="6"/>
      <c r="I31" s="6"/>
      <c r="J31" s="6"/>
      <c r="K31" s="177"/>
    </row>
    <row r="32" spans="1:11" s="68" customFormat="1" ht="30.75" customHeight="1">
      <c r="A32" s="6"/>
      <c r="B32" s="6"/>
      <c r="C32" s="6"/>
      <c r="D32" s="6"/>
      <c r="E32" s="6"/>
      <c r="F32" s="6"/>
      <c r="G32" s="6"/>
      <c r="H32" s="6"/>
      <c r="I32" s="6"/>
      <c r="J32" s="6"/>
      <c r="K32" s="1067"/>
    </row>
    <row r="33" spans="1:11" s="7" customFormat="1" ht="7.5" customHeight="1">
      <c r="A33" s="6"/>
      <c r="B33" s="6"/>
      <c r="C33" s="6"/>
      <c r="D33" s="6"/>
      <c r="E33" s="6"/>
      <c r="F33" s="6"/>
      <c r="G33" s="6"/>
      <c r="H33" s="6"/>
      <c r="I33" s="6"/>
      <c r="J33" s="6"/>
      <c r="K33" s="569"/>
    </row>
    <row r="34" spans="1:11" s="71" customFormat="1" ht="13.65" customHeight="1">
      <c r="A34" s="6"/>
      <c r="B34" s="6"/>
      <c r="C34" s="6"/>
      <c r="D34" s="6"/>
      <c r="E34" s="6"/>
      <c r="F34" s="6"/>
      <c r="G34" s="6"/>
      <c r="H34" s="6"/>
      <c r="I34" s="6"/>
      <c r="J34" s="6"/>
    </row>
  </sheetData>
  <mergeCells count="4">
    <mergeCell ref="A2:J2"/>
    <mergeCell ref="A3:J3"/>
    <mergeCell ref="A4:J4"/>
    <mergeCell ref="D6:H6"/>
  </mergeCells>
  <hyperlinks>
    <hyperlink ref="A1" location="Índice!A1" display="Volver al Índice" xr:uid="{372C1FBF-2C42-4C9E-BB02-234D954E4B90}"/>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F7A18C-353A-49CA-BFE7-A962EE986D15}">
  <dimension ref="A1:O204"/>
  <sheetViews>
    <sheetView showGridLines="0" zoomScaleNormal="100" workbookViewId="0"/>
  </sheetViews>
  <sheetFormatPr baseColWidth="10" defaultRowHeight="13.2"/>
  <cols>
    <col min="1" max="1" width="35.44140625" style="6" customWidth="1"/>
    <col min="2" max="2" width="11.109375" style="6" customWidth="1"/>
    <col min="3" max="10" width="11.6640625" style="6" customWidth="1"/>
    <col min="11" max="11" width="14" style="6" customWidth="1"/>
    <col min="12" max="12" width="11.5546875" style="6"/>
    <col min="13" max="13" width="13.44140625" style="6" customWidth="1"/>
    <col min="14" max="14" width="11.5546875" style="6"/>
    <col min="15" max="15" width="12.6640625" style="6" customWidth="1"/>
    <col min="16" max="16384" width="11.5546875" style="6"/>
  </cols>
  <sheetData>
    <row r="1" spans="1:15" s="321" customFormat="1" ht="12.75" customHeight="1">
      <c r="A1" s="1173" t="s">
        <v>1212</v>
      </c>
      <c r="B1" s="1"/>
      <c r="C1" s="1"/>
      <c r="D1" s="1"/>
      <c r="E1" s="1"/>
      <c r="F1" s="1"/>
      <c r="G1" s="1"/>
      <c r="H1" s="1"/>
      <c r="I1" s="1"/>
      <c r="J1" s="1"/>
    </row>
    <row r="2" spans="1:15" s="155" customFormat="1" ht="30.45" customHeight="1">
      <c r="A2" s="1366" t="s">
        <v>1149</v>
      </c>
      <c r="B2" s="1366"/>
      <c r="C2" s="1366"/>
      <c r="D2" s="1366"/>
      <c r="E2" s="1366"/>
      <c r="F2" s="1366"/>
      <c r="G2" s="1366"/>
      <c r="H2" s="1366"/>
      <c r="I2" s="1366"/>
      <c r="J2" s="1366"/>
      <c r="K2" s="595"/>
      <c r="L2" s="595"/>
      <c r="M2" s="595"/>
      <c r="N2" s="595"/>
      <c r="O2" s="595"/>
    </row>
    <row r="3" spans="1:15" s="321" customFormat="1" ht="21.45" customHeight="1">
      <c r="A3" s="1368">
        <v>46054</v>
      </c>
      <c r="B3" s="1368"/>
      <c r="C3" s="1368"/>
      <c r="D3" s="1368"/>
      <c r="E3" s="1368"/>
      <c r="F3" s="1368"/>
      <c r="G3" s="1368"/>
      <c r="H3" s="1368"/>
      <c r="I3" s="1368"/>
      <c r="J3" s="1368"/>
      <c r="K3" s="551"/>
      <c r="L3" s="551"/>
      <c r="M3" s="551"/>
      <c r="N3" s="551"/>
      <c r="O3" s="551"/>
    </row>
    <row r="4" spans="1:15" s="321" customFormat="1" ht="18.75" customHeight="1">
      <c r="A4" s="1369" t="s">
        <v>1150</v>
      </c>
      <c r="B4" s="1369"/>
      <c r="C4" s="1369"/>
      <c r="D4" s="1369"/>
      <c r="E4" s="1369"/>
      <c r="F4" s="1369"/>
      <c r="G4" s="1369"/>
      <c r="H4" s="1369"/>
      <c r="I4" s="1369"/>
      <c r="J4" s="1369"/>
      <c r="K4" s="551"/>
      <c r="L4" s="551"/>
      <c r="M4" s="551"/>
      <c r="N4" s="551"/>
      <c r="O4" s="551"/>
    </row>
    <row r="5" spans="1:15" s="325" customFormat="1" ht="7.5" customHeight="1" thickBot="1">
      <c r="A5" s="323"/>
      <c r="B5" s="323"/>
      <c r="C5" s="323"/>
      <c r="D5" s="6"/>
      <c r="E5" s="6"/>
      <c r="F5" s="6"/>
      <c r="G5" s="6"/>
      <c r="H5" s="6"/>
      <c r="I5" s="6"/>
      <c r="J5" s="323"/>
      <c r="K5" s="515"/>
      <c r="L5" s="515"/>
      <c r="M5" s="515"/>
      <c r="N5" s="515"/>
      <c r="O5" s="515"/>
    </row>
    <row r="6" spans="1:15" s="12" customFormat="1" ht="24.75" customHeight="1">
      <c r="A6" s="1057"/>
      <c r="B6" s="1058"/>
      <c r="D6" s="1332" t="s">
        <v>1140</v>
      </c>
      <c r="E6" s="1332"/>
      <c r="F6" s="1332"/>
      <c r="G6" s="1332"/>
      <c r="H6" s="1332"/>
      <c r="I6" s="1059"/>
    </row>
    <row r="7" spans="1:15" s="12" customFormat="1" ht="42" customHeight="1">
      <c r="A7" s="1060"/>
      <c r="B7" s="326" t="s">
        <v>1141</v>
      </c>
      <c r="C7" s="1061" t="s">
        <v>776</v>
      </c>
      <c r="D7" s="326" t="s">
        <v>1142</v>
      </c>
      <c r="E7" s="326" t="s">
        <v>1143</v>
      </c>
      <c r="F7" s="326" t="s">
        <v>1144</v>
      </c>
      <c r="G7" s="326" t="s">
        <v>1145</v>
      </c>
      <c r="H7" s="326" t="s">
        <v>1146</v>
      </c>
      <c r="I7" s="326" t="s">
        <v>1147</v>
      </c>
      <c r="J7" s="345" t="s">
        <v>192</v>
      </c>
    </row>
    <row r="8" spans="1:15" s="35" customFormat="1" ht="8.4" customHeight="1">
      <c r="A8" s="327"/>
      <c r="B8" s="327"/>
      <c r="C8" s="327"/>
      <c r="D8" s="327"/>
      <c r="E8" s="327"/>
      <c r="F8" s="327"/>
      <c r="G8" s="327"/>
      <c r="H8" s="327"/>
      <c r="I8" s="327"/>
      <c r="J8" s="327"/>
    </row>
    <row r="9" spans="1:15" s="23" customFormat="1" ht="18" customHeight="1">
      <c r="A9" s="262" t="s">
        <v>29</v>
      </c>
      <c r="B9" s="1062">
        <v>3322548.3774464992</v>
      </c>
      <c r="C9" s="1062">
        <v>2416742.8740634993</v>
      </c>
      <c r="D9" s="1062">
        <v>1408376.956546</v>
      </c>
      <c r="E9" s="1062">
        <v>409383.45344699995</v>
      </c>
      <c r="F9" s="1062">
        <v>370004.72913550009</v>
      </c>
      <c r="G9" s="1062">
        <v>246735.43168249997</v>
      </c>
      <c r="H9" s="1062">
        <v>193297.9598445</v>
      </c>
      <c r="I9" s="1062">
        <v>121779.0323145</v>
      </c>
      <c r="J9" s="1063">
        <v>8488868.8144799992</v>
      </c>
      <c r="K9" s="177"/>
    </row>
    <row r="10" spans="1:15" s="23" customFormat="1" ht="18" customHeight="1">
      <c r="A10" s="262" t="s">
        <v>30</v>
      </c>
      <c r="B10" s="1062">
        <v>9134.6334144999983</v>
      </c>
      <c r="C10" s="1062">
        <v>11096.150616499997</v>
      </c>
      <c r="D10" s="1062">
        <v>0</v>
      </c>
      <c r="E10" s="1062">
        <v>3744.5136380000004</v>
      </c>
      <c r="F10" s="1062">
        <v>7237.8196775000006</v>
      </c>
      <c r="G10" s="1062">
        <v>38731.880385500001</v>
      </c>
      <c r="H10" s="1062">
        <v>2979.8247715000007</v>
      </c>
      <c r="I10" s="1062">
        <v>13222.4996505</v>
      </c>
      <c r="J10" s="1063">
        <v>86147.322153999994</v>
      </c>
      <c r="K10" s="177"/>
    </row>
    <row r="11" spans="1:15" s="23" customFormat="1" ht="18" customHeight="1">
      <c r="A11" s="262" t="s">
        <v>98</v>
      </c>
      <c r="B11" s="1062">
        <v>6382340.1579560004</v>
      </c>
      <c r="C11" s="1062">
        <v>6080216.0678669997</v>
      </c>
      <c r="D11" s="1062">
        <v>1623317.0189599996</v>
      </c>
      <c r="E11" s="1062">
        <v>843382.08221399994</v>
      </c>
      <c r="F11" s="1062">
        <v>551002.76039749989</v>
      </c>
      <c r="G11" s="1062">
        <v>293877.58157700003</v>
      </c>
      <c r="H11" s="1062">
        <v>143686.259078</v>
      </c>
      <c r="I11" s="1062">
        <v>197866.59647699996</v>
      </c>
      <c r="J11" s="1063">
        <v>16115688.524526497</v>
      </c>
      <c r="K11" s="177"/>
    </row>
    <row r="12" spans="1:15" s="23" customFormat="1" ht="18" customHeight="1">
      <c r="A12" s="262" t="s">
        <v>32</v>
      </c>
      <c r="B12" s="1062">
        <v>41675.623646500004</v>
      </c>
      <c r="C12" s="1062">
        <v>256059.67887350003</v>
      </c>
      <c r="D12" s="1062">
        <v>5329.4614889999984</v>
      </c>
      <c r="E12" s="1062">
        <v>11386.567974</v>
      </c>
      <c r="F12" s="1062">
        <v>204542.935768</v>
      </c>
      <c r="G12" s="1062">
        <v>72253.001939499984</v>
      </c>
      <c r="H12" s="1062">
        <v>40334.764157999991</v>
      </c>
      <c r="I12" s="1062">
        <v>2025.0413989999997</v>
      </c>
      <c r="J12" s="1063">
        <v>633607.07524749998</v>
      </c>
      <c r="K12" s="177"/>
    </row>
    <row r="13" spans="1:15" s="23" customFormat="1" ht="18" customHeight="1">
      <c r="A13" s="262" t="s">
        <v>33</v>
      </c>
      <c r="B13" s="1062">
        <v>444486.54817999993</v>
      </c>
      <c r="C13" s="1062">
        <v>268441.47402699996</v>
      </c>
      <c r="D13" s="1062">
        <v>154939.76328499999</v>
      </c>
      <c r="E13" s="1062">
        <v>118627.35731850001</v>
      </c>
      <c r="F13" s="1062">
        <v>184678.61514200002</v>
      </c>
      <c r="G13" s="1062">
        <v>341156.35458000004</v>
      </c>
      <c r="H13" s="1062">
        <v>86441.583579500002</v>
      </c>
      <c r="I13" s="1062">
        <v>13362.9377755</v>
      </c>
      <c r="J13" s="1063">
        <v>1612134.6338874998</v>
      </c>
      <c r="K13" s="177"/>
    </row>
    <row r="14" spans="1:15" s="23" customFormat="1" ht="18" customHeight="1">
      <c r="A14" s="262" t="s">
        <v>117</v>
      </c>
      <c r="B14" s="1062">
        <v>2130098.0811950001</v>
      </c>
      <c r="C14" s="1062">
        <v>1305024.5653894998</v>
      </c>
      <c r="D14" s="1062">
        <v>351799.64528450003</v>
      </c>
      <c r="E14" s="1062">
        <v>246446.89151999998</v>
      </c>
      <c r="F14" s="1062">
        <v>367157.91669449996</v>
      </c>
      <c r="G14" s="1062">
        <v>325306.67151750007</v>
      </c>
      <c r="H14" s="1062">
        <v>69090.794728500012</v>
      </c>
      <c r="I14" s="1062">
        <v>27115.364000000001</v>
      </c>
      <c r="J14" s="1063">
        <v>4822039.9303294988</v>
      </c>
      <c r="K14" s="177"/>
    </row>
    <row r="15" spans="1:15" s="23" customFormat="1" ht="18" customHeight="1">
      <c r="A15" s="262" t="s">
        <v>35</v>
      </c>
      <c r="B15" s="1062">
        <v>647538.845569</v>
      </c>
      <c r="C15" s="1062">
        <v>17162.419861999999</v>
      </c>
      <c r="D15" s="1062">
        <v>4547.1424000000006</v>
      </c>
      <c r="E15" s="1062">
        <v>400</v>
      </c>
      <c r="F15" s="1062">
        <v>0</v>
      </c>
      <c r="G15" s="1062">
        <v>0</v>
      </c>
      <c r="H15" s="1062">
        <v>0</v>
      </c>
      <c r="I15" s="1062">
        <v>0</v>
      </c>
      <c r="J15" s="1063">
        <v>669648.40783100005</v>
      </c>
      <c r="K15" s="177"/>
    </row>
    <row r="16" spans="1:15" s="23" customFormat="1" ht="18" customHeight="1">
      <c r="A16" s="262" t="s">
        <v>36</v>
      </c>
      <c r="B16" s="1062">
        <v>1372077.3831935001</v>
      </c>
      <c r="C16" s="1062">
        <v>1698814.9266754999</v>
      </c>
      <c r="D16" s="1062">
        <v>347172.96534099994</v>
      </c>
      <c r="E16" s="1062">
        <v>566504.966915</v>
      </c>
      <c r="F16" s="1062">
        <v>196962.9333265</v>
      </c>
      <c r="G16" s="1062">
        <v>3569.3837314999987</v>
      </c>
      <c r="H16" s="1062">
        <v>149259.12381249998</v>
      </c>
      <c r="I16" s="1062">
        <v>38382.959925499999</v>
      </c>
      <c r="J16" s="1063">
        <v>4372744.6429209998</v>
      </c>
      <c r="K16" s="177"/>
    </row>
    <row r="17" spans="1:11" s="23" customFormat="1" ht="18" customHeight="1">
      <c r="A17" s="262" t="s">
        <v>37</v>
      </c>
      <c r="B17" s="1062">
        <v>2257.7130164999999</v>
      </c>
      <c r="C17" s="1062">
        <v>45074.364383000015</v>
      </c>
      <c r="D17" s="1062">
        <v>2178.7747555000001</v>
      </c>
      <c r="E17" s="1062">
        <v>6143.6565379999984</v>
      </c>
      <c r="F17" s="1062">
        <v>53766.322405999999</v>
      </c>
      <c r="G17" s="1062">
        <v>15795.997654499999</v>
      </c>
      <c r="H17" s="1062">
        <v>2432.3157040000001</v>
      </c>
      <c r="I17" s="1062">
        <v>1749.3389779999995</v>
      </c>
      <c r="J17" s="1063">
        <v>129398.48343549999</v>
      </c>
      <c r="K17" s="177"/>
    </row>
    <row r="18" spans="1:11" s="23" customFormat="1" ht="18" customHeight="1">
      <c r="A18" s="262" t="s">
        <v>38</v>
      </c>
      <c r="B18" s="1062">
        <v>10486.3423255</v>
      </c>
      <c r="C18" s="1062">
        <v>71080.484908000028</v>
      </c>
      <c r="D18" s="1062">
        <v>6139.8317900000011</v>
      </c>
      <c r="E18" s="1062">
        <v>7894.4923060000019</v>
      </c>
      <c r="F18" s="1062">
        <v>4231.1158769999993</v>
      </c>
      <c r="G18" s="1062">
        <v>140769.25277400002</v>
      </c>
      <c r="H18" s="1062">
        <v>6171.8272710000028</v>
      </c>
      <c r="I18" s="1062">
        <v>2074.7330784999995</v>
      </c>
      <c r="J18" s="1063">
        <v>248848.08033000006</v>
      </c>
      <c r="K18" s="177"/>
    </row>
    <row r="19" spans="1:11" s="23" customFormat="1" ht="18" customHeight="1">
      <c r="A19" s="262" t="s">
        <v>39</v>
      </c>
      <c r="B19" s="1062">
        <v>0</v>
      </c>
      <c r="C19" s="1062">
        <v>31854.347607</v>
      </c>
      <c r="D19" s="1062">
        <v>0.46956000000000009</v>
      </c>
      <c r="E19" s="1062">
        <v>399.75287000000003</v>
      </c>
      <c r="F19" s="1062">
        <v>1018.11015</v>
      </c>
      <c r="G19" s="1062">
        <v>9633.1872100000055</v>
      </c>
      <c r="H19" s="1062">
        <v>12125.423210000004</v>
      </c>
      <c r="I19" s="1062">
        <v>3701.8312464999995</v>
      </c>
      <c r="J19" s="1063">
        <v>58733.121853500001</v>
      </c>
      <c r="K19" s="177"/>
    </row>
    <row r="20" spans="1:11" s="23" customFormat="1" ht="18" customHeight="1">
      <c r="A20" s="262" t="s">
        <v>40</v>
      </c>
      <c r="B20" s="1062">
        <v>603372.27901599999</v>
      </c>
      <c r="C20" s="1062">
        <v>2240.4493324999989</v>
      </c>
      <c r="D20" s="1062">
        <v>246187.40833600002</v>
      </c>
      <c r="E20" s="1062">
        <v>70907.216085000007</v>
      </c>
      <c r="F20" s="1062">
        <v>59280.312549999973</v>
      </c>
      <c r="G20" s="1062">
        <v>28980.697498000009</v>
      </c>
      <c r="H20" s="1062">
        <v>20614.5</v>
      </c>
      <c r="I20" s="1062">
        <v>0</v>
      </c>
      <c r="J20" s="1063">
        <v>1031582.8628175</v>
      </c>
      <c r="K20" s="177"/>
    </row>
    <row r="21" spans="1:11" s="23" customFormat="1" ht="18" customHeight="1">
      <c r="A21" s="262" t="s">
        <v>41</v>
      </c>
      <c r="B21" s="1062">
        <v>0</v>
      </c>
      <c r="C21" s="1062">
        <v>303.04289850000009</v>
      </c>
      <c r="D21" s="1062">
        <v>0</v>
      </c>
      <c r="E21" s="1062">
        <v>21.665114500000005</v>
      </c>
      <c r="F21" s="1062">
        <v>24.480179999999997</v>
      </c>
      <c r="G21" s="1062">
        <v>9.2840220000000002</v>
      </c>
      <c r="H21" s="1062">
        <v>201.55777400000005</v>
      </c>
      <c r="I21" s="1062">
        <v>981.64253300000007</v>
      </c>
      <c r="J21" s="1063">
        <v>1541.6725220000003</v>
      </c>
      <c r="K21" s="177"/>
    </row>
    <row r="22" spans="1:11" s="23" customFormat="1" ht="18" customHeight="1">
      <c r="A22" s="26" t="s">
        <v>42</v>
      </c>
      <c r="B22" s="1062">
        <v>19697.477901499999</v>
      </c>
      <c r="C22" s="1062">
        <v>23436.194213999999</v>
      </c>
      <c r="D22" s="1062">
        <v>1.9279719999999998</v>
      </c>
      <c r="E22" s="1062">
        <v>156.16710399999999</v>
      </c>
      <c r="F22" s="1062">
        <v>3222.4351864999999</v>
      </c>
      <c r="G22" s="1062">
        <v>7136.1138539999993</v>
      </c>
      <c r="H22" s="1062">
        <v>4394.2877405000008</v>
      </c>
      <c r="I22" s="1062">
        <v>0</v>
      </c>
      <c r="J22" s="1063">
        <v>58044.603972500001</v>
      </c>
      <c r="K22" s="177"/>
    </row>
    <row r="23" spans="1:11" s="23" customFormat="1" ht="18" customHeight="1">
      <c r="A23" s="262" t="s">
        <v>43</v>
      </c>
      <c r="B23" s="1062">
        <v>48054.398973999996</v>
      </c>
      <c r="C23" s="1062">
        <v>0</v>
      </c>
      <c r="D23" s="1062">
        <v>147891.17053949996</v>
      </c>
      <c r="E23" s="1062">
        <v>212313.07520750008</v>
      </c>
      <c r="F23" s="1062">
        <v>10704.753928000004</v>
      </c>
      <c r="G23" s="1062">
        <v>4301.7525364999992</v>
      </c>
      <c r="H23" s="1062">
        <v>0</v>
      </c>
      <c r="I23" s="1062">
        <v>0</v>
      </c>
      <c r="J23" s="1063">
        <v>423265.15118550003</v>
      </c>
      <c r="K23" s="177"/>
    </row>
    <row r="24" spans="1:11" s="23" customFormat="1" ht="18" customHeight="1">
      <c r="A24" s="262" t="s">
        <v>44</v>
      </c>
      <c r="B24" s="1062">
        <v>27597.030911000002</v>
      </c>
      <c r="C24" s="1062">
        <v>4315.3843359999992</v>
      </c>
      <c r="D24" s="1062">
        <v>158870.01526750001</v>
      </c>
      <c r="E24" s="1062">
        <v>249415.10759649999</v>
      </c>
      <c r="F24" s="1062">
        <v>0</v>
      </c>
      <c r="G24" s="1062">
        <v>0</v>
      </c>
      <c r="H24" s="1062">
        <v>0</v>
      </c>
      <c r="I24" s="1062">
        <v>0</v>
      </c>
      <c r="J24" s="1063">
        <v>440197.53811099997</v>
      </c>
      <c r="K24" s="177"/>
    </row>
    <row r="25" spans="1:11" s="23" customFormat="1" ht="18" customHeight="1">
      <c r="A25" s="262" t="s">
        <v>45</v>
      </c>
      <c r="B25" s="1062">
        <v>109479.68622400002</v>
      </c>
      <c r="C25" s="1062">
        <v>0</v>
      </c>
      <c r="D25" s="1062">
        <v>232574.308173</v>
      </c>
      <c r="E25" s="1062">
        <v>9589.1444889999984</v>
      </c>
      <c r="F25" s="1062">
        <v>10769.571187999998</v>
      </c>
      <c r="G25" s="1062">
        <v>29364.245959999997</v>
      </c>
      <c r="H25" s="1062">
        <v>800</v>
      </c>
      <c r="I25" s="1062">
        <v>0</v>
      </c>
      <c r="J25" s="1063">
        <v>392576.95603399997</v>
      </c>
      <c r="K25" s="177"/>
    </row>
    <row r="26" spans="1:11" s="23" customFormat="1" ht="18" customHeight="1">
      <c r="A26" s="262" t="s">
        <v>46</v>
      </c>
      <c r="B26" s="1062">
        <v>0</v>
      </c>
      <c r="C26" s="1062">
        <v>917.73711100000014</v>
      </c>
      <c r="D26" s="1062">
        <v>5</v>
      </c>
      <c r="E26" s="1062">
        <v>5791.7932229999988</v>
      </c>
      <c r="F26" s="1062">
        <v>0</v>
      </c>
      <c r="G26" s="1062">
        <v>3074.7417000000009</v>
      </c>
      <c r="H26" s="1062">
        <v>0</v>
      </c>
      <c r="I26" s="1062">
        <v>27.544779499999997</v>
      </c>
      <c r="J26" s="1063">
        <v>9816.8168134999996</v>
      </c>
      <c r="K26" s="177"/>
    </row>
    <row r="27" spans="1:11" s="23" customFormat="1" ht="18" customHeight="1">
      <c r="A27" s="262" t="s">
        <v>47</v>
      </c>
      <c r="B27" s="1062">
        <v>3.9969199999999994</v>
      </c>
      <c r="C27" s="1062">
        <v>4987.1610474999989</v>
      </c>
      <c r="D27" s="1062">
        <v>0</v>
      </c>
      <c r="E27" s="1062">
        <v>427.88643050000007</v>
      </c>
      <c r="F27" s="1062">
        <v>1127.7278234999997</v>
      </c>
      <c r="G27" s="1062">
        <v>7697.6108105000012</v>
      </c>
      <c r="H27" s="1062">
        <v>6336.7887160000018</v>
      </c>
      <c r="I27" s="1062">
        <v>1663.5977200000004</v>
      </c>
      <c r="J27" s="1063">
        <v>22244.769468000002</v>
      </c>
      <c r="K27" s="177"/>
    </row>
    <row r="28" spans="1:11" s="23" customFormat="1" ht="21.9" customHeight="1">
      <c r="A28" s="1064" t="s">
        <v>48</v>
      </c>
      <c r="B28" s="1065">
        <v>15170848.575889504</v>
      </c>
      <c r="C28" s="1065">
        <v>12237767.323212003</v>
      </c>
      <c r="D28" s="1065">
        <v>4689331.8596989997</v>
      </c>
      <c r="E28" s="1065">
        <v>2762935.7899905001</v>
      </c>
      <c r="F28" s="1065">
        <v>2025732.5394304998</v>
      </c>
      <c r="G28" s="1065">
        <v>1568393.1894330001</v>
      </c>
      <c r="H28" s="1065">
        <v>738167.01038800005</v>
      </c>
      <c r="I28" s="1065">
        <v>423953.11987749994</v>
      </c>
      <c r="J28" s="1066">
        <v>39617129.40792001</v>
      </c>
      <c r="K28" s="177"/>
    </row>
    <row r="29" spans="1:11" s="23" customFormat="1" ht="21.45" customHeight="1">
      <c r="A29" s="29" t="s">
        <v>1151</v>
      </c>
      <c r="B29" s="602"/>
      <c r="C29" s="602"/>
      <c r="D29" s="602"/>
      <c r="E29" s="602"/>
      <c r="F29" s="602"/>
      <c r="G29" s="602"/>
      <c r="H29" s="602"/>
      <c r="I29" s="602"/>
      <c r="J29" s="603"/>
      <c r="K29" s="177"/>
    </row>
    <row r="30" spans="1:11" s="23" customFormat="1" ht="10.199999999999999">
      <c r="B30" s="17"/>
      <c r="C30" s="17"/>
      <c r="D30" s="17"/>
      <c r="E30" s="17"/>
      <c r="F30" s="17"/>
      <c r="G30" s="17"/>
      <c r="H30" s="17"/>
      <c r="I30" s="17"/>
      <c r="J30" s="17"/>
      <c r="K30" s="177"/>
    </row>
    <row r="31" spans="1:11" s="23" customFormat="1">
      <c r="A31" s="421"/>
      <c r="B31" s="6"/>
      <c r="C31" s="6"/>
      <c r="D31" s="6"/>
      <c r="E31" s="6"/>
      <c r="F31" s="6"/>
      <c r="G31" s="6"/>
      <c r="H31" s="6"/>
      <c r="I31" s="6"/>
      <c r="J31" s="6"/>
      <c r="K31" s="177"/>
    </row>
    <row r="32" spans="1:11" s="68" customFormat="1">
      <c r="A32" s="6"/>
      <c r="B32" s="6"/>
      <c r="C32" s="6"/>
      <c r="D32" s="6"/>
      <c r="E32" s="6"/>
      <c r="F32" s="6"/>
      <c r="G32" s="6"/>
      <c r="H32" s="6"/>
      <c r="I32" s="6"/>
      <c r="J32" s="6"/>
      <c r="K32" s="1067"/>
    </row>
    <row r="33" spans="1:11" s="7" customFormat="1">
      <c r="A33" s="6"/>
      <c r="B33" s="6"/>
      <c r="C33" s="6"/>
      <c r="D33" s="6"/>
      <c r="E33" s="6"/>
      <c r="F33" s="6"/>
      <c r="G33" s="6"/>
      <c r="H33" s="6"/>
      <c r="I33" s="6"/>
      <c r="J33" s="6"/>
      <c r="K33" s="569"/>
    </row>
    <row r="34" spans="1:11" s="71" customFormat="1">
      <c r="A34" s="6"/>
      <c r="B34" s="6"/>
      <c r="C34" s="6"/>
      <c r="D34" s="6"/>
      <c r="E34" s="6"/>
      <c r="F34" s="6"/>
      <c r="G34" s="6"/>
      <c r="H34" s="6"/>
      <c r="I34" s="6"/>
      <c r="J34" s="6"/>
    </row>
    <row r="204" spans="3:3">
      <c r="C204" s="6" t="s">
        <v>159</v>
      </c>
    </row>
  </sheetData>
  <mergeCells count="4">
    <mergeCell ref="A2:J2"/>
    <mergeCell ref="A3:J3"/>
    <mergeCell ref="A4:J4"/>
    <mergeCell ref="D6:H6"/>
  </mergeCells>
  <hyperlinks>
    <hyperlink ref="A1" location="Índice!A1" display="Volver al Índice" xr:uid="{1F1D18D6-0FA8-4985-AE33-CA4BAC3E4D18}"/>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16A2D-ED25-4B73-89A0-31241E9C4D15}">
  <dimension ref="A1:M203"/>
  <sheetViews>
    <sheetView showGridLines="0" zoomScaleNormal="100" workbookViewId="0"/>
  </sheetViews>
  <sheetFormatPr baseColWidth="10" defaultColWidth="11.44140625" defaultRowHeight="13.2"/>
  <cols>
    <col min="1" max="1" width="33.6640625" style="636" customWidth="1"/>
    <col min="2" max="4" width="25.6640625" style="636" customWidth="1"/>
    <col min="5" max="5" width="20.44140625" style="636" customWidth="1"/>
    <col min="6" max="6" width="25.6640625" style="636" customWidth="1"/>
    <col min="7" max="7" width="11.44140625" style="1106" customWidth="1"/>
    <col min="8" max="8" width="8.88671875" style="636" customWidth="1"/>
    <col min="9" max="9" width="11.44140625" style="636" customWidth="1"/>
    <col min="10" max="256" width="11.44140625" style="636"/>
    <col min="257" max="257" width="33.6640625" style="636" customWidth="1"/>
    <col min="258" max="260" width="25.6640625" style="636" customWidth="1"/>
    <col min="261" max="261" width="20.44140625" style="636" customWidth="1"/>
    <col min="262" max="262" width="25.6640625" style="636" customWidth="1"/>
    <col min="263" max="263" width="11.44140625" style="636"/>
    <col min="264" max="264" width="8.88671875" style="636" customWidth="1"/>
    <col min="265" max="512" width="11.44140625" style="636"/>
    <col min="513" max="513" width="33.6640625" style="636" customWidth="1"/>
    <col min="514" max="516" width="25.6640625" style="636" customWidth="1"/>
    <col min="517" max="517" width="20.44140625" style="636" customWidth="1"/>
    <col min="518" max="518" width="25.6640625" style="636" customWidth="1"/>
    <col min="519" max="519" width="11.44140625" style="636"/>
    <col min="520" max="520" width="8.88671875" style="636" customWidth="1"/>
    <col min="521" max="768" width="11.44140625" style="636"/>
    <col min="769" max="769" width="33.6640625" style="636" customWidth="1"/>
    <col min="770" max="772" width="25.6640625" style="636" customWidth="1"/>
    <col min="773" max="773" width="20.44140625" style="636" customWidth="1"/>
    <col min="774" max="774" width="25.6640625" style="636" customWidth="1"/>
    <col min="775" max="775" width="11.44140625" style="636"/>
    <col min="776" max="776" width="8.88671875" style="636" customWidth="1"/>
    <col min="777" max="1024" width="11.44140625" style="636"/>
    <col min="1025" max="1025" width="33.6640625" style="636" customWidth="1"/>
    <col min="1026" max="1028" width="25.6640625" style="636" customWidth="1"/>
    <col min="1029" max="1029" width="20.44140625" style="636" customWidth="1"/>
    <col min="1030" max="1030" width="25.6640625" style="636" customWidth="1"/>
    <col min="1031" max="1031" width="11.44140625" style="636"/>
    <col min="1032" max="1032" width="8.88671875" style="636" customWidth="1"/>
    <col min="1033" max="1280" width="11.44140625" style="636"/>
    <col min="1281" max="1281" width="33.6640625" style="636" customWidth="1"/>
    <col min="1282" max="1284" width="25.6640625" style="636" customWidth="1"/>
    <col min="1285" max="1285" width="20.44140625" style="636" customWidth="1"/>
    <col min="1286" max="1286" width="25.6640625" style="636" customWidth="1"/>
    <col min="1287" max="1287" width="11.44140625" style="636"/>
    <col min="1288" max="1288" width="8.88671875" style="636" customWidth="1"/>
    <col min="1289" max="1536" width="11.44140625" style="636"/>
    <col min="1537" max="1537" width="33.6640625" style="636" customWidth="1"/>
    <col min="1538" max="1540" width="25.6640625" style="636" customWidth="1"/>
    <col min="1541" max="1541" width="20.44140625" style="636" customWidth="1"/>
    <col min="1542" max="1542" width="25.6640625" style="636" customWidth="1"/>
    <col min="1543" max="1543" width="11.44140625" style="636"/>
    <col min="1544" max="1544" width="8.88671875" style="636" customWidth="1"/>
    <col min="1545" max="1792" width="11.44140625" style="636"/>
    <col min="1793" max="1793" width="33.6640625" style="636" customWidth="1"/>
    <col min="1794" max="1796" width="25.6640625" style="636" customWidth="1"/>
    <col min="1797" max="1797" width="20.44140625" style="636" customWidth="1"/>
    <col min="1798" max="1798" width="25.6640625" style="636" customWidth="1"/>
    <col min="1799" max="1799" width="11.44140625" style="636"/>
    <col min="1800" max="1800" width="8.88671875" style="636" customWidth="1"/>
    <col min="1801" max="2048" width="11.44140625" style="636"/>
    <col min="2049" max="2049" width="33.6640625" style="636" customWidth="1"/>
    <col min="2050" max="2052" width="25.6640625" style="636" customWidth="1"/>
    <col min="2053" max="2053" width="20.44140625" style="636" customWidth="1"/>
    <col min="2054" max="2054" width="25.6640625" style="636" customWidth="1"/>
    <col min="2055" max="2055" width="11.44140625" style="636"/>
    <col min="2056" max="2056" width="8.88671875" style="636" customWidth="1"/>
    <col min="2057" max="2304" width="11.44140625" style="636"/>
    <col min="2305" max="2305" width="33.6640625" style="636" customWidth="1"/>
    <col min="2306" max="2308" width="25.6640625" style="636" customWidth="1"/>
    <col min="2309" max="2309" width="20.44140625" style="636" customWidth="1"/>
    <col min="2310" max="2310" width="25.6640625" style="636" customWidth="1"/>
    <col min="2311" max="2311" width="11.44140625" style="636"/>
    <col min="2312" max="2312" width="8.88671875" style="636" customWidth="1"/>
    <col min="2313" max="2560" width="11.44140625" style="636"/>
    <col min="2561" max="2561" width="33.6640625" style="636" customWidth="1"/>
    <col min="2562" max="2564" width="25.6640625" style="636" customWidth="1"/>
    <col min="2565" max="2565" width="20.44140625" style="636" customWidth="1"/>
    <col min="2566" max="2566" width="25.6640625" style="636" customWidth="1"/>
    <col min="2567" max="2567" width="11.44140625" style="636"/>
    <col min="2568" max="2568" width="8.88671875" style="636" customWidth="1"/>
    <col min="2569" max="2816" width="11.44140625" style="636"/>
    <col min="2817" max="2817" width="33.6640625" style="636" customWidth="1"/>
    <col min="2818" max="2820" width="25.6640625" style="636" customWidth="1"/>
    <col min="2821" max="2821" width="20.44140625" style="636" customWidth="1"/>
    <col min="2822" max="2822" width="25.6640625" style="636" customWidth="1"/>
    <col min="2823" max="2823" width="11.44140625" style="636"/>
    <col min="2824" max="2824" width="8.88671875" style="636" customWidth="1"/>
    <col min="2825" max="3072" width="11.44140625" style="636"/>
    <col min="3073" max="3073" width="33.6640625" style="636" customWidth="1"/>
    <col min="3074" max="3076" width="25.6640625" style="636" customWidth="1"/>
    <col min="3077" max="3077" width="20.44140625" style="636" customWidth="1"/>
    <col min="3078" max="3078" width="25.6640625" style="636" customWidth="1"/>
    <col min="3079" max="3079" width="11.44140625" style="636"/>
    <col min="3080" max="3080" width="8.88671875" style="636" customWidth="1"/>
    <col min="3081" max="3328" width="11.44140625" style="636"/>
    <col min="3329" max="3329" width="33.6640625" style="636" customWidth="1"/>
    <col min="3330" max="3332" width="25.6640625" style="636" customWidth="1"/>
    <col min="3333" max="3333" width="20.44140625" style="636" customWidth="1"/>
    <col min="3334" max="3334" width="25.6640625" style="636" customWidth="1"/>
    <col min="3335" max="3335" width="11.44140625" style="636"/>
    <col min="3336" max="3336" width="8.88671875" style="636" customWidth="1"/>
    <col min="3337" max="3584" width="11.44140625" style="636"/>
    <col min="3585" max="3585" width="33.6640625" style="636" customWidth="1"/>
    <col min="3586" max="3588" width="25.6640625" style="636" customWidth="1"/>
    <col min="3589" max="3589" width="20.44140625" style="636" customWidth="1"/>
    <col min="3590" max="3590" width="25.6640625" style="636" customWidth="1"/>
    <col min="3591" max="3591" width="11.44140625" style="636"/>
    <col min="3592" max="3592" width="8.88671875" style="636" customWidth="1"/>
    <col min="3593" max="3840" width="11.44140625" style="636"/>
    <col min="3841" max="3841" width="33.6640625" style="636" customWidth="1"/>
    <col min="3842" max="3844" width="25.6640625" style="636" customWidth="1"/>
    <col min="3845" max="3845" width="20.44140625" style="636" customWidth="1"/>
    <col min="3846" max="3846" width="25.6640625" style="636" customWidth="1"/>
    <col min="3847" max="3847" width="11.44140625" style="636"/>
    <col min="3848" max="3848" width="8.88671875" style="636" customWidth="1"/>
    <col min="3849" max="4096" width="11.44140625" style="636"/>
    <col min="4097" max="4097" width="33.6640625" style="636" customWidth="1"/>
    <col min="4098" max="4100" width="25.6640625" style="636" customWidth="1"/>
    <col min="4101" max="4101" width="20.44140625" style="636" customWidth="1"/>
    <col min="4102" max="4102" width="25.6640625" style="636" customWidth="1"/>
    <col min="4103" max="4103" width="11.44140625" style="636"/>
    <col min="4104" max="4104" width="8.88671875" style="636" customWidth="1"/>
    <col min="4105" max="4352" width="11.44140625" style="636"/>
    <col min="4353" max="4353" width="33.6640625" style="636" customWidth="1"/>
    <col min="4354" max="4356" width="25.6640625" style="636" customWidth="1"/>
    <col min="4357" max="4357" width="20.44140625" style="636" customWidth="1"/>
    <col min="4358" max="4358" width="25.6640625" style="636" customWidth="1"/>
    <col min="4359" max="4359" width="11.44140625" style="636"/>
    <col min="4360" max="4360" width="8.88671875" style="636" customWidth="1"/>
    <col min="4361" max="4608" width="11.44140625" style="636"/>
    <col min="4609" max="4609" width="33.6640625" style="636" customWidth="1"/>
    <col min="4610" max="4612" width="25.6640625" style="636" customWidth="1"/>
    <col min="4613" max="4613" width="20.44140625" style="636" customWidth="1"/>
    <col min="4614" max="4614" width="25.6640625" style="636" customWidth="1"/>
    <col min="4615" max="4615" width="11.44140625" style="636"/>
    <col min="4616" max="4616" width="8.88671875" style="636" customWidth="1"/>
    <col min="4617" max="4864" width="11.44140625" style="636"/>
    <col min="4865" max="4865" width="33.6640625" style="636" customWidth="1"/>
    <col min="4866" max="4868" width="25.6640625" style="636" customWidth="1"/>
    <col min="4869" max="4869" width="20.44140625" style="636" customWidth="1"/>
    <col min="4870" max="4870" width="25.6640625" style="636" customWidth="1"/>
    <col min="4871" max="4871" width="11.44140625" style="636"/>
    <col min="4872" max="4872" width="8.88671875" style="636" customWidth="1"/>
    <col min="4873" max="5120" width="11.44140625" style="636"/>
    <col min="5121" max="5121" width="33.6640625" style="636" customWidth="1"/>
    <col min="5122" max="5124" width="25.6640625" style="636" customWidth="1"/>
    <col min="5125" max="5125" width="20.44140625" style="636" customWidth="1"/>
    <col min="5126" max="5126" width="25.6640625" style="636" customWidth="1"/>
    <col min="5127" max="5127" width="11.44140625" style="636"/>
    <col min="5128" max="5128" width="8.88671875" style="636" customWidth="1"/>
    <col min="5129" max="5376" width="11.44140625" style="636"/>
    <col min="5377" max="5377" width="33.6640625" style="636" customWidth="1"/>
    <col min="5378" max="5380" width="25.6640625" style="636" customWidth="1"/>
    <col min="5381" max="5381" width="20.44140625" style="636" customWidth="1"/>
    <col min="5382" max="5382" width="25.6640625" style="636" customWidth="1"/>
    <col min="5383" max="5383" width="11.44140625" style="636"/>
    <col min="5384" max="5384" width="8.88671875" style="636" customWidth="1"/>
    <col min="5385" max="5632" width="11.44140625" style="636"/>
    <col min="5633" max="5633" width="33.6640625" style="636" customWidth="1"/>
    <col min="5634" max="5636" width="25.6640625" style="636" customWidth="1"/>
    <col min="5637" max="5637" width="20.44140625" style="636" customWidth="1"/>
    <col min="5638" max="5638" width="25.6640625" style="636" customWidth="1"/>
    <col min="5639" max="5639" width="11.44140625" style="636"/>
    <col min="5640" max="5640" width="8.88671875" style="636" customWidth="1"/>
    <col min="5641" max="5888" width="11.44140625" style="636"/>
    <col min="5889" max="5889" width="33.6640625" style="636" customWidth="1"/>
    <col min="5890" max="5892" width="25.6640625" style="636" customWidth="1"/>
    <col min="5893" max="5893" width="20.44140625" style="636" customWidth="1"/>
    <col min="5894" max="5894" width="25.6640625" style="636" customWidth="1"/>
    <col min="5895" max="5895" width="11.44140625" style="636"/>
    <col min="5896" max="5896" width="8.88671875" style="636" customWidth="1"/>
    <col min="5897" max="6144" width="11.44140625" style="636"/>
    <col min="6145" max="6145" width="33.6640625" style="636" customWidth="1"/>
    <col min="6146" max="6148" width="25.6640625" style="636" customWidth="1"/>
    <col min="6149" max="6149" width="20.44140625" style="636" customWidth="1"/>
    <col min="6150" max="6150" width="25.6640625" style="636" customWidth="1"/>
    <col min="6151" max="6151" width="11.44140625" style="636"/>
    <col min="6152" max="6152" width="8.88671875" style="636" customWidth="1"/>
    <col min="6153" max="6400" width="11.44140625" style="636"/>
    <col min="6401" max="6401" width="33.6640625" style="636" customWidth="1"/>
    <col min="6402" max="6404" width="25.6640625" style="636" customWidth="1"/>
    <col min="6405" max="6405" width="20.44140625" style="636" customWidth="1"/>
    <col min="6406" max="6406" width="25.6640625" style="636" customWidth="1"/>
    <col min="6407" max="6407" width="11.44140625" style="636"/>
    <col min="6408" max="6408" width="8.88671875" style="636" customWidth="1"/>
    <col min="6409" max="6656" width="11.44140625" style="636"/>
    <col min="6657" max="6657" width="33.6640625" style="636" customWidth="1"/>
    <col min="6658" max="6660" width="25.6640625" style="636" customWidth="1"/>
    <col min="6661" max="6661" width="20.44140625" style="636" customWidth="1"/>
    <col min="6662" max="6662" width="25.6640625" style="636" customWidth="1"/>
    <col min="6663" max="6663" width="11.44140625" style="636"/>
    <col min="6664" max="6664" width="8.88671875" style="636" customWidth="1"/>
    <col min="6665" max="6912" width="11.44140625" style="636"/>
    <col min="6913" max="6913" width="33.6640625" style="636" customWidth="1"/>
    <col min="6914" max="6916" width="25.6640625" style="636" customWidth="1"/>
    <col min="6917" max="6917" width="20.44140625" style="636" customWidth="1"/>
    <col min="6918" max="6918" width="25.6640625" style="636" customWidth="1"/>
    <col min="6919" max="6919" width="11.44140625" style="636"/>
    <col min="6920" max="6920" width="8.88671875" style="636" customWidth="1"/>
    <col min="6921" max="7168" width="11.44140625" style="636"/>
    <col min="7169" max="7169" width="33.6640625" style="636" customWidth="1"/>
    <col min="7170" max="7172" width="25.6640625" style="636" customWidth="1"/>
    <col min="7173" max="7173" width="20.44140625" style="636" customWidth="1"/>
    <col min="7174" max="7174" width="25.6640625" style="636" customWidth="1"/>
    <col min="7175" max="7175" width="11.44140625" style="636"/>
    <col min="7176" max="7176" width="8.88671875" style="636" customWidth="1"/>
    <col min="7177" max="7424" width="11.44140625" style="636"/>
    <col min="7425" max="7425" width="33.6640625" style="636" customWidth="1"/>
    <col min="7426" max="7428" width="25.6640625" style="636" customWidth="1"/>
    <col min="7429" max="7429" width="20.44140625" style="636" customWidth="1"/>
    <col min="7430" max="7430" width="25.6640625" style="636" customWidth="1"/>
    <col min="7431" max="7431" width="11.44140625" style="636"/>
    <col min="7432" max="7432" width="8.88671875" style="636" customWidth="1"/>
    <col min="7433" max="7680" width="11.44140625" style="636"/>
    <col min="7681" max="7681" width="33.6640625" style="636" customWidth="1"/>
    <col min="7682" max="7684" width="25.6640625" style="636" customWidth="1"/>
    <col min="7685" max="7685" width="20.44140625" style="636" customWidth="1"/>
    <col min="7686" max="7686" width="25.6640625" style="636" customWidth="1"/>
    <col min="7687" max="7687" width="11.44140625" style="636"/>
    <col min="7688" max="7688" width="8.88671875" style="636" customWidth="1"/>
    <col min="7689" max="7936" width="11.44140625" style="636"/>
    <col min="7937" max="7937" width="33.6640625" style="636" customWidth="1"/>
    <col min="7938" max="7940" width="25.6640625" style="636" customWidth="1"/>
    <col min="7941" max="7941" width="20.44140625" style="636" customWidth="1"/>
    <col min="7942" max="7942" width="25.6640625" style="636" customWidth="1"/>
    <col min="7943" max="7943" width="11.44140625" style="636"/>
    <col min="7944" max="7944" width="8.88671875" style="636" customWidth="1"/>
    <col min="7945" max="8192" width="11.44140625" style="636"/>
    <col min="8193" max="8193" width="33.6640625" style="636" customWidth="1"/>
    <col min="8194" max="8196" width="25.6640625" style="636" customWidth="1"/>
    <col min="8197" max="8197" width="20.44140625" style="636" customWidth="1"/>
    <col min="8198" max="8198" width="25.6640625" style="636" customWidth="1"/>
    <col min="8199" max="8199" width="11.44140625" style="636"/>
    <col min="8200" max="8200" width="8.88671875" style="636" customWidth="1"/>
    <col min="8201" max="8448" width="11.44140625" style="636"/>
    <col min="8449" max="8449" width="33.6640625" style="636" customWidth="1"/>
    <col min="8450" max="8452" width="25.6640625" style="636" customWidth="1"/>
    <col min="8453" max="8453" width="20.44140625" style="636" customWidth="1"/>
    <col min="8454" max="8454" width="25.6640625" style="636" customWidth="1"/>
    <col min="8455" max="8455" width="11.44140625" style="636"/>
    <col min="8456" max="8456" width="8.88671875" style="636" customWidth="1"/>
    <col min="8457" max="8704" width="11.44140625" style="636"/>
    <col min="8705" max="8705" width="33.6640625" style="636" customWidth="1"/>
    <col min="8706" max="8708" width="25.6640625" style="636" customWidth="1"/>
    <col min="8709" max="8709" width="20.44140625" style="636" customWidth="1"/>
    <col min="8710" max="8710" width="25.6640625" style="636" customWidth="1"/>
    <col min="8711" max="8711" width="11.44140625" style="636"/>
    <col min="8712" max="8712" width="8.88671875" style="636" customWidth="1"/>
    <col min="8713" max="8960" width="11.44140625" style="636"/>
    <col min="8961" max="8961" width="33.6640625" style="636" customWidth="1"/>
    <col min="8962" max="8964" width="25.6640625" style="636" customWidth="1"/>
    <col min="8965" max="8965" width="20.44140625" style="636" customWidth="1"/>
    <col min="8966" max="8966" width="25.6640625" style="636" customWidth="1"/>
    <col min="8967" max="8967" width="11.44140625" style="636"/>
    <col min="8968" max="8968" width="8.88671875" style="636" customWidth="1"/>
    <col min="8969" max="9216" width="11.44140625" style="636"/>
    <col min="9217" max="9217" width="33.6640625" style="636" customWidth="1"/>
    <col min="9218" max="9220" width="25.6640625" style="636" customWidth="1"/>
    <col min="9221" max="9221" width="20.44140625" style="636" customWidth="1"/>
    <col min="9222" max="9222" width="25.6640625" style="636" customWidth="1"/>
    <col min="9223" max="9223" width="11.44140625" style="636"/>
    <col min="9224" max="9224" width="8.88671875" style="636" customWidth="1"/>
    <col min="9225" max="9472" width="11.44140625" style="636"/>
    <col min="9473" max="9473" width="33.6640625" style="636" customWidth="1"/>
    <col min="9474" max="9476" width="25.6640625" style="636" customWidth="1"/>
    <col min="9477" max="9477" width="20.44140625" style="636" customWidth="1"/>
    <col min="9478" max="9478" width="25.6640625" style="636" customWidth="1"/>
    <col min="9479" max="9479" width="11.44140625" style="636"/>
    <col min="9480" max="9480" width="8.88671875" style="636" customWidth="1"/>
    <col min="9481" max="9728" width="11.44140625" style="636"/>
    <col min="9729" max="9729" width="33.6640625" style="636" customWidth="1"/>
    <col min="9730" max="9732" width="25.6640625" style="636" customWidth="1"/>
    <col min="9733" max="9733" width="20.44140625" style="636" customWidth="1"/>
    <col min="9734" max="9734" width="25.6640625" style="636" customWidth="1"/>
    <col min="9735" max="9735" width="11.44140625" style="636"/>
    <col min="9736" max="9736" width="8.88671875" style="636" customWidth="1"/>
    <col min="9737" max="9984" width="11.44140625" style="636"/>
    <col min="9985" max="9985" width="33.6640625" style="636" customWidth="1"/>
    <col min="9986" max="9988" width="25.6640625" style="636" customWidth="1"/>
    <col min="9989" max="9989" width="20.44140625" style="636" customWidth="1"/>
    <col min="9990" max="9990" width="25.6640625" style="636" customWidth="1"/>
    <col min="9991" max="9991" width="11.44140625" style="636"/>
    <col min="9992" max="9992" width="8.88671875" style="636" customWidth="1"/>
    <col min="9993" max="10240" width="11.44140625" style="636"/>
    <col min="10241" max="10241" width="33.6640625" style="636" customWidth="1"/>
    <col min="10242" max="10244" width="25.6640625" style="636" customWidth="1"/>
    <col min="10245" max="10245" width="20.44140625" style="636" customWidth="1"/>
    <col min="10246" max="10246" width="25.6640625" style="636" customWidth="1"/>
    <col min="10247" max="10247" width="11.44140625" style="636"/>
    <col min="10248" max="10248" width="8.88671875" style="636" customWidth="1"/>
    <col min="10249" max="10496" width="11.44140625" style="636"/>
    <col min="10497" max="10497" width="33.6640625" style="636" customWidth="1"/>
    <col min="10498" max="10500" width="25.6640625" style="636" customWidth="1"/>
    <col min="10501" max="10501" width="20.44140625" style="636" customWidth="1"/>
    <col min="10502" max="10502" width="25.6640625" style="636" customWidth="1"/>
    <col min="10503" max="10503" width="11.44140625" style="636"/>
    <col min="10504" max="10504" width="8.88671875" style="636" customWidth="1"/>
    <col min="10505" max="10752" width="11.44140625" style="636"/>
    <col min="10753" max="10753" width="33.6640625" style="636" customWidth="1"/>
    <col min="10754" max="10756" width="25.6640625" style="636" customWidth="1"/>
    <col min="10757" max="10757" width="20.44140625" style="636" customWidth="1"/>
    <col min="10758" max="10758" width="25.6640625" style="636" customWidth="1"/>
    <col min="10759" max="10759" width="11.44140625" style="636"/>
    <col min="10760" max="10760" width="8.88671875" style="636" customWidth="1"/>
    <col min="10761" max="11008" width="11.44140625" style="636"/>
    <col min="11009" max="11009" width="33.6640625" style="636" customWidth="1"/>
    <col min="11010" max="11012" width="25.6640625" style="636" customWidth="1"/>
    <col min="11013" max="11013" width="20.44140625" style="636" customWidth="1"/>
    <col min="11014" max="11014" width="25.6640625" style="636" customWidth="1"/>
    <col min="11015" max="11015" width="11.44140625" style="636"/>
    <col min="11016" max="11016" width="8.88671875" style="636" customWidth="1"/>
    <col min="11017" max="11264" width="11.44140625" style="636"/>
    <col min="11265" max="11265" width="33.6640625" style="636" customWidth="1"/>
    <col min="11266" max="11268" width="25.6640625" style="636" customWidth="1"/>
    <col min="11269" max="11269" width="20.44140625" style="636" customWidth="1"/>
    <col min="11270" max="11270" width="25.6640625" style="636" customWidth="1"/>
    <col min="11271" max="11271" width="11.44140625" style="636"/>
    <col min="11272" max="11272" width="8.88671875" style="636" customWidth="1"/>
    <col min="11273" max="11520" width="11.44140625" style="636"/>
    <col min="11521" max="11521" width="33.6640625" style="636" customWidth="1"/>
    <col min="11522" max="11524" width="25.6640625" style="636" customWidth="1"/>
    <col min="11525" max="11525" width="20.44140625" style="636" customWidth="1"/>
    <col min="11526" max="11526" width="25.6640625" style="636" customWidth="1"/>
    <col min="11527" max="11527" width="11.44140625" style="636"/>
    <col min="11528" max="11528" width="8.88671875" style="636" customWidth="1"/>
    <col min="11529" max="11776" width="11.44140625" style="636"/>
    <col min="11777" max="11777" width="33.6640625" style="636" customWidth="1"/>
    <col min="11778" max="11780" width="25.6640625" style="636" customWidth="1"/>
    <col min="11781" max="11781" width="20.44140625" style="636" customWidth="1"/>
    <col min="11782" max="11782" width="25.6640625" style="636" customWidth="1"/>
    <col min="11783" max="11783" width="11.44140625" style="636"/>
    <col min="11784" max="11784" width="8.88671875" style="636" customWidth="1"/>
    <col min="11785" max="12032" width="11.44140625" style="636"/>
    <col min="12033" max="12033" width="33.6640625" style="636" customWidth="1"/>
    <col min="12034" max="12036" width="25.6640625" style="636" customWidth="1"/>
    <col min="12037" max="12037" width="20.44140625" style="636" customWidth="1"/>
    <col min="12038" max="12038" width="25.6640625" style="636" customWidth="1"/>
    <col min="12039" max="12039" width="11.44140625" style="636"/>
    <col min="12040" max="12040" width="8.88671875" style="636" customWidth="1"/>
    <col min="12041" max="12288" width="11.44140625" style="636"/>
    <col min="12289" max="12289" width="33.6640625" style="636" customWidth="1"/>
    <col min="12290" max="12292" width="25.6640625" style="636" customWidth="1"/>
    <col min="12293" max="12293" width="20.44140625" style="636" customWidth="1"/>
    <col min="12294" max="12294" width="25.6640625" style="636" customWidth="1"/>
    <col min="12295" max="12295" width="11.44140625" style="636"/>
    <col min="12296" max="12296" width="8.88671875" style="636" customWidth="1"/>
    <col min="12297" max="12544" width="11.44140625" style="636"/>
    <col min="12545" max="12545" width="33.6640625" style="636" customWidth="1"/>
    <col min="12546" max="12548" width="25.6640625" style="636" customWidth="1"/>
    <col min="12549" max="12549" width="20.44140625" style="636" customWidth="1"/>
    <col min="12550" max="12550" width="25.6640625" style="636" customWidth="1"/>
    <col min="12551" max="12551" width="11.44140625" style="636"/>
    <col min="12552" max="12552" width="8.88671875" style="636" customWidth="1"/>
    <col min="12553" max="12800" width="11.44140625" style="636"/>
    <col min="12801" max="12801" width="33.6640625" style="636" customWidth="1"/>
    <col min="12802" max="12804" width="25.6640625" style="636" customWidth="1"/>
    <col min="12805" max="12805" width="20.44140625" style="636" customWidth="1"/>
    <col min="12806" max="12806" width="25.6640625" style="636" customWidth="1"/>
    <col min="12807" max="12807" width="11.44140625" style="636"/>
    <col min="12808" max="12808" width="8.88671875" style="636" customWidth="1"/>
    <col min="12809" max="13056" width="11.44140625" style="636"/>
    <col min="13057" max="13057" width="33.6640625" style="636" customWidth="1"/>
    <col min="13058" max="13060" width="25.6640625" style="636" customWidth="1"/>
    <col min="13061" max="13061" width="20.44140625" style="636" customWidth="1"/>
    <col min="13062" max="13062" width="25.6640625" style="636" customWidth="1"/>
    <col min="13063" max="13063" width="11.44140625" style="636"/>
    <col min="13064" max="13064" width="8.88671875" style="636" customWidth="1"/>
    <col min="13065" max="13312" width="11.44140625" style="636"/>
    <col min="13313" max="13313" width="33.6640625" style="636" customWidth="1"/>
    <col min="13314" max="13316" width="25.6640625" style="636" customWidth="1"/>
    <col min="13317" max="13317" width="20.44140625" style="636" customWidth="1"/>
    <col min="13318" max="13318" width="25.6640625" style="636" customWidth="1"/>
    <col min="13319" max="13319" width="11.44140625" style="636"/>
    <col min="13320" max="13320" width="8.88671875" style="636" customWidth="1"/>
    <col min="13321" max="13568" width="11.44140625" style="636"/>
    <col min="13569" max="13569" width="33.6640625" style="636" customWidth="1"/>
    <col min="13570" max="13572" width="25.6640625" style="636" customWidth="1"/>
    <col min="13573" max="13573" width="20.44140625" style="636" customWidth="1"/>
    <col min="13574" max="13574" width="25.6640625" style="636" customWidth="1"/>
    <col min="13575" max="13575" width="11.44140625" style="636"/>
    <col min="13576" max="13576" width="8.88671875" style="636" customWidth="1"/>
    <col min="13577" max="13824" width="11.44140625" style="636"/>
    <col min="13825" max="13825" width="33.6640625" style="636" customWidth="1"/>
    <col min="13826" max="13828" width="25.6640625" style="636" customWidth="1"/>
    <col min="13829" max="13829" width="20.44140625" style="636" customWidth="1"/>
    <col min="13830" max="13830" width="25.6640625" style="636" customWidth="1"/>
    <col min="13831" max="13831" width="11.44140625" style="636"/>
    <col min="13832" max="13832" width="8.88671875" style="636" customWidth="1"/>
    <col min="13833" max="14080" width="11.44140625" style="636"/>
    <col min="14081" max="14081" width="33.6640625" style="636" customWidth="1"/>
    <col min="14082" max="14084" width="25.6640625" style="636" customWidth="1"/>
    <col min="14085" max="14085" width="20.44140625" style="636" customWidth="1"/>
    <col min="14086" max="14086" width="25.6640625" style="636" customWidth="1"/>
    <col min="14087" max="14087" width="11.44140625" style="636"/>
    <col min="14088" max="14088" width="8.88671875" style="636" customWidth="1"/>
    <col min="14089" max="14336" width="11.44140625" style="636"/>
    <col min="14337" max="14337" width="33.6640625" style="636" customWidth="1"/>
    <col min="14338" max="14340" width="25.6640625" style="636" customWidth="1"/>
    <col min="14341" max="14341" width="20.44140625" style="636" customWidth="1"/>
    <col min="14342" max="14342" width="25.6640625" style="636" customWidth="1"/>
    <col min="14343" max="14343" width="11.44140625" style="636"/>
    <col min="14344" max="14344" width="8.88671875" style="636" customWidth="1"/>
    <col min="14345" max="14592" width="11.44140625" style="636"/>
    <col min="14593" max="14593" width="33.6640625" style="636" customWidth="1"/>
    <col min="14594" max="14596" width="25.6640625" style="636" customWidth="1"/>
    <col min="14597" max="14597" width="20.44140625" style="636" customWidth="1"/>
    <col min="14598" max="14598" width="25.6640625" style="636" customWidth="1"/>
    <col min="14599" max="14599" width="11.44140625" style="636"/>
    <col min="14600" max="14600" width="8.88671875" style="636" customWidth="1"/>
    <col min="14601" max="14848" width="11.44140625" style="636"/>
    <col min="14849" max="14849" width="33.6640625" style="636" customWidth="1"/>
    <col min="14850" max="14852" width="25.6640625" style="636" customWidth="1"/>
    <col min="14853" max="14853" width="20.44140625" style="636" customWidth="1"/>
    <col min="14854" max="14854" width="25.6640625" style="636" customWidth="1"/>
    <col min="14855" max="14855" width="11.44140625" style="636"/>
    <col min="14856" max="14856" width="8.88671875" style="636" customWidth="1"/>
    <col min="14857" max="15104" width="11.44140625" style="636"/>
    <col min="15105" max="15105" width="33.6640625" style="636" customWidth="1"/>
    <col min="15106" max="15108" width="25.6640625" style="636" customWidth="1"/>
    <col min="15109" max="15109" width="20.44140625" style="636" customWidth="1"/>
    <col min="15110" max="15110" width="25.6640625" style="636" customWidth="1"/>
    <col min="15111" max="15111" width="11.44140625" style="636"/>
    <col min="15112" max="15112" width="8.88671875" style="636" customWidth="1"/>
    <col min="15113" max="15360" width="11.44140625" style="636"/>
    <col min="15361" max="15361" width="33.6640625" style="636" customWidth="1"/>
    <col min="15362" max="15364" width="25.6640625" style="636" customWidth="1"/>
    <col min="15365" max="15365" width="20.44140625" style="636" customWidth="1"/>
    <col min="15366" max="15366" width="25.6640625" style="636" customWidth="1"/>
    <col min="15367" max="15367" width="11.44140625" style="636"/>
    <col min="15368" max="15368" width="8.88671875" style="636" customWidth="1"/>
    <col min="15369" max="15616" width="11.44140625" style="636"/>
    <col min="15617" max="15617" width="33.6640625" style="636" customWidth="1"/>
    <col min="15618" max="15620" width="25.6640625" style="636" customWidth="1"/>
    <col min="15621" max="15621" width="20.44140625" style="636" customWidth="1"/>
    <col min="15622" max="15622" width="25.6640625" style="636" customWidth="1"/>
    <col min="15623" max="15623" width="11.44140625" style="636"/>
    <col min="15624" max="15624" width="8.88671875" style="636" customWidth="1"/>
    <col min="15625" max="15872" width="11.44140625" style="636"/>
    <col min="15873" max="15873" width="33.6640625" style="636" customWidth="1"/>
    <col min="15874" max="15876" width="25.6640625" style="636" customWidth="1"/>
    <col min="15877" max="15877" width="20.44140625" style="636" customWidth="1"/>
    <col min="15878" max="15878" width="25.6640625" style="636" customWidth="1"/>
    <col min="15879" max="15879" width="11.44140625" style="636"/>
    <col min="15880" max="15880" width="8.88671875" style="636" customWidth="1"/>
    <col min="15881" max="16128" width="11.44140625" style="636"/>
    <col min="16129" max="16129" width="33.6640625" style="636" customWidth="1"/>
    <col min="16130" max="16132" width="25.6640625" style="636" customWidth="1"/>
    <col min="16133" max="16133" width="20.44140625" style="636" customWidth="1"/>
    <col min="16134" max="16134" width="25.6640625" style="636" customWidth="1"/>
    <col min="16135" max="16135" width="11.44140625" style="636"/>
    <col min="16136" max="16136" width="8.88671875" style="636" customWidth="1"/>
    <col min="16137" max="16384" width="11.44140625" style="636"/>
  </cols>
  <sheetData>
    <row r="1" spans="1:7" ht="18" customHeight="1">
      <c r="A1" s="1173" t="s">
        <v>1212</v>
      </c>
      <c r="B1" s="1105"/>
      <c r="C1" s="1105"/>
      <c r="D1" s="1105"/>
      <c r="E1" s="1105"/>
      <c r="F1" s="1105"/>
    </row>
    <row r="2" spans="1:7" s="1107" customFormat="1" ht="48.75" customHeight="1">
      <c r="A2" s="1372" t="s">
        <v>1172</v>
      </c>
      <c r="B2" s="1373"/>
      <c r="C2" s="1373"/>
      <c r="D2" s="1373"/>
      <c r="E2" s="1373"/>
      <c r="F2" s="1373"/>
      <c r="G2" s="1108"/>
    </row>
    <row r="3" spans="1:7" s="1112" customFormat="1" ht="24" customHeight="1">
      <c r="A3" s="1109">
        <v>46081</v>
      </c>
      <c r="B3" s="1110"/>
      <c r="C3" s="1110"/>
      <c r="D3" s="1110"/>
      <c r="E3" s="1110"/>
      <c r="F3" s="1110"/>
      <c r="G3" s="1111"/>
    </row>
    <row r="4" spans="1:7" s="1112" customFormat="1" ht="17.100000000000001" customHeight="1">
      <c r="A4" s="1374" t="s">
        <v>125</v>
      </c>
      <c r="B4" s="1375"/>
      <c r="C4" s="1375"/>
      <c r="D4" s="1375"/>
      <c r="E4" s="1375"/>
      <c r="F4" s="1375"/>
      <c r="G4" s="1111"/>
    </row>
    <row r="5" spans="1:7" s="1114" customFormat="1" ht="6" customHeight="1" thickBot="1">
      <c r="A5" s="1376"/>
      <c r="B5" s="1377"/>
      <c r="C5" s="1377"/>
      <c r="D5" s="1377"/>
      <c r="E5" s="1377"/>
      <c r="F5" s="1377"/>
      <c r="G5" s="1113"/>
    </row>
    <row r="6" spans="1:7" s="1114" customFormat="1" ht="24" customHeight="1">
      <c r="A6" s="1378" t="s">
        <v>1</v>
      </c>
      <c r="B6" s="1380" t="s">
        <v>1173</v>
      </c>
      <c r="C6" s="1381"/>
      <c r="D6" s="1381"/>
      <c r="E6" s="1381"/>
      <c r="F6" s="1381"/>
      <c r="G6" s="1113"/>
    </row>
    <row r="7" spans="1:7" s="1114" customFormat="1" ht="62.25" customHeight="1">
      <c r="A7" s="1379"/>
      <c r="B7" s="1116" t="s">
        <v>1174</v>
      </c>
      <c r="C7" s="1116" t="s">
        <v>1175</v>
      </c>
      <c r="D7" s="1116" t="s">
        <v>1176</v>
      </c>
      <c r="E7" s="1116" t="s">
        <v>1177</v>
      </c>
      <c r="F7" s="1116" t="s">
        <v>1178</v>
      </c>
      <c r="G7" s="1113"/>
    </row>
    <row r="8" spans="1:7" s="509" customFormat="1" ht="20.100000000000001" customHeight="1">
      <c r="A8" s="653" t="s">
        <v>29</v>
      </c>
      <c r="B8" s="1117">
        <v>56526.88697</v>
      </c>
      <c r="C8" s="1117" t="s">
        <v>134</v>
      </c>
      <c r="D8" s="1117">
        <v>238679.83794999999</v>
      </c>
      <c r="E8" s="1117" t="s">
        <v>134</v>
      </c>
      <c r="F8" s="1118">
        <v>295206.72492000001</v>
      </c>
      <c r="G8" s="1119"/>
    </row>
    <row r="9" spans="1:7" s="509" customFormat="1" ht="20.100000000000001" customHeight="1">
      <c r="A9" s="1120" t="s">
        <v>30</v>
      </c>
      <c r="B9" s="1117">
        <v>336.51594</v>
      </c>
      <c r="C9" s="1117" t="s">
        <v>134</v>
      </c>
      <c r="D9" s="1117">
        <v>62.267299999999999</v>
      </c>
      <c r="E9" s="1117" t="s">
        <v>134</v>
      </c>
      <c r="F9" s="1118">
        <v>398.78323999999998</v>
      </c>
      <c r="G9" s="1119"/>
    </row>
    <row r="10" spans="1:7" s="509" customFormat="1" ht="20.100000000000001" customHeight="1">
      <c r="A10" s="1120" t="s">
        <v>98</v>
      </c>
      <c r="B10" s="1117">
        <v>133625.01209</v>
      </c>
      <c r="C10" s="1117">
        <v>2.2000000000000001E-3</v>
      </c>
      <c r="D10" s="1117">
        <v>412868.82698000001</v>
      </c>
      <c r="E10" s="1117" t="s">
        <v>134</v>
      </c>
      <c r="F10" s="1118">
        <v>546493.84126999998</v>
      </c>
      <c r="G10" s="1119"/>
    </row>
    <row r="11" spans="1:7" s="509" customFormat="1" ht="20.100000000000001" customHeight="1">
      <c r="A11" s="653" t="s">
        <v>32</v>
      </c>
      <c r="B11" s="1117">
        <v>50.923319999999997</v>
      </c>
      <c r="C11" s="1117">
        <v>6.6373800000000003</v>
      </c>
      <c r="D11" s="1117" t="s">
        <v>134</v>
      </c>
      <c r="E11" s="1117" t="s">
        <v>134</v>
      </c>
      <c r="F11" s="1118">
        <v>57.560699999999997</v>
      </c>
      <c r="G11" s="1119"/>
    </row>
    <row r="12" spans="1:7" s="509" customFormat="1" ht="20.100000000000001" customHeight="1">
      <c r="A12" s="1120" t="s">
        <v>33</v>
      </c>
      <c r="B12" s="1117">
        <v>3871.0443500000001</v>
      </c>
      <c r="C12" s="1117" t="s">
        <v>134</v>
      </c>
      <c r="D12" s="1117">
        <v>44563.217490000003</v>
      </c>
      <c r="E12" s="1117" t="s">
        <v>134</v>
      </c>
      <c r="F12" s="1118">
        <v>48434.261839999999</v>
      </c>
      <c r="G12" s="1119"/>
    </row>
    <row r="13" spans="1:7" s="509" customFormat="1" ht="20.100000000000001" customHeight="1">
      <c r="A13" s="1120" t="s">
        <v>117</v>
      </c>
      <c r="B13" s="1117">
        <v>39369.964379999998</v>
      </c>
      <c r="C13" s="1117" t="s">
        <v>134</v>
      </c>
      <c r="D13" s="1117">
        <v>185638.36064999999</v>
      </c>
      <c r="E13" s="1117" t="s">
        <v>134</v>
      </c>
      <c r="F13" s="1118">
        <v>225008.32503000001</v>
      </c>
      <c r="G13" s="1119"/>
    </row>
    <row r="14" spans="1:7" s="509" customFormat="1" ht="20.100000000000001" customHeight="1">
      <c r="A14" s="1120" t="s">
        <v>35</v>
      </c>
      <c r="B14" s="1117">
        <v>2665.3959</v>
      </c>
      <c r="C14" s="1117" t="s">
        <v>134</v>
      </c>
      <c r="D14" s="1117">
        <v>24937.260170000001</v>
      </c>
      <c r="E14" s="1117" t="s">
        <v>134</v>
      </c>
      <c r="F14" s="1118">
        <v>27602.656070000001</v>
      </c>
      <c r="G14" s="1119"/>
    </row>
    <row r="15" spans="1:7" s="509" customFormat="1" ht="20.100000000000001" customHeight="1">
      <c r="A15" s="1120" t="s">
        <v>36</v>
      </c>
      <c r="B15" s="1117">
        <v>32937.988449999997</v>
      </c>
      <c r="C15" s="1117" t="s">
        <v>134</v>
      </c>
      <c r="D15" s="1117">
        <v>139703.44800999999</v>
      </c>
      <c r="E15" s="1117" t="s">
        <v>134</v>
      </c>
      <c r="F15" s="1118">
        <v>172641.43646</v>
      </c>
      <c r="G15" s="1119"/>
    </row>
    <row r="16" spans="1:7" s="509" customFormat="1" ht="20.100000000000001" customHeight="1">
      <c r="A16" s="1120" t="s">
        <v>37</v>
      </c>
      <c r="B16" s="1117">
        <v>3090.3032600000001</v>
      </c>
      <c r="C16" s="1117" t="s">
        <v>134</v>
      </c>
      <c r="D16" s="1117">
        <v>12852.82423</v>
      </c>
      <c r="E16" s="1117" t="s">
        <v>134</v>
      </c>
      <c r="F16" s="1118">
        <v>15943.127490000001</v>
      </c>
      <c r="G16" s="1119"/>
    </row>
    <row r="17" spans="1:13" s="509" customFormat="1" ht="20.100000000000001" customHeight="1">
      <c r="A17" s="1120" t="s">
        <v>510</v>
      </c>
      <c r="B17" s="1117">
        <v>593.00989000000004</v>
      </c>
      <c r="C17" s="1117" t="s">
        <v>134</v>
      </c>
      <c r="D17" s="1117">
        <v>5344.8533200000002</v>
      </c>
      <c r="E17" s="1117" t="s">
        <v>134</v>
      </c>
      <c r="F17" s="1118">
        <v>5937.8632100000004</v>
      </c>
      <c r="G17" s="1119"/>
    </row>
    <row r="18" spans="1:13" s="509" customFormat="1" ht="20.100000000000001" customHeight="1">
      <c r="A18" s="1120" t="s">
        <v>39</v>
      </c>
      <c r="B18" s="1117">
        <v>1377.6519499999999</v>
      </c>
      <c r="C18" s="1117" t="s">
        <v>134</v>
      </c>
      <c r="D18" s="1117">
        <v>13127.36716</v>
      </c>
      <c r="E18" s="1117" t="s">
        <v>134</v>
      </c>
      <c r="F18" s="1118">
        <v>14505.019109999999</v>
      </c>
      <c r="G18" s="1119"/>
    </row>
    <row r="19" spans="1:13" s="509" customFormat="1" ht="20.100000000000001" customHeight="1">
      <c r="A19" s="1120" t="s">
        <v>40</v>
      </c>
      <c r="B19" s="1117">
        <v>63881.354769999998</v>
      </c>
      <c r="C19" s="1117" t="s">
        <v>134</v>
      </c>
      <c r="D19" s="1117">
        <v>29816.39544</v>
      </c>
      <c r="E19" s="1117" t="s">
        <v>134</v>
      </c>
      <c r="F19" s="1118">
        <v>93697.750209999998</v>
      </c>
      <c r="G19" s="1119"/>
    </row>
    <row r="20" spans="1:13" s="509" customFormat="1" ht="20.100000000000001" customHeight="1">
      <c r="A20" s="1120" t="s">
        <v>41</v>
      </c>
      <c r="B20" s="1117">
        <v>45.424880000000002</v>
      </c>
      <c r="C20" s="1117" t="s">
        <v>134</v>
      </c>
      <c r="D20" s="1117">
        <v>767.01538000000005</v>
      </c>
      <c r="E20" s="1117" t="s">
        <v>134</v>
      </c>
      <c r="F20" s="1118">
        <v>812.44025999999997</v>
      </c>
      <c r="G20" s="1119"/>
    </row>
    <row r="21" spans="1:13" s="509" customFormat="1" ht="20.100000000000001" customHeight="1">
      <c r="A21" s="655" t="s">
        <v>42</v>
      </c>
      <c r="B21" s="1117">
        <v>88.571629999999999</v>
      </c>
      <c r="C21" s="1117" t="s">
        <v>134</v>
      </c>
      <c r="D21" s="1117" t="s">
        <v>134</v>
      </c>
      <c r="E21" s="1117" t="s">
        <v>134</v>
      </c>
      <c r="F21" s="1118">
        <v>88.571629999999999</v>
      </c>
      <c r="G21" s="1119"/>
    </row>
    <row r="22" spans="1:13" s="509" customFormat="1" ht="20.100000000000001" customHeight="1">
      <c r="A22" s="1120" t="s">
        <v>43</v>
      </c>
      <c r="B22" s="1117">
        <v>1349.50026</v>
      </c>
      <c r="C22" s="1117" t="s">
        <v>134</v>
      </c>
      <c r="D22" s="1117">
        <v>4454.2686299999996</v>
      </c>
      <c r="E22" s="1117" t="s">
        <v>134</v>
      </c>
      <c r="F22" s="1118">
        <v>5803.7688900000003</v>
      </c>
      <c r="G22" s="1119"/>
    </row>
    <row r="23" spans="1:13" s="509" customFormat="1" ht="20.100000000000001" customHeight="1">
      <c r="A23" s="1120" t="s">
        <v>44</v>
      </c>
      <c r="B23" s="1117">
        <v>302.56205999999997</v>
      </c>
      <c r="C23" s="1117" t="s">
        <v>134</v>
      </c>
      <c r="D23" s="1117">
        <v>3997.16698</v>
      </c>
      <c r="E23" s="1117" t="s">
        <v>134</v>
      </c>
      <c r="F23" s="1118">
        <v>4299.7290400000002</v>
      </c>
      <c r="G23" s="1119"/>
    </row>
    <row r="24" spans="1:13" s="509" customFormat="1" ht="20.100000000000001" customHeight="1">
      <c r="A24" s="1120" t="s">
        <v>677</v>
      </c>
      <c r="B24" s="1117">
        <v>4261.2761399999999</v>
      </c>
      <c r="C24" s="1117" t="s">
        <v>134</v>
      </c>
      <c r="D24" s="1117">
        <v>14888.40595</v>
      </c>
      <c r="E24" s="1117" t="s">
        <v>134</v>
      </c>
      <c r="F24" s="1118">
        <v>19149.682089999998</v>
      </c>
      <c r="G24" s="1119"/>
    </row>
    <row r="25" spans="1:13" s="509" customFormat="1" ht="20.100000000000001" customHeight="1">
      <c r="A25" s="1120" t="s">
        <v>46</v>
      </c>
      <c r="B25" s="1117">
        <v>90.5154</v>
      </c>
      <c r="C25" s="1117" t="s">
        <v>134</v>
      </c>
      <c r="D25" s="1117">
        <v>3066.8342400000001</v>
      </c>
      <c r="E25" s="1117" t="s">
        <v>134</v>
      </c>
      <c r="F25" s="1118">
        <v>3157.3496399999999</v>
      </c>
      <c r="G25" s="1119"/>
    </row>
    <row r="26" spans="1:13" s="509" customFormat="1" ht="20.100000000000001" customHeight="1">
      <c r="A26" s="1120" t="s">
        <v>47</v>
      </c>
      <c r="B26" s="1117">
        <v>195.53066999999999</v>
      </c>
      <c r="C26" s="1117" t="s">
        <v>134</v>
      </c>
      <c r="D26" s="1117">
        <v>3567.1289700000002</v>
      </c>
      <c r="E26" s="1117" t="s">
        <v>134</v>
      </c>
      <c r="F26" s="1118">
        <v>3762.6596399999999</v>
      </c>
      <c r="G26" s="1119"/>
    </row>
    <row r="27" spans="1:13" s="1123" customFormat="1" ht="21.9" customHeight="1">
      <c r="A27" s="1121" t="s">
        <v>48</v>
      </c>
      <c r="B27" s="1118">
        <v>344659.43231</v>
      </c>
      <c r="C27" s="1118">
        <v>6.6395799999999996</v>
      </c>
      <c r="D27" s="1118">
        <v>1138335.4788500001</v>
      </c>
      <c r="E27" s="1118" t="s">
        <v>134</v>
      </c>
      <c r="F27" s="1118">
        <v>1483001.5507400001</v>
      </c>
      <c r="G27" s="1119"/>
      <c r="H27" s="1122"/>
    </row>
    <row r="28" spans="1:13" ht="7.5" customHeight="1" thickBot="1">
      <c r="A28" s="1124"/>
      <c r="B28" s="1125"/>
      <c r="C28" s="1125"/>
      <c r="D28" s="1125"/>
      <c r="E28" s="1125"/>
      <c r="F28" s="1125"/>
      <c r="G28" s="1126"/>
    </row>
    <row r="29" spans="1:13" ht="16.5" customHeight="1">
      <c r="A29" s="1382" t="s">
        <v>1179</v>
      </c>
      <c r="B29" s="1383"/>
      <c r="C29" s="1383"/>
      <c r="D29" s="1383"/>
      <c r="E29" s="1383"/>
      <c r="F29" s="1383"/>
    </row>
    <row r="30" spans="1:13">
      <c r="A30" s="1370"/>
      <c r="B30" s="1371"/>
      <c r="C30" s="1371"/>
      <c r="D30" s="1371"/>
      <c r="E30" s="1371"/>
      <c r="F30" s="1371"/>
      <c r="G30" s="1371"/>
      <c r="H30" s="1371"/>
      <c r="I30" s="1371"/>
      <c r="J30" s="1371"/>
      <c r="K30" s="1371"/>
      <c r="L30" s="1371"/>
      <c r="M30" s="1371"/>
    </row>
    <row r="32" spans="1:13">
      <c r="A32" s="726"/>
    </row>
    <row r="203" spans="3:3">
      <c r="C203" s="636" t="s">
        <v>159</v>
      </c>
    </row>
  </sheetData>
  <mergeCells count="7">
    <mergeCell ref="A30:M30"/>
    <mergeCell ref="A2:F2"/>
    <mergeCell ref="A4:F4"/>
    <mergeCell ref="A5:F5"/>
    <mergeCell ref="A6:A7"/>
    <mergeCell ref="B6:F6"/>
    <mergeCell ref="A29:F29"/>
  </mergeCells>
  <hyperlinks>
    <hyperlink ref="A1" location="Índice!A1" display="Volver al Índice" xr:uid="{C06894EF-9A1F-4DF4-A6B6-FB797951F9C2}"/>
  </hyperlinks>
  <printOptions horizontalCentered="1" verticalCentered="1"/>
  <pageMargins left="1.181102362204725" right="1.181102362204725" top="0.98425196850393704" bottom="0.98425196850393704" header="0.59055118110236227" footer="0.59055118110236227"/>
  <pageSetup paperSize="9" scale="77" fitToWidth="0" fitToHeight="0" orientation="landscape"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4680E-5362-42DC-9A1D-EFE2F3B0D8BE}">
  <dimension ref="A1:H30"/>
  <sheetViews>
    <sheetView showGridLines="0" topLeftCell="A17" zoomScaleNormal="100" workbookViewId="0"/>
  </sheetViews>
  <sheetFormatPr baseColWidth="10" defaultColWidth="11.44140625" defaultRowHeight="13.2"/>
  <cols>
    <col min="1" max="1" width="45.109375" style="636" customWidth="1"/>
    <col min="2" max="2" width="29.88671875" style="636" customWidth="1"/>
    <col min="3" max="4" width="28.109375" style="636" customWidth="1"/>
    <col min="5" max="5" width="27.6640625" style="636" customWidth="1"/>
    <col min="6" max="6" width="11.44140625" style="1106" customWidth="1"/>
    <col min="7" max="7" width="8.88671875" style="636" customWidth="1"/>
    <col min="8" max="8" width="11.44140625" style="636" customWidth="1"/>
    <col min="9" max="256" width="11.44140625" style="636"/>
    <col min="257" max="257" width="45.109375" style="636" customWidth="1"/>
    <col min="258" max="258" width="29.88671875" style="636" customWidth="1"/>
    <col min="259" max="260" width="28.109375" style="636" customWidth="1"/>
    <col min="261" max="261" width="27.6640625" style="636" customWidth="1"/>
    <col min="262" max="262" width="11.44140625" style="636"/>
    <col min="263" max="263" width="8.88671875" style="636" customWidth="1"/>
    <col min="264" max="512" width="11.44140625" style="636"/>
    <col min="513" max="513" width="45.109375" style="636" customWidth="1"/>
    <col min="514" max="514" width="29.88671875" style="636" customWidth="1"/>
    <col min="515" max="516" width="28.109375" style="636" customWidth="1"/>
    <col min="517" max="517" width="27.6640625" style="636" customWidth="1"/>
    <col min="518" max="518" width="11.44140625" style="636"/>
    <col min="519" max="519" width="8.88671875" style="636" customWidth="1"/>
    <col min="520" max="768" width="11.44140625" style="636"/>
    <col min="769" max="769" width="45.109375" style="636" customWidth="1"/>
    <col min="770" max="770" width="29.88671875" style="636" customWidth="1"/>
    <col min="771" max="772" width="28.109375" style="636" customWidth="1"/>
    <col min="773" max="773" width="27.6640625" style="636" customWidth="1"/>
    <col min="774" max="774" width="11.44140625" style="636"/>
    <col min="775" max="775" width="8.88671875" style="636" customWidth="1"/>
    <col min="776" max="1024" width="11.44140625" style="636"/>
    <col min="1025" max="1025" width="45.109375" style="636" customWidth="1"/>
    <col min="1026" max="1026" width="29.88671875" style="636" customWidth="1"/>
    <col min="1027" max="1028" width="28.109375" style="636" customWidth="1"/>
    <col min="1029" max="1029" width="27.6640625" style="636" customWidth="1"/>
    <col min="1030" max="1030" width="11.44140625" style="636"/>
    <col min="1031" max="1031" width="8.88671875" style="636" customWidth="1"/>
    <col min="1032" max="1280" width="11.44140625" style="636"/>
    <col min="1281" max="1281" width="45.109375" style="636" customWidth="1"/>
    <col min="1282" max="1282" width="29.88671875" style="636" customWidth="1"/>
    <col min="1283" max="1284" width="28.109375" style="636" customWidth="1"/>
    <col min="1285" max="1285" width="27.6640625" style="636" customWidth="1"/>
    <col min="1286" max="1286" width="11.44140625" style="636"/>
    <col min="1287" max="1287" width="8.88671875" style="636" customWidth="1"/>
    <col min="1288" max="1536" width="11.44140625" style="636"/>
    <col min="1537" max="1537" width="45.109375" style="636" customWidth="1"/>
    <col min="1538" max="1538" width="29.88671875" style="636" customWidth="1"/>
    <col min="1539" max="1540" width="28.109375" style="636" customWidth="1"/>
    <col min="1541" max="1541" width="27.6640625" style="636" customWidth="1"/>
    <col min="1542" max="1542" width="11.44140625" style="636"/>
    <col min="1543" max="1543" width="8.88671875" style="636" customWidth="1"/>
    <col min="1544" max="1792" width="11.44140625" style="636"/>
    <col min="1793" max="1793" width="45.109375" style="636" customWidth="1"/>
    <col min="1794" max="1794" width="29.88671875" style="636" customWidth="1"/>
    <col min="1795" max="1796" width="28.109375" style="636" customWidth="1"/>
    <col min="1797" max="1797" width="27.6640625" style="636" customWidth="1"/>
    <col min="1798" max="1798" width="11.44140625" style="636"/>
    <col min="1799" max="1799" width="8.88671875" style="636" customWidth="1"/>
    <col min="1800" max="2048" width="11.44140625" style="636"/>
    <col min="2049" max="2049" width="45.109375" style="636" customWidth="1"/>
    <col min="2050" max="2050" width="29.88671875" style="636" customWidth="1"/>
    <col min="2051" max="2052" width="28.109375" style="636" customWidth="1"/>
    <col min="2053" max="2053" width="27.6640625" style="636" customWidth="1"/>
    <col min="2054" max="2054" width="11.44140625" style="636"/>
    <col min="2055" max="2055" width="8.88671875" style="636" customWidth="1"/>
    <col min="2056" max="2304" width="11.44140625" style="636"/>
    <col min="2305" max="2305" width="45.109375" style="636" customWidth="1"/>
    <col min="2306" max="2306" width="29.88671875" style="636" customWidth="1"/>
    <col min="2307" max="2308" width="28.109375" style="636" customWidth="1"/>
    <col min="2309" max="2309" width="27.6640625" style="636" customWidth="1"/>
    <col min="2310" max="2310" width="11.44140625" style="636"/>
    <col min="2311" max="2311" width="8.88671875" style="636" customWidth="1"/>
    <col min="2312" max="2560" width="11.44140625" style="636"/>
    <col min="2561" max="2561" width="45.109375" style="636" customWidth="1"/>
    <col min="2562" max="2562" width="29.88671875" style="636" customWidth="1"/>
    <col min="2563" max="2564" width="28.109375" style="636" customWidth="1"/>
    <col min="2565" max="2565" width="27.6640625" style="636" customWidth="1"/>
    <col min="2566" max="2566" width="11.44140625" style="636"/>
    <col min="2567" max="2567" width="8.88671875" style="636" customWidth="1"/>
    <col min="2568" max="2816" width="11.44140625" style="636"/>
    <col min="2817" max="2817" width="45.109375" style="636" customWidth="1"/>
    <col min="2818" max="2818" width="29.88671875" style="636" customWidth="1"/>
    <col min="2819" max="2820" width="28.109375" style="636" customWidth="1"/>
    <col min="2821" max="2821" width="27.6640625" style="636" customWidth="1"/>
    <col min="2822" max="2822" width="11.44140625" style="636"/>
    <col min="2823" max="2823" width="8.88671875" style="636" customWidth="1"/>
    <col min="2824" max="3072" width="11.44140625" style="636"/>
    <col min="3073" max="3073" width="45.109375" style="636" customWidth="1"/>
    <col min="3074" max="3074" width="29.88671875" style="636" customWidth="1"/>
    <col min="3075" max="3076" width="28.109375" style="636" customWidth="1"/>
    <col min="3077" max="3077" width="27.6640625" style="636" customWidth="1"/>
    <col min="3078" max="3078" width="11.44140625" style="636"/>
    <col min="3079" max="3079" width="8.88671875" style="636" customWidth="1"/>
    <col min="3080" max="3328" width="11.44140625" style="636"/>
    <col min="3329" max="3329" width="45.109375" style="636" customWidth="1"/>
    <col min="3330" max="3330" width="29.88671875" style="636" customWidth="1"/>
    <col min="3331" max="3332" width="28.109375" style="636" customWidth="1"/>
    <col min="3333" max="3333" width="27.6640625" style="636" customWidth="1"/>
    <col min="3334" max="3334" width="11.44140625" style="636"/>
    <col min="3335" max="3335" width="8.88671875" style="636" customWidth="1"/>
    <col min="3336" max="3584" width="11.44140625" style="636"/>
    <col min="3585" max="3585" width="45.109375" style="636" customWidth="1"/>
    <col min="3586" max="3586" width="29.88671875" style="636" customWidth="1"/>
    <col min="3587" max="3588" width="28.109375" style="636" customWidth="1"/>
    <col min="3589" max="3589" width="27.6640625" style="636" customWidth="1"/>
    <col min="3590" max="3590" width="11.44140625" style="636"/>
    <col min="3591" max="3591" width="8.88671875" style="636" customWidth="1"/>
    <col min="3592" max="3840" width="11.44140625" style="636"/>
    <col min="3841" max="3841" width="45.109375" style="636" customWidth="1"/>
    <col min="3842" max="3842" width="29.88671875" style="636" customWidth="1"/>
    <col min="3843" max="3844" width="28.109375" style="636" customWidth="1"/>
    <col min="3845" max="3845" width="27.6640625" style="636" customWidth="1"/>
    <col min="3846" max="3846" width="11.44140625" style="636"/>
    <col min="3847" max="3847" width="8.88671875" style="636" customWidth="1"/>
    <col min="3848" max="4096" width="11.44140625" style="636"/>
    <col min="4097" max="4097" width="45.109375" style="636" customWidth="1"/>
    <col min="4098" max="4098" width="29.88671875" style="636" customWidth="1"/>
    <col min="4099" max="4100" width="28.109375" style="636" customWidth="1"/>
    <col min="4101" max="4101" width="27.6640625" style="636" customWidth="1"/>
    <col min="4102" max="4102" width="11.44140625" style="636"/>
    <col min="4103" max="4103" width="8.88671875" style="636" customWidth="1"/>
    <col min="4104" max="4352" width="11.44140625" style="636"/>
    <col min="4353" max="4353" width="45.109375" style="636" customWidth="1"/>
    <col min="4354" max="4354" width="29.88671875" style="636" customWidth="1"/>
    <col min="4355" max="4356" width="28.109375" style="636" customWidth="1"/>
    <col min="4357" max="4357" width="27.6640625" style="636" customWidth="1"/>
    <col min="4358" max="4358" width="11.44140625" style="636"/>
    <col min="4359" max="4359" width="8.88671875" style="636" customWidth="1"/>
    <col min="4360" max="4608" width="11.44140625" style="636"/>
    <col min="4609" max="4609" width="45.109375" style="636" customWidth="1"/>
    <col min="4610" max="4610" width="29.88671875" style="636" customWidth="1"/>
    <col min="4611" max="4612" width="28.109375" style="636" customWidth="1"/>
    <col min="4613" max="4613" width="27.6640625" style="636" customWidth="1"/>
    <col min="4614" max="4614" width="11.44140625" style="636"/>
    <col min="4615" max="4615" width="8.88671875" style="636" customWidth="1"/>
    <col min="4616" max="4864" width="11.44140625" style="636"/>
    <col min="4865" max="4865" width="45.109375" style="636" customWidth="1"/>
    <col min="4866" max="4866" width="29.88671875" style="636" customWidth="1"/>
    <col min="4867" max="4868" width="28.109375" style="636" customWidth="1"/>
    <col min="4869" max="4869" width="27.6640625" style="636" customWidth="1"/>
    <col min="4870" max="4870" width="11.44140625" style="636"/>
    <col min="4871" max="4871" width="8.88671875" style="636" customWidth="1"/>
    <col min="4872" max="5120" width="11.44140625" style="636"/>
    <col min="5121" max="5121" width="45.109375" style="636" customWidth="1"/>
    <col min="5122" max="5122" width="29.88671875" style="636" customWidth="1"/>
    <col min="5123" max="5124" width="28.109375" style="636" customWidth="1"/>
    <col min="5125" max="5125" width="27.6640625" style="636" customWidth="1"/>
    <col min="5126" max="5126" width="11.44140625" style="636"/>
    <col min="5127" max="5127" width="8.88671875" style="636" customWidth="1"/>
    <col min="5128" max="5376" width="11.44140625" style="636"/>
    <col min="5377" max="5377" width="45.109375" style="636" customWidth="1"/>
    <col min="5378" max="5378" width="29.88671875" style="636" customWidth="1"/>
    <col min="5379" max="5380" width="28.109375" style="636" customWidth="1"/>
    <col min="5381" max="5381" width="27.6640625" style="636" customWidth="1"/>
    <col min="5382" max="5382" width="11.44140625" style="636"/>
    <col min="5383" max="5383" width="8.88671875" style="636" customWidth="1"/>
    <col min="5384" max="5632" width="11.44140625" style="636"/>
    <col min="5633" max="5633" width="45.109375" style="636" customWidth="1"/>
    <col min="5634" max="5634" width="29.88671875" style="636" customWidth="1"/>
    <col min="5635" max="5636" width="28.109375" style="636" customWidth="1"/>
    <col min="5637" max="5637" width="27.6640625" style="636" customWidth="1"/>
    <col min="5638" max="5638" width="11.44140625" style="636"/>
    <col min="5639" max="5639" width="8.88671875" style="636" customWidth="1"/>
    <col min="5640" max="5888" width="11.44140625" style="636"/>
    <col min="5889" max="5889" width="45.109375" style="636" customWidth="1"/>
    <col min="5890" max="5890" width="29.88671875" style="636" customWidth="1"/>
    <col min="5891" max="5892" width="28.109375" style="636" customWidth="1"/>
    <col min="5893" max="5893" width="27.6640625" style="636" customWidth="1"/>
    <col min="5894" max="5894" width="11.44140625" style="636"/>
    <col min="5895" max="5895" width="8.88671875" style="636" customWidth="1"/>
    <col min="5896" max="6144" width="11.44140625" style="636"/>
    <col min="6145" max="6145" width="45.109375" style="636" customWidth="1"/>
    <col min="6146" max="6146" width="29.88671875" style="636" customWidth="1"/>
    <col min="6147" max="6148" width="28.109375" style="636" customWidth="1"/>
    <col min="6149" max="6149" width="27.6640625" style="636" customWidth="1"/>
    <col min="6150" max="6150" width="11.44140625" style="636"/>
    <col min="6151" max="6151" width="8.88671875" style="636" customWidth="1"/>
    <col min="6152" max="6400" width="11.44140625" style="636"/>
    <col min="6401" max="6401" width="45.109375" style="636" customWidth="1"/>
    <col min="6402" max="6402" width="29.88671875" style="636" customWidth="1"/>
    <col min="6403" max="6404" width="28.109375" style="636" customWidth="1"/>
    <col min="6405" max="6405" width="27.6640625" style="636" customWidth="1"/>
    <col min="6406" max="6406" width="11.44140625" style="636"/>
    <col min="6407" max="6407" width="8.88671875" style="636" customWidth="1"/>
    <col min="6408" max="6656" width="11.44140625" style="636"/>
    <col min="6657" max="6657" width="45.109375" style="636" customWidth="1"/>
    <col min="6658" max="6658" width="29.88671875" style="636" customWidth="1"/>
    <col min="6659" max="6660" width="28.109375" style="636" customWidth="1"/>
    <col min="6661" max="6661" width="27.6640625" style="636" customWidth="1"/>
    <col min="6662" max="6662" width="11.44140625" style="636"/>
    <col min="6663" max="6663" width="8.88671875" style="636" customWidth="1"/>
    <col min="6664" max="6912" width="11.44140625" style="636"/>
    <col min="6913" max="6913" width="45.109375" style="636" customWidth="1"/>
    <col min="6914" max="6914" width="29.88671875" style="636" customWidth="1"/>
    <col min="6915" max="6916" width="28.109375" style="636" customWidth="1"/>
    <col min="6917" max="6917" width="27.6640625" style="636" customWidth="1"/>
    <col min="6918" max="6918" width="11.44140625" style="636"/>
    <col min="6919" max="6919" width="8.88671875" style="636" customWidth="1"/>
    <col min="6920" max="7168" width="11.44140625" style="636"/>
    <col min="7169" max="7169" width="45.109375" style="636" customWidth="1"/>
    <col min="7170" max="7170" width="29.88671875" style="636" customWidth="1"/>
    <col min="7171" max="7172" width="28.109375" style="636" customWidth="1"/>
    <col min="7173" max="7173" width="27.6640625" style="636" customWidth="1"/>
    <col min="7174" max="7174" width="11.44140625" style="636"/>
    <col min="7175" max="7175" width="8.88671875" style="636" customWidth="1"/>
    <col min="7176" max="7424" width="11.44140625" style="636"/>
    <col min="7425" max="7425" width="45.109375" style="636" customWidth="1"/>
    <col min="7426" max="7426" width="29.88671875" style="636" customWidth="1"/>
    <col min="7427" max="7428" width="28.109375" style="636" customWidth="1"/>
    <col min="7429" max="7429" width="27.6640625" style="636" customWidth="1"/>
    <col min="7430" max="7430" width="11.44140625" style="636"/>
    <col min="7431" max="7431" width="8.88671875" style="636" customWidth="1"/>
    <col min="7432" max="7680" width="11.44140625" style="636"/>
    <col min="7681" max="7681" width="45.109375" style="636" customWidth="1"/>
    <col min="7682" max="7682" width="29.88671875" style="636" customWidth="1"/>
    <col min="7683" max="7684" width="28.109375" style="636" customWidth="1"/>
    <col min="7685" max="7685" width="27.6640625" style="636" customWidth="1"/>
    <col min="7686" max="7686" width="11.44140625" style="636"/>
    <col min="7687" max="7687" width="8.88671875" style="636" customWidth="1"/>
    <col min="7688" max="7936" width="11.44140625" style="636"/>
    <col min="7937" max="7937" width="45.109375" style="636" customWidth="1"/>
    <col min="7938" max="7938" width="29.88671875" style="636" customWidth="1"/>
    <col min="7939" max="7940" width="28.109375" style="636" customWidth="1"/>
    <col min="7941" max="7941" width="27.6640625" style="636" customWidth="1"/>
    <col min="7942" max="7942" width="11.44140625" style="636"/>
    <col min="7943" max="7943" width="8.88671875" style="636" customWidth="1"/>
    <col min="7944" max="8192" width="11.44140625" style="636"/>
    <col min="8193" max="8193" width="45.109375" style="636" customWidth="1"/>
    <col min="8194" max="8194" width="29.88671875" style="636" customWidth="1"/>
    <col min="8195" max="8196" width="28.109375" style="636" customWidth="1"/>
    <col min="8197" max="8197" width="27.6640625" style="636" customWidth="1"/>
    <col min="8198" max="8198" width="11.44140625" style="636"/>
    <col min="8199" max="8199" width="8.88671875" style="636" customWidth="1"/>
    <col min="8200" max="8448" width="11.44140625" style="636"/>
    <col min="8449" max="8449" width="45.109375" style="636" customWidth="1"/>
    <col min="8450" max="8450" width="29.88671875" style="636" customWidth="1"/>
    <col min="8451" max="8452" width="28.109375" style="636" customWidth="1"/>
    <col min="8453" max="8453" width="27.6640625" style="636" customWidth="1"/>
    <col min="8454" max="8454" width="11.44140625" style="636"/>
    <col min="8455" max="8455" width="8.88671875" style="636" customWidth="1"/>
    <col min="8456" max="8704" width="11.44140625" style="636"/>
    <col min="8705" max="8705" width="45.109375" style="636" customWidth="1"/>
    <col min="8706" max="8706" width="29.88671875" style="636" customWidth="1"/>
    <col min="8707" max="8708" width="28.109375" style="636" customWidth="1"/>
    <col min="8709" max="8709" width="27.6640625" style="636" customWidth="1"/>
    <col min="8710" max="8710" width="11.44140625" style="636"/>
    <col min="8711" max="8711" width="8.88671875" style="636" customWidth="1"/>
    <col min="8712" max="8960" width="11.44140625" style="636"/>
    <col min="8961" max="8961" width="45.109375" style="636" customWidth="1"/>
    <col min="8962" max="8962" width="29.88671875" style="636" customWidth="1"/>
    <col min="8963" max="8964" width="28.109375" style="636" customWidth="1"/>
    <col min="8965" max="8965" width="27.6640625" style="636" customWidth="1"/>
    <col min="8966" max="8966" width="11.44140625" style="636"/>
    <col min="8967" max="8967" width="8.88671875" style="636" customWidth="1"/>
    <col min="8968" max="9216" width="11.44140625" style="636"/>
    <col min="9217" max="9217" width="45.109375" style="636" customWidth="1"/>
    <col min="9218" max="9218" width="29.88671875" style="636" customWidth="1"/>
    <col min="9219" max="9220" width="28.109375" style="636" customWidth="1"/>
    <col min="9221" max="9221" width="27.6640625" style="636" customWidth="1"/>
    <col min="9222" max="9222" width="11.44140625" style="636"/>
    <col min="9223" max="9223" width="8.88671875" style="636" customWidth="1"/>
    <col min="9224" max="9472" width="11.44140625" style="636"/>
    <col min="9473" max="9473" width="45.109375" style="636" customWidth="1"/>
    <col min="9474" max="9474" width="29.88671875" style="636" customWidth="1"/>
    <col min="9475" max="9476" width="28.109375" style="636" customWidth="1"/>
    <col min="9477" max="9477" width="27.6640625" style="636" customWidth="1"/>
    <col min="9478" max="9478" width="11.44140625" style="636"/>
    <col min="9479" max="9479" width="8.88671875" style="636" customWidth="1"/>
    <col min="9480" max="9728" width="11.44140625" style="636"/>
    <col min="9729" max="9729" width="45.109375" style="636" customWidth="1"/>
    <col min="9730" max="9730" width="29.88671875" style="636" customWidth="1"/>
    <col min="9731" max="9732" width="28.109375" style="636" customWidth="1"/>
    <col min="9733" max="9733" width="27.6640625" style="636" customWidth="1"/>
    <col min="9734" max="9734" width="11.44140625" style="636"/>
    <col min="9735" max="9735" width="8.88671875" style="636" customWidth="1"/>
    <col min="9736" max="9984" width="11.44140625" style="636"/>
    <col min="9985" max="9985" width="45.109375" style="636" customWidth="1"/>
    <col min="9986" max="9986" width="29.88671875" style="636" customWidth="1"/>
    <col min="9987" max="9988" width="28.109375" style="636" customWidth="1"/>
    <col min="9989" max="9989" width="27.6640625" style="636" customWidth="1"/>
    <col min="9990" max="9990" width="11.44140625" style="636"/>
    <col min="9991" max="9991" width="8.88671875" style="636" customWidth="1"/>
    <col min="9992" max="10240" width="11.44140625" style="636"/>
    <col min="10241" max="10241" width="45.109375" style="636" customWidth="1"/>
    <col min="10242" max="10242" width="29.88671875" style="636" customWidth="1"/>
    <col min="10243" max="10244" width="28.109375" style="636" customWidth="1"/>
    <col min="10245" max="10245" width="27.6640625" style="636" customWidth="1"/>
    <col min="10246" max="10246" width="11.44140625" style="636"/>
    <col min="10247" max="10247" width="8.88671875" style="636" customWidth="1"/>
    <col min="10248" max="10496" width="11.44140625" style="636"/>
    <col min="10497" max="10497" width="45.109375" style="636" customWidth="1"/>
    <col min="10498" max="10498" width="29.88671875" style="636" customWidth="1"/>
    <col min="10499" max="10500" width="28.109375" style="636" customWidth="1"/>
    <col min="10501" max="10501" width="27.6640625" style="636" customWidth="1"/>
    <col min="10502" max="10502" width="11.44140625" style="636"/>
    <col min="10503" max="10503" width="8.88671875" style="636" customWidth="1"/>
    <col min="10504" max="10752" width="11.44140625" style="636"/>
    <col min="10753" max="10753" width="45.109375" style="636" customWidth="1"/>
    <col min="10754" max="10754" width="29.88671875" style="636" customWidth="1"/>
    <col min="10755" max="10756" width="28.109375" style="636" customWidth="1"/>
    <col min="10757" max="10757" width="27.6640625" style="636" customWidth="1"/>
    <col min="10758" max="10758" width="11.44140625" style="636"/>
    <col min="10759" max="10759" width="8.88671875" style="636" customWidth="1"/>
    <col min="10760" max="11008" width="11.44140625" style="636"/>
    <col min="11009" max="11009" width="45.109375" style="636" customWidth="1"/>
    <col min="11010" max="11010" width="29.88671875" style="636" customWidth="1"/>
    <col min="11011" max="11012" width="28.109375" style="636" customWidth="1"/>
    <col min="11013" max="11013" width="27.6640625" style="636" customWidth="1"/>
    <col min="11014" max="11014" width="11.44140625" style="636"/>
    <col min="11015" max="11015" width="8.88671875" style="636" customWidth="1"/>
    <col min="11016" max="11264" width="11.44140625" style="636"/>
    <col min="11265" max="11265" width="45.109375" style="636" customWidth="1"/>
    <col min="11266" max="11266" width="29.88671875" style="636" customWidth="1"/>
    <col min="11267" max="11268" width="28.109375" style="636" customWidth="1"/>
    <col min="11269" max="11269" width="27.6640625" style="636" customWidth="1"/>
    <col min="11270" max="11270" width="11.44140625" style="636"/>
    <col min="11271" max="11271" width="8.88671875" style="636" customWidth="1"/>
    <col min="11272" max="11520" width="11.44140625" style="636"/>
    <col min="11521" max="11521" width="45.109375" style="636" customWidth="1"/>
    <col min="11522" max="11522" width="29.88671875" style="636" customWidth="1"/>
    <col min="11523" max="11524" width="28.109375" style="636" customWidth="1"/>
    <col min="11525" max="11525" width="27.6640625" style="636" customWidth="1"/>
    <col min="11526" max="11526" width="11.44140625" style="636"/>
    <col min="11527" max="11527" width="8.88671875" style="636" customWidth="1"/>
    <col min="11528" max="11776" width="11.44140625" style="636"/>
    <col min="11777" max="11777" width="45.109375" style="636" customWidth="1"/>
    <col min="11778" max="11778" width="29.88671875" style="636" customWidth="1"/>
    <col min="11779" max="11780" width="28.109375" style="636" customWidth="1"/>
    <col min="11781" max="11781" width="27.6640625" style="636" customWidth="1"/>
    <col min="11782" max="11782" width="11.44140625" style="636"/>
    <col min="11783" max="11783" width="8.88671875" style="636" customWidth="1"/>
    <col min="11784" max="12032" width="11.44140625" style="636"/>
    <col min="12033" max="12033" width="45.109375" style="636" customWidth="1"/>
    <col min="12034" max="12034" width="29.88671875" style="636" customWidth="1"/>
    <col min="12035" max="12036" width="28.109375" style="636" customWidth="1"/>
    <col min="12037" max="12037" width="27.6640625" style="636" customWidth="1"/>
    <col min="12038" max="12038" width="11.44140625" style="636"/>
    <col min="12039" max="12039" width="8.88671875" style="636" customWidth="1"/>
    <col min="12040" max="12288" width="11.44140625" style="636"/>
    <col min="12289" max="12289" width="45.109375" style="636" customWidth="1"/>
    <col min="12290" max="12290" width="29.88671875" style="636" customWidth="1"/>
    <col min="12291" max="12292" width="28.109375" style="636" customWidth="1"/>
    <col min="12293" max="12293" width="27.6640625" style="636" customWidth="1"/>
    <col min="12294" max="12294" width="11.44140625" style="636"/>
    <col min="12295" max="12295" width="8.88671875" style="636" customWidth="1"/>
    <col min="12296" max="12544" width="11.44140625" style="636"/>
    <col min="12545" max="12545" width="45.109375" style="636" customWidth="1"/>
    <col min="12546" max="12546" width="29.88671875" style="636" customWidth="1"/>
    <col min="12547" max="12548" width="28.109375" style="636" customWidth="1"/>
    <col min="12549" max="12549" width="27.6640625" style="636" customWidth="1"/>
    <col min="12550" max="12550" width="11.44140625" style="636"/>
    <col min="12551" max="12551" width="8.88671875" style="636" customWidth="1"/>
    <col min="12552" max="12800" width="11.44140625" style="636"/>
    <col min="12801" max="12801" width="45.109375" style="636" customWidth="1"/>
    <col min="12802" max="12802" width="29.88671875" style="636" customWidth="1"/>
    <col min="12803" max="12804" width="28.109375" style="636" customWidth="1"/>
    <col min="12805" max="12805" width="27.6640625" style="636" customWidth="1"/>
    <col min="12806" max="12806" width="11.44140625" style="636"/>
    <col min="12807" max="12807" width="8.88671875" style="636" customWidth="1"/>
    <col min="12808" max="13056" width="11.44140625" style="636"/>
    <col min="13057" max="13057" width="45.109375" style="636" customWidth="1"/>
    <col min="13058" max="13058" width="29.88671875" style="636" customWidth="1"/>
    <col min="13059" max="13060" width="28.109375" style="636" customWidth="1"/>
    <col min="13061" max="13061" width="27.6640625" style="636" customWidth="1"/>
    <col min="13062" max="13062" width="11.44140625" style="636"/>
    <col min="13063" max="13063" width="8.88671875" style="636" customWidth="1"/>
    <col min="13064" max="13312" width="11.44140625" style="636"/>
    <col min="13313" max="13313" width="45.109375" style="636" customWidth="1"/>
    <col min="13314" max="13314" width="29.88671875" style="636" customWidth="1"/>
    <col min="13315" max="13316" width="28.109375" style="636" customWidth="1"/>
    <col min="13317" max="13317" width="27.6640625" style="636" customWidth="1"/>
    <col min="13318" max="13318" width="11.44140625" style="636"/>
    <col min="13319" max="13319" width="8.88671875" style="636" customWidth="1"/>
    <col min="13320" max="13568" width="11.44140625" style="636"/>
    <col min="13569" max="13569" width="45.109375" style="636" customWidth="1"/>
    <col min="13570" max="13570" width="29.88671875" style="636" customWidth="1"/>
    <col min="13571" max="13572" width="28.109375" style="636" customWidth="1"/>
    <col min="13573" max="13573" width="27.6640625" style="636" customWidth="1"/>
    <col min="13574" max="13574" width="11.44140625" style="636"/>
    <col min="13575" max="13575" width="8.88671875" style="636" customWidth="1"/>
    <col min="13576" max="13824" width="11.44140625" style="636"/>
    <col min="13825" max="13825" width="45.109375" style="636" customWidth="1"/>
    <col min="13826" max="13826" width="29.88671875" style="636" customWidth="1"/>
    <col min="13827" max="13828" width="28.109375" style="636" customWidth="1"/>
    <col min="13829" max="13829" width="27.6640625" style="636" customWidth="1"/>
    <col min="13830" max="13830" width="11.44140625" style="636"/>
    <col min="13831" max="13831" width="8.88671875" style="636" customWidth="1"/>
    <col min="13832" max="14080" width="11.44140625" style="636"/>
    <col min="14081" max="14081" width="45.109375" style="636" customWidth="1"/>
    <col min="14082" max="14082" width="29.88671875" style="636" customWidth="1"/>
    <col min="14083" max="14084" width="28.109375" style="636" customWidth="1"/>
    <col min="14085" max="14085" width="27.6640625" style="636" customWidth="1"/>
    <col min="14086" max="14086" width="11.44140625" style="636"/>
    <col min="14087" max="14087" width="8.88671875" style="636" customWidth="1"/>
    <col min="14088" max="14336" width="11.44140625" style="636"/>
    <col min="14337" max="14337" width="45.109375" style="636" customWidth="1"/>
    <col min="14338" max="14338" width="29.88671875" style="636" customWidth="1"/>
    <col min="14339" max="14340" width="28.109375" style="636" customWidth="1"/>
    <col min="14341" max="14341" width="27.6640625" style="636" customWidth="1"/>
    <col min="14342" max="14342" width="11.44140625" style="636"/>
    <col min="14343" max="14343" width="8.88671875" style="636" customWidth="1"/>
    <col min="14344" max="14592" width="11.44140625" style="636"/>
    <col min="14593" max="14593" width="45.109375" style="636" customWidth="1"/>
    <col min="14594" max="14594" width="29.88671875" style="636" customWidth="1"/>
    <col min="14595" max="14596" width="28.109375" style="636" customWidth="1"/>
    <col min="14597" max="14597" width="27.6640625" style="636" customWidth="1"/>
    <col min="14598" max="14598" width="11.44140625" style="636"/>
    <col min="14599" max="14599" width="8.88671875" style="636" customWidth="1"/>
    <col min="14600" max="14848" width="11.44140625" style="636"/>
    <col min="14849" max="14849" width="45.109375" style="636" customWidth="1"/>
    <col min="14850" max="14850" width="29.88671875" style="636" customWidth="1"/>
    <col min="14851" max="14852" width="28.109375" style="636" customWidth="1"/>
    <col min="14853" max="14853" width="27.6640625" style="636" customWidth="1"/>
    <col min="14854" max="14854" width="11.44140625" style="636"/>
    <col min="14855" max="14855" width="8.88671875" style="636" customWidth="1"/>
    <col min="14856" max="15104" width="11.44140625" style="636"/>
    <col min="15105" max="15105" width="45.109375" style="636" customWidth="1"/>
    <col min="15106" max="15106" width="29.88671875" style="636" customWidth="1"/>
    <col min="15107" max="15108" width="28.109375" style="636" customWidth="1"/>
    <col min="15109" max="15109" width="27.6640625" style="636" customWidth="1"/>
    <col min="15110" max="15110" width="11.44140625" style="636"/>
    <col min="15111" max="15111" width="8.88671875" style="636" customWidth="1"/>
    <col min="15112" max="15360" width="11.44140625" style="636"/>
    <col min="15361" max="15361" width="45.109375" style="636" customWidth="1"/>
    <col min="15362" max="15362" width="29.88671875" style="636" customWidth="1"/>
    <col min="15363" max="15364" width="28.109375" style="636" customWidth="1"/>
    <col min="15365" max="15365" width="27.6640625" style="636" customWidth="1"/>
    <col min="15366" max="15366" width="11.44140625" style="636"/>
    <col min="15367" max="15367" width="8.88671875" style="636" customWidth="1"/>
    <col min="15368" max="15616" width="11.44140625" style="636"/>
    <col min="15617" max="15617" width="45.109375" style="636" customWidth="1"/>
    <col min="15618" max="15618" width="29.88671875" style="636" customWidth="1"/>
    <col min="15619" max="15620" width="28.109375" style="636" customWidth="1"/>
    <col min="15621" max="15621" width="27.6640625" style="636" customWidth="1"/>
    <col min="15622" max="15622" width="11.44140625" style="636"/>
    <col min="15623" max="15623" width="8.88671875" style="636" customWidth="1"/>
    <col min="15624" max="15872" width="11.44140625" style="636"/>
    <col min="15873" max="15873" width="45.109375" style="636" customWidth="1"/>
    <col min="15874" max="15874" width="29.88671875" style="636" customWidth="1"/>
    <col min="15875" max="15876" width="28.109375" style="636" customWidth="1"/>
    <col min="15877" max="15877" width="27.6640625" style="636" customWidth="1"/>
    <col min="15878" max="15878" width="11.44140625" style="636"/>
    <col min="15879" max="15879" width="8.88671875" style="636" customWidth="1"/>
    <col min="15880" max="16128" width="11.44140625" style="636"/>
    <col min="16129" max="16129" width="45.109375" style="636" customWidth="1"/>
    <col min="16130" max="16130" width="29.88671875" style="636" customWidth="1"/>
    <col min="16131" max="16132" width="28.109375" style="636" customWidth="1"/>
    <col min="16133" max="16133" width="27.6640625" style="636" customWidth="1"/>
    <col min="16134" max="16134" width="11.44140625" style="636"/>
    <col min="16135" max="16135" width="8.88671875" style="636" customWidth="1"/>
    <col min="16136" max="16384" width="11.44140625" style="636"/>
  </cols>
  <sheetData>
    <row r="1" spans="1:8" ht="18" customHeight="1">
      <c r="A1" s="1173" t="s">
        <v>1212</v>
      </c>
    </row>
    <row r="2" spans="1:8" s="1107" customFormat="1" ht="33.75" customHeight="1">
      <c r="A2" s="1384" t="s">
        <v>1184</v>
      </c>
      <c r="B2" s="1373"/>
      <c r="C2" s="1373"/>
      <c r="D2" s="1373"/>
      <c r="E2" s="1373"/>
      <c r="F2" s="1108"/>
    </row>
    <row r="3" spans="1:8" s="1112" customFormat="1" ht="24" customHeight="1">
      <c r="A3" s="1109">
        <v>46081</v>
      </c>
      <c r="B3" s="1109"/>
      <c r="C3" s="1109"/>
      <c r="D3" s="1109"/>
      <c r="E3" s="1109"/>
      <c r="F3" s="1111"/>
    </row>
    <row r="4" spans="1:8" s="1112" customFormat="1" ht="21" customHeight="1">
      <c r="A4" s="1374" t="s">
        <v>125</v>
      </c>
      <c r="B4" s="1375"/>
      <c r="C4" s="1375"/>
      <c r="D4" s="1375"/>
      <c r="E4" s="1375"/>
      <c r="F4" s="1111"/>
    </row>
    <row r="5" spans="1:8" s="1114" customFormat="1" ht="6" customHeight="1" thickBot="1">
      <c r="A5" s="1376"/>
      <c r="B5" s="1377"/>
      <c r="C5" s="1377"/>
      <c r="D5" s="1377"/>
      <c r="E5" s="1377"/>
      <c r="F5" s="1113"/>
    </row>
    <row r="6" spans="1:8" s="1114" customFormat="1" ht="20.100000000000001" customHeight="1">
      <c r="A6" s="1378" t="s">
        <v>1</v>
      </c>
      <c r="B6" s="1385" t="s">
        <v>1185</v>
      </c>
      <c r="C6" s="1385" t="s">
        <v>1186</v>
      </c>
      <c r="D6" s="1385" t="s">
        <v>1187</v>
      </c>
      <c r="E6" s="1378" t="s">
        <v>1188</v>
      </c>
      <c r="F6" s="1113"/>
    </row>
    <row r="7" spans="1:8" s="1114" customFormat="1" ht="80.099999999999994" customHeight="1">
      <c r="A7" s="1379"/>
      <c r="B7" s="1379"/>
      <c r="C7" s="1379"/>
      <c r="D7" s="1379"/>
      <c r="E7" s="1379"/>
      <c r="F7" s="1113"/>
    </row>
    <row r="8" spans="1:8" s="509" customFormat="1" ht="20.100000000000001" customHeight="1">
      <c r="A8" s="653" t="s">
        <v>29</v>
      </c>
      <c r="B8" s="1140">
        <v>171084.91644</v>
      </c>
      <c r="C8" s="1140">
        <v>359878.06907999999</v>
      </c>
      <c r="D8" s="1140" t="s">
        <v>134</v>
      </c>
      <c r="E8" s="1141">
        <v>530962.98551999999</v>
      </c>
      <c r="F8" s="1119"/>
      <c r="G8" s="1142"/>
    </row>
    <row r="9" spans="1:8" s="509" customFormat="1" ht="20.100000000000001" customHeight="1">
      <c r="A9" s="1120" t="s">
        <v>30</v>
      </c>
      <c r="B9" s="1140">
        <v>3365.1594399999999</v>
      </c>
      <c r="C9" s="1140" t="s">
        <v>134</v>
      </c>
      <c r="D9" s="1140" t="s">
        <v>134</v>
      </c>
      <c r="E9" s="1141">
        <v>3365.1594399999999</v>
      </c>
      <c r="F9" s="1119"/>
      <c r="G9" s="1142"/>
    </row>
    <row r="10" spans="1:8" s="509" customFormat="1" ht="20.100000000000001" customHeight="1">
      <c r="A10" s="1120" t="s">
        <v>98</v>
      </c>
      <c r="B10" s="1140">
        <v>6408909.7034600005</v>
      </c>
      <c r="C10" s="1140">
        <v>-5779133.4110200005</v>
      </c>
      <c r="D10" s="1140">
        <v>-272002.82162</v>
      </c>
      <c r="E10" s="1141">
        <v>357773.47081999999</v>
      </c>
      <c r="F10" s="1119"/>
      <c r="G10" s="1142"/>
      <c r="H10" s="1143"/>
    </row>
    <row r="11" spans="1:8" s="509" customFormat="1" ht="20.100000000000001" customHeight="1">
      <c r="A11" s="653" t="s">
        <v>32</v>
      </c>
      <c r="B11" s="1140">
        <v>-345.13414</v>
      </c>
      <c r="C11" s="1140" t="s">
        <v>134</v>
      </c>
      <c r="D11" s="1140" t="s">
        <v>134</v>
      </c>
      <c r="E11" s="1141">
        <v>-345.13414</v>
      </c>
      <c r="F11" s="1119"/>
      <c r="G11" s="1142"/>
    </row>
    <row r="12" spans="1:8" s="509" customFormat="1" ht="20.100000000000001" customHeight="1">
      <c r="A12" s="1120" t="s">
        <v>33</v>
      </c>
      <c r="B12" s="1140">
        <v>567271.96721000003</v>
      </c>
      <c r="C12" s="1140">
        <v>-528561.52367000002</v>
      </c>
      <c r="D12" s="1140" t="s">
        <v>134</v>
      </c>
      <c r="E12" s="1141">
        <v>38710.44354</v>
      </c>
      <c r="F12" s="1119"/>
      <c r="G12" s="1142"/>
    </row>
    <row r="13" spans="1:8" s="509" customFormat="1" ht="20.100000000000001" customHeight="1">
      <c r="A13" s="1120" t="s">
        <v>117</v>
      </c>
      <c r="B13" s="1140">
        <v>-160434.48563000001</v>
      </c>
      <c r="C13" s="1140">
        <v>539676.40847000002</v>
      </c>
      <c r="D13" s="1140" t="s">
        <v>134</v>
      </c>
      <c r="E13" s="1141">
        <v>379241.92284000001</v>
      </c>
      <c r="F13" s="1119"/>
      <c r="G13" s="1142"/>
    </row>
    <row r="14" spans="1:8" s="509" customFormat="1" ht="20.100000000000001" customHeight="1">
      <c r="A14" s="1120" t="s">
        <v>35</v>
      </c>
      <c r="B14" s="1140">
        <v>-910008.33755000005</v>
      </c>
      <c r="C14" s="1140">
        <v>886081.09201000002</v>
      </c>
      <c r="D14" s="1140" t="s">
        <v>134</v>
      </c>
      <c r="E14" s="1141">
        <v>-23927.24554</v>
      </c>
      <c r="F14" s="1119"/>
      <c r="G14" s="1142"/>
    </row>
    <row r="15" spans="1:8" s="509" customFormat="1" ht="20.100000000000001" customHeight="1">
      <c r="A15" s="1120" t="s">
        <v>36</v>
      </c>
      <c r="B15" s="1140">
        <v>367993.38260999997</v>
      </c>
      <c r="C15" s="1140">
        <v>-38946.201439999997</v>
      </c>
      <c r="D15" s="1140">
        <v>-45.056919999999998</v>
      </c>
      <c r="E15" s="1141">
        <v>329002.12424999999</v>
      </c>
      <c r="F15" s="1119"/>
      <c r="G15" s="1142"/>
    </row>
    <row r="16" spans="1:8" s="509" customFormat="1" ht="20.100000000000001" customHeight="1">
      <c r="A16" s="1120" t="s">
        <v>37</v>
      </c>
      <c r="B16" s="1140">
        <v>426422.71065999998</v>
      </c>
      <c r="C16" s="1140">
        <v>-395519.67810999998</v>
      </c>
      <c r="D16" s="1140" t="s">
        <v>134</v>
      </c>
      <c r="E16" s="1141">
        <v>30903.03255</v>
      </c>
      <c r="F16" s="1119"/>
      <c r="G16" s="1142"/>
    </row>
    <row r="17" spans="1:7" s="509" customFormat="1" ht="20.100000000000001" customHeight="1">
      <c r="A17" s="1120" t="s">
        <v>510</v>
      </c>
      <c r="B17" s="1140">
        <v>394305.49768999999</v>
      </c>
      <c r="C17" s="1140">
        <v>-400222.13264999999</v>
      </c>
      <c r="D17" s="1140" t="s">
        <v>134</v>
      </c>
      <c r="E17" s="1141">
        <v>-5916.6349600000003</v>
      </c>
      <c r="F17" s="1119"/>
      <c r="G17" s="1142"/>
    </row>
    <row r="18" spans="1:7" s="509" customFormat="1" ht="20.100000000000001" customHeight="1">
      <c r="A18" s="1120" t="s">
        <v>39</v>
      </c>
      <c r="B18" s="1140">
        <v>314910.21801000001</v>
      </c>
      <c r="C18" s="1140">
        <v>-301133.69855999999</v>
      </c>
      <c r="D18" s="1140" t="s">
        <v>134</v>
      </c>
      <c r="E18" s="1141">
        <v>13776.51945</v>
      </c>
      <c r="F18" s="1119"/>
      <c r="G18" s="1142"/>
    </row>
    <row r="19" spans="1:7" s="509" customFormat="1" ht="20.100000000000001" customHeight="1">
      <c r="A19" s="1120" t="s">
        <v>40</v>
      </c>
      <c r="B19" s="1140">
        <v>103.61028</v>
      </c>
      <c r="C19" s="1140">
        <v>-638917.15798000002</v>
      </c>
      <c r="D19" s="1140" t="s">
        <v>134</v>
      </c>
      <c r="E19" s="1141">
        <v>-638813.5477</v>
      </c>
      <c r="F19" s="1119"/>
      <c r="G19" s="1142"/>
    </row>
    <row r="20" spans="1:7" s="509" customFormat="1" ht="20.100000000000001" customHeight="1">
      <c r="A20" s="1120" t="s">
        <v>41</v>
      </c>
      <c r="B20" s="1140">
        <v>-454.24880999999999</v>
      </c>
      <c r="C20" s="1140" t="s">
        <v>134</v>
      </c>
      <c r="D20" s="1140" t="s">
        <v>134</v>
      </c>
      <c r="E20" s="1141">
        <v>-454.24880999999999</v>
      </c>
      <c r="F20" s="1119"/>
      <c r="G20" s="1142"/>
    </row>
    <row r="21" spans="1:7" s="509" customFormat="1" ht="20.100000000000001" customHeight="1">
      <c r="A21" s="655" t="s">
        <v>42</v>
      </c>
      <c r="B21" s="1140">
        <v>885.71633999999995</v>
      </c>
      <c r="C21" s="1140" t="s">
        <v>134</v>
      </c>
      <c r="D21" s="1140" t="s">
        <v>134</v>
      </c>
      <c r="E21" s="1141">
        <v>885.71633999999995</v>
      </c>
      <c r="F21" s="1119"/>
      <c r="G21" s="1142"/>
    </row>
    <row r="22" spans="1:7" s="509" customFormat="1" ht="20.100000000000001" customHeight="1">
      <c r="A22" s="1120" t="s">
        <v>43</v>
      </c>
      <c r="B22" s="1140">
        <v>13495.002570000001</v>
      </c>
      <c r="C22" s="1140" t="s">
        <v>134</v>
      </c>
      <c r="D22" s="1140" t="s">
        <v>134</v>
      </c>
      <c r="E22" s="1141">
        <v>13495.002570000001</v>
      </c>
      <c r="F22" s="1119"/>
      <c r="G22" s="1142"/>
    </row>
    <row r="23" spans="1:7" s="509" customFormat="1" ht="20.100000000000001" customHeight="1">
      <c r="A23" s="1120" t="s">
        <v>44</v>
      </c>
      <c r="B23" s="1140">
        <v>-2993.7662099999998</v>
      </c>
      <c r="C23" s="1140" t="s">
        <v>134</v>
      </c>
      <c r="D23" s="1140" t="s">
        <v>134</v>
      </c>
      <c r="E23" s="1141">
        <v>-2993.7662099999998</v>
      </c>
      <c r="F23" s="1119"/>
      <c r="G23" s="1142"/>
    </row>
    <row r="24" spans="1:7" s="509" customFormat="1" ht="20.100000000000001" customHeight="1">
      <c r="A24" s="1120" t="s">
        <v>677</v>
      </c>
      <c r="B24" s="1140">
        <v>450014.34195999999</v>
      </c>
      <c r="C24" s="1140">
        <v>-407401.58054</v>
      </c>
      <c r="D24" s="1140" t="s">
        <v>134</v>
      </c>
      <c r="E24" s="1141">
        <v>42612.761420000003</v>
      </c>
      <c r="F24" s="1119"/>
      <c r="G24" s="1142"/>
    </row>
    <row r="25" spans="1:7" s="509" customFormat="1" ht="20.100000000000001" customHeight="1">
      <c r="A25" s="1120" t="s">
        <v>46</v>
      </c>
      <c r="B25" s="1140">
        <v>-905.15404000000001</v>
      </c>
      <c r="C25" s="1140" t="s">
        <v>134</v>
      </c>
      <c r="D25" s="1140" t="s">
        <v>134</v>
      </c>
      <c r="E25" s="1141">
        <v>-905.15404000000001</v>
      </c>
      <c r="F25" s="1119"/>
      <c r="G25" s="1142"/>
    </row>
    <row r="26" spans="1:7" s="509" customFormat="1" ht="20.100000000000001" customHeight="1">
      <c r="A26" s="1120" t="s">
        <v>47</v>
      </c>
      <c r="B26" s="1140">
        <v>-1955.3067000000001</v>
      </c>
      <c r="C26" s="1140" t="s">
        <v>134</v>
      </c>
      <c r="D26" s="1140" t="s">
        <v>134</v>
      </c>
      <c r="E26" s="1141">
        <v>-1955.3067000000001</v>
      </c>
      <c r="F26" s="1119"/>
      <c r="G26" s="1142"/>
    </row>
    <row r="27" spans="1:7" s="1123" customFormat="1" ht="20.100000000000001" customHeight="1">
      <c r="A27" s="1121" t="s">
        <v>48</v>
      </c>
      <c r="B27" s="1141">
        <v>8041665.7935899999</v>
      </c>
      <c r="C27" s="1141">
        <v>-6704199.8144100001</v>
      </c>
      <c r="D27" s="1141">
        <v>-272047.87854000001</v>
      </c>
      <c r="E27" s="1141">
        <v>1065418.1006400001</v>
      </c>
      <c r="F27" s="1119"/>
      <c r="G27" s="1142"/>
    </row>
    <row r="28" spans="1:7" ht="7.5" customHeight="1" thickBot="1">
      <c r="A28" s="1124"/>
      <c r="B28" s="1125"/>
      <c r="C28" s="1125"/>
      <c r="D28" s="1125"/>
      <c r="E28" s="1125"/>
      <c r="F28" s="1144"/>
    </row>
    <row r="29" spans="1:7" s="1146" customFormat="1" ht="15.75" customHeight="1">
      <c r="A29" s="509" t="s">
        <v>1189</v>
      </c>
      <c r="B29" s="509"/>
      <c r="C29" s="509"/>
      <c r="D29" s="509"/>
      <c r="E29" s="509"/>
      <c r="F29" s="1145"/>
    </row>
    <row r="30" spans="1:7">
      <c r="A30" s="1123" t="s">
        <v>1190</v>
      </c>
    </row>
  </sheetData>
  <mergeCells count="8">
    <mergeCell ref="A2:E2"/>
    <mergeCell ref="A4:E4"/>
    <mergeCell ref="A5:E5"/>
    <mergeCell ref="A6:A7"/>
    <mergeCell ref="B6:B7"/>
    <mergeCell ref="C6:C7"/>
    <mergeCell ref="D6:D7"/>
    <mergeCell ref="E6:E7"/>
  </mergeCells>
  <hyperlinks>
    <hyperlink ref="A1" location="Índice!A1" display="Volver al Índice" xr:uid="{EFD198B5-954A-4755-BC62-ACF4A17D5CB2}"/>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3715CD-718A-4593-A444-A7D463637EC1}">
  <dimension ref="A1:G36"/>
  <sheetViews>
    <sheetView showGridLines="0" topLeftCell="A7" zoomScaleNormal="100" workbookViewId="0"/>
  </sheetViews>
  <sheetFormatPr baseColWidth="10" defaultRowHeight="13.2"/>
  <cols>
    <col min="1" max="1" width="38.109375" style="6" customWidth="1"/>
    <col min="2" max="5" width="23.6640625" style="6" customWidth="1"/>
    <col min="6" max="16384" width="11.5546875" style="6"/>
  </cols>
  <sheetData>
    <row r="1" spans="1:7" s="247" customFormat="1" ht="20.100000000000001" customHeight="1">
      <c r="A1" s="1173" t="s">
        <v>1212</v>
      </c>
    </row>
    <row r="2" spans="1:7" s="579" customFormat="1" ht="25.5" customHeight="1">
      <c r="A2" s="1366" t="s">
        <v>1180</v>
      </c>
      <c r="B2" s="1366"/>
      <c r="C2" s="1366"/>
      <c r="D2" s="1366"/>
      <c r="E2" s="1366"/>
    </row>
    <row r="3" spans="1:7" s="1068" customFormat="1" ht="20.100000000000001" customHeight="1">
      <c r="A3" s="152">
        <v>46081</v>
      </c>
      <c r="B3" s="152"/>
      <c r="C3" s="152"/>
      <c r="D3" s="152"/>
      <c r="E3" s="152"/>
    </row>
    <row r="4" spans="1:7" s="251" customFormat="1" ht="20.100000000000001" customHeight="1">
      <c r="A4" s="1232" t="s">
        <v>125</v>
      </c>
      <c r="B4" s="1232"/>
      <c r="C4" s="1232"/>
      <c r="D4" s="1232"/>
      <c r="E4" s="1232"/>
    </row>
    <row r="5" spans="1:7" ht="7.5" customHeight="1" thickBot="1"/>
    <row r="6" spans="1:7" s="34" customFormat="1" ht="45" customHeight="1">
      <c r="A6" s="1222" t="s">
        <v>1</v>
      </c>
      <c r="B6" s="1220" t="s">
        <v>1181</v>
      </c>
      <c r="C6" s="1220" t="s">
        <v>1182</v>
      </c>
      <c r="D6" s="1222" t="s">
        <v>1183</v>
      </c>
      <c r="E6" s="1222"/>
    </row>
    <row r="7" spans="1:7" s="34" customFormat="1" ht="20.100000000000001" customHeight="1">
      <c r="A7" s="1223"/>
      <c r="B7" s="1221"/>
      <c r="C7" s="1221"/>
      <c r="D7" s="1127">
        <v>46081</v>
      </c>
      <c r="E7" s="1127">
        <v>45716</v>
      </c>
    </row>
    <row r="8" spans="1:7" ht="2.25" customHeight="1">
      <c r="A8" s="605"/>
      <c r="B8" s="605"/>
      <c r="C8" s="605"/>
      <c r="D8" s="1128"/>
      <c r="E8" s="1128"/>
    </row>
    <row r="9" spans="1:7" s="23" customFormat="1" ht="18" customHeight="1">
      <c r="A9" s="262" t="s">
        <v>29</v>
      </c>
      <c r="B9" s="1129">
        <v>14744914.107000001</v>
      </c>
      <c r="C9" s="1129">
        <v>18615669.870999999</v>
      </c>
      <c r="D9" s="1129">
        <v>33360583.978999998</v>
      </c>
      <c r="E9" s="1129">
        <v>34094846.035999998</v>
      </c>
      <c r="F9" s="173"/>
      <c r="G9" s="173"/>
    </row>
    <row r="10" spans="1:7" s="23" customFormat="1" ht="18" customHeight="1">
      <c r="A10" s="262" t="s">
        <v>30</v>
      </c>
      <c r="B10" s="1129" t="s">
        <v>134</v>
      </c>
      <c r="C10" s="1129" t="s">
        <v>134</v>
      </c>
      <c r="D10" s="1129" t="s">
        <v>134</v>
      </c>
      <c r="E10" s="1129" t="s">
        <v>134</v>
      </c>
      <c r="F10" s="173"/>
      <c r="G10" s="173"/>
    </row>
    <row r="11" spans="1:7" s="23" customFormat="1" ht="18" customHeight="1">
      <c r="A11" s="262" t="s">
        <v>31</v>
      </c>
      <c r="B11" s="1129">
        <v>14201459.398</v>
      </c>
      <c r="C11" s="1129">
        <v>18026102.193</v>
      </c>
      <c r="D11" s="1129">
        <v>32227561.590999998</v>
      </c>
      <c r="E11" s="1129">
        <v>26507323.91</v>
      </c>
      <c r="F11" s="173"/>
      <c r="G11" s="173"/>
    </row>
    <row r="12" spans="1:7" s="23" customFormat="1" ht="18" customHeight="1">
      <c r="A12" s="262" t="s">
        <v>32</v>
      </c>
      <c r="B12" s="1129" t="s">
        <v>134</v>
      </c>
      <c r="C12" s="1129" t="s">
        <v>134</v>
      </c>
      <c r="D12" s="1129" t="s">
        <v>134</v>
      </c>
      <c r="E12" s="1129" t="s">
        <v>134</v>
      </c>
      <c r="F12" s="173"/>
      <c r="G12" s="173"/>
    </row>
    <row r="13" spans="1:7" s="23" customFormat="1" ht="18" customHeight="1">
      <c r="A13" s="262" t="s">
        <v>33</v>
      </c>
      <c r="B13" s="1129">
        <v>1467544.7180000001</v>
      </c>
      <c r="C13" s="1129">
        <v>2177921.5499999998</v>
      </c>
      <c r="D13" s="1129">
        <v>3645466.2689999999</v>
      </c>
      <c r="E13" s="1129">
        <v>6407723.0130000003</v>
      </c>
      <c r="F13" s="173"/>
      <c r="G13" s="173"/>
    </row>
    <row r="14" spans="1:7" s="23" customFormat="1" ht="18" customHeight="1">
      <c r="A14" s="262" t="s">
        <v>34</v>
      </c>
      <c r="B14" s="1129">
        <v>7196856.9510000004</v>
      </c>
      <c r="C14" s="1129">
        <v>8846533.2449999992</v>
      </c>
      <c r="D14" s="1129">
        <v>16043390.196</v>
      </c>
      <c r="E14" s="1129">
        <v>19891128.331</v>
      </c>
      <c r="F14" s="173"/>
      <c r="G14" s="173"/>
    </row>
    <row r="15" spans="1:7" s="23" customFormat="1" ht="18" customHeight="1">
      <c r="A15" s="262" t="s">
        <v>35</v>
      </c>
      <c r="B15" s="1129">
        <v>7259364.6380000003</v>
      </c>
      <c r="C15" s="1129">
        <v>6166946.0920000002</v>
      </c>
      <c r="D15" s="1129">
        <v>13426310.731000001</v>
      </c>
      <c r="E15" s="1129">
        <v>10975880.941</v>
      </c>
      <c r="F15" s="173"/>
      <c r="G15" s="173"/>
    </row>
    <row r="16" spans="1:7" s="23" customFormat="1" ht="18" customHeight="1">
      <c r="A16" s="262" t="s">
        <v>36</v>
      </c>
      <c r="B16" s="1129">
        <v>3115778.477</v>
      </c>
      <c r="C16" s="1129">
        <v>4198734.3969999999</v>
      </c>
      <c r="D16" s="1129">
        <v>7314512.8739999998</v>
      </c>
      <c r="E16" s="1129">
        <v>5790318.0760000004</v>
      </c>
      <c r="F16" s="173"/>
      <c r="G16" s="173"/>
    </row>
    <row r="17" spans="1:7" s="23" customFormat="1" ht="18" customHeight="1">
      <c r="A17" s="262" t="s">
        <v>37</v>
      </c>
      <c r="B17" s="1129">
        <v>228140</v>
      </c>
      <c r="C17" s="1129">
        <v>781715</v>
      </c>
      <c r="D17" s="1129">
        <v>1009855</v>
      </c>
      <c r="E17" s="1129">
        <v>2902991.5</v>
      </c>
      <c r="F17" s="173"/>
      <c r="G17" s="173"/>
    </row>
    <row r="18" spans="1:7" s="23" customFormat="1" ht="18" customHeight="1">
      <c r="A18" s="25" t="s">
        <v>38</v>
      </c>
      <c r="B18" s="1129">
        <v>16775</v>
      </c>
      <c r="C18" s="1129">
        <v>419375</v>
      </c>
      <c r="D18" s="1129">
        <v>436150</v>
      </c>
      <c r="E18" s="1129">
        <v>422855</v>
      </c>
      <c r="F18" s="173"/>
      <c r="G18" s="173"/>
    </row>
    <row r="19" spans="1:7" s="23" customFormat="1" ht="18" customHeight="1">
      <c r="A19" s="25" t="s">
        <v>39</v>
      </c>
      <c r="B19" s="1129">
        <v>134200</v>
      </c>
      <c r="C19" s="1129">
        <v>402462.44500000001</v>
      </c>
      <c r="D19" s="1129">
        <v>536662.44499999995</v>
      </c>
      <c r="E19" s="1129">
        <v>161563.70300000001</v>
      </c>
      <c r="F19" s="173"/>
      <c r="G19" s="173"/>
    </row>
    <row r="20" spans="1:7" s="23" customFormat="1" ht="18" customHeight="1">
      <c r="A20" s="25" t="s">
        <v>40</v>
      </c>
      <c r="B20" s="1129">
        <v>2004163.2109999999</v>
      </c>
      <c r="C20" s="1129">
        <v>3752930.1030000001</v>
      </c>
      <c r="D20" s="1129">
        <v>5757093.3150000004</v>
      </c>
      <c r="E20" s="1129">
        <v>7684064.9179999996</v>
      </c>
      <c r="F20" s="173"/>
      <c r="G20" s="173"/>
    </row>
    <row r="21" spans="1:7" s="23" customFormat="1" ht="18" customHeight="1">
      <c r="A21" s="25" t="s">
        <v>41</v>
      </c>
      <c r="B21" s="1129" t="s">
        <v>134</v>
      </c>
      <c r="C21" s="1129" t="s">
        <v>134</v>
      </c>
      <c r="D21" s="1129" t="s">
        <v>134</v>
      </c>
      <c r="E21" s="1129" t="s">
        <v>134</v>
      </c>
      <c r="F21" s="173"/>
      <c r="G21" s="173"/>
    </row>
    <row r="22" spans="1:7" s="23" customFormat="1" ht="18" customHeight="1">
      <c r="A22" s="26" t="s">
        <v>42</v>
      </c>
      <c r="B22" s="1129" t="s">
        <v>134</v>
      </c>
      <c r="C22" s="1129" t="s">
        <v>134</v>
      </c>
      <c r="D22" s="1129" t="s">
        <v>134</v>
      </c>
      <c r="E22" s="1129" t="s">
        <v>134</v>
      </c>
      <c r="F22" s="173"/>
      <c r="G22" s="173"/>
    </row>
    <row r="23" spans="1:7" s="23" customFormat="1" ht="18" customHeight="1">
      <c r="A23" s="25" t="s">
        <v>43</v>
      </c>
      <c r="B23" s="1129" t="s">
        <v>134</v>
      </c>
      <c r="C23" s="1129" t="s">
        <v>134</v>
      </c>
      <c r="D23" s="1129" t="s">
        <v>134</v>
      </c>
      <c r="E23" s="1129" t="s">
        <v>134</v>
      </c>
      <c r="F23" s="173"/>
      <c r="G23" s="173"/>
    </row>
    <row r="24" spans="1:7" s="23" customFormat="1" ht="18" customHeight="1">
      <c r="A24" s="25" t="s">
        <v>44</v>
      </c>
      <c r="B24" s="1129" t="s">
        <v>134</v>
      </c>
      <c r="C24" s="1129" t="s">
        <v>134</v>
      </c>
      <c r="D24" s="1129" t="s">
        <v>134</v>
      </c>
      <c r="E24" s="1129" t="s">
        <v>134</v>
      </c>
      <c r="F24" s="173"/>
      <c r="G24" s="173"/>
    </row>
    <row r="25" spans="1:7" s="23" customFormat="1" ht="18" customHeight="1">
      <c r="A25" s="25" t="s">
        <v>45</v>
      </c>
      <c r="B25" s="1129">
        <v>1921387.6610000001</v>
      </c>
      <c r="C25" s="1129">
        <v>2430299.3130000001</v>
      </c>
      <c r="D25" s="1129">
        <v>4351686.9740000004</v>
      </c>
      <c r="E25" s="1129">
        <v>4067079.87</v>
      </c>
      <c r="F25" s="173"/>
      <c r="G25" s="173"/>
    </row>
    <row r="26" spans="1:7" s="23" customFormat="1" ht="18" customHeight="1">
      <c r="A26" s="25" t="s">
        <v>46</v>
      </c>
      <c r="B26" s="1129" t="s">
        <v>134</v>
      </c>
      <c r="C26" s="1129" t="s">
        <v>134</v>
      </c>
      <c r="D26" s="1129" t="s">
        <v>134</v>
      </c>
      <c r="E26" s="1129" t="s">
        <v>134</v>
      </c>
      <c r="F26" s="173"/>
      <c r="G26" s="173"/>
    </row>
    <row r="27" spans="1:7" s="23" customFormat="1" ht="18" customHeight="1">
      <c r="A27" s="25" t="s">
        <v>47</v>
      </c>
      <c r="B27" s="1129" t="s">
        <v>134</v>
      </c>
      <c r="C27" s="1129" t="s">
        <v>134</v>
      </c>
      <c r="D27" s="1129" t="s">
        <v>134</v>
      </c>
      <c r="E27" s="1129" t="s">
        <v>134</v>
      </c>
      <c r="F27" s="173"/>
      <c r="G27" s="173"/>
    </row>
    <row r="28" spans="1:7" s="68" customFormat="1" ht="22.65" customHeight="1">
      <c r="A28" s="567" t="s">
        <v>48</v>
      </c>
      <c r="B28" s="1130">
        <v>52290584.161000006</v>
      </c>
      <c r="C28" s="1130">
        <v>65818689.208999991</v>
      </c>
      <c r="D28" s="1130">
        <v>118109273.37399998</v>
      </c>
      <c r="E28" s="1130">
        <v>118905775.29799999</v>
      </c>
      <c r="F28" s="173"/>
      <c r="G28" s="173"/>
    </row>
    <row r="29" spans="1:7" s="1132" customFormat="1" ht="3.9" customHeight="1" thickBot="1">
      <c r="A29" s="586"/>
      <c r="B29" s="1131"/>
      <c r="C29" s="1131"/>
      <c r="D29" s="1131"/>
      <c r="E29" s="1131"/>
      <c r="F29" s="68"/>
    </row>
    <row r="30" spans="1:7" ht="13.65" customHeight="1">
      <c r="A30" s="1133" t="s">
        <v>724</v>
      </c>
      <c r="B30" s="1134"/>
      <c r="C30" s="1134"/>
      <c r="D30" s="1134"/>
      <c r="E30" s="1134"/>
      <c r="F30" s="34"/>
    </row>
    <row r="31" spans="1:7" s="71" customFormat="1" ht="9.75" customHeight="1">
      <c r="A31" s="23"/>
      <c r="B31" s="1135"/>
      <c r="C31" s="1136"/>
      <c r="D31" s="1137"/>
      <c r="E31" s="1135"/>
    </row>
    <row r="32" spans="1:7" s="71" customFormat="1" ht="12.75" customHeight="1">
      <c r="A32" s="1133"/>
      <c r="D32" s="1138"/>
    </row>
    <row r="33" s="71" customFormat="1" ht="9.6"/>
    <row r="34" s="71" customFormat="1" ht="9.6"/>
    <row r="35" s="71" customFormat="1" ht="9.6"/>
    <row r="36" s="71" customFormat="1" ht="9.6"/>
  </sheetData>
  <mergeCells count="6">
    <mergeCell ref="A2:E2"/>
    <mergeCell ref="A4:E4"/>
    <mergeCell ref="A6:A7"/>
    <mergeCell ref="B6:B7"/>
    <mergeCell ref="C6:C7"/>
    <mergeCell ref="D6:E6"/>
  </mergeCells>
  <hyperlinks>
    <hyperlink ref="A1" location="Índice!A1" display="Volver al Índice" xr:uid="{E5BA70BC-1172-4B38-B53B-C52174256CF3}"/>
  </hyperlinks>
  <pageMargins left="1.1811023622047245" right="1.1811023622047245" top="0.86614173228346458" bottom="0.86614173228346458" header="0.43307086614173229" footer="0.43307086614173229"/>
  <pageSetup paperSize="9" scale="86" fitToWidth="0" fitToHeight="0" orientation="landscape"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75A062-8BD0-4DEB-B4B6-687D230A55D9}">
  <dimension ref="A1:H36"/>
  <sheetViews>
    <sheetView showGridLines="0" zoomScale="85" zoomScaleNormal="85" workbookViewId="0"/>
  </sheetViews>
  <sheetFormatPr baseColWidth="10" defaultRowHeight="13.2"/>
  <cols>
    <col min="1" max="1" width="33" style="6" bestFit="1" customWidth="1"/>
    <col min="2" max="2" width="19.6640625" style="6" bestFit="1" customWidth="1"/>
    <col min="3" max="4" width="19.109375" style="6" customWidth="1"/>
    <col min="5" max="6" width="16.44140625" style="6" customWidth="1"/>
    <col min="7" max="7" width="14.88671875" style="6" bestFit="1" customWidth="1"/>
    <col min="8" max="16384" width="11.5546875" style="6"/>
  </cols>
  <sheetData>
    <row r="1" spans="1:7" ht="18">
      <c r="A1" s="1173" t="s">
        <v>1212</v>
      </c>
      <c r="B1" s="247"/>
      <c r="C1" s="247"/>
      <c r="D1" s="247"/>
      <c r="E1" s="247"/>
      <c r="F1" s="247"/>
      <c r="G1" s="247"/>
    </row>
    <row r="2" spans="1:7" s="369" customFormat="1" ht="28.2">
      <c r="A2" s="1366" t="s">
        <v>1191</v>
      </c>
      <c r="B2" s="1366"/>
      <c r="C2" s="1366"/>
      <c r="D2" s="1366"/>
      <c r="E2" s="1366"/>
      <c r="F2" s="1366"/>
      <c r="G2" s="579"/>
    </row>
    <row r="3" spans="1:7" s="442" customFormat="1" ht="18">
      <c r="A3" s="1231">
        <v>46081</v>
      </c>
      <c r="B3" s="1231"/>
      <c r="C3" s="1231"/>
      <c r="D3" s="1231"/>
      <c r="E3" s="1231"/>
      <c r="F3" s="1231"/>
      <c r="G3" s="1068"/>
    </row>
    <row r="4" spans="1:7" ht="16.8">
      <c r="A4" s="1232" t="s">
        <v>125</v>
      </c>
      <c r="B4" s="1232"/>
      <c r="C4" s="1232"/>
      <c r="D4" s="1232"/>
      <c r="E4" s="1232"/>
      <c r="F4" s="1232"/>
      <c r="G4" s="251"/>
    </row>
    <row r="5" spans="1:7" ht="13.8" thickBot="1"/>
    <row r="6" spans="1:7" ht="20.25" customHeight="1">
      <c r="A6" s="1222" t="s">
        <v>1</v>
      </c>
      <c r="B6" s="1220" t="s">
        <v>1192</v>
      </c>
      <c r="C6" s="1220" t="s">
        <v>1193</v>
      </c>
      <c r="D6" s="1220" t="s">
        <v>1194</v>
      </c>
      <c r="E6" s="1222" t="s">
        <v>1195</v>
      </c>
      <c r="F6" s="1222"/>
      <c r="G6" s="34"/>
    </row>
    <row r="7" spans="1:7" ht="21.75" customHeight="1">
      <c r="A7" s="1223"/>
      <c r="B7" s="1221"/>
      <c r="C7" s="1221"/>
      <c r="D7" s="1221"/>
      <c r="E7" s="1127">
        <v>46081</v>
      </c>
      <c r="F7" s="1127">
        <v>45716</v>
      </c>
      <c r="G7" s="34"/>
    </row>
    <row r="8" spans="1:7" ht="9.75" customHeight="1">
      <c r="A8" s="605"/>
      <c r="B8" s="605"/>
      <c r="C8" s="605"/>
      <c r="D8" s="605"/>
      <c r="E8" s="1128"/>
      <c r="F8" s="1128"/>
    </row>
    <row r="9" spans="1:7" ht="18" customHeight="1">
      <c r="A9" s="752" t="s">
        <v>29</v>
      </c>
      <c r="B9" s="1147">
        <v>18313504.655000001</v>
      </c>
      <c r="C9" s="1147">
        <v>5387608.9639999997</v>
      </c>
      <c r="D9" s="1147">
        <v>1941088.227</v>
      </c>
      <c r="E9" s="1147">
        <v>25642201.846000001</v>
      </c>
      <c r="F9" s="1147">
        <v>40748817.487000003</v>
      </c>
      <c r="G9" s="1148"/>
    </row>
    <row r="10" spans="1:7" ht="18" customHeight="1">
      <c r="A10" s="752" t="s">
        <v>30</v>
      </c>
      <c r="B10" s="1147" t="s">
        <v>134</v>
      </c>
      <c r="C10" s="1147" t="s">
        <v>134</v>
      </c>
      <c r="D10" s="1147" t="s">
        <v>134</v>
      </c>
      <c r="E10" s="1147" t="s">
        <v>134</v>
      </c>
      <c r="F10" s="1147" t="s">
        <v>134</v>
      </c>
      <c r="G10" s="1148"/>
    </row>
    <row r="11" spans="1:7" ht="18" customHeight="1">
      <c r="A11" s="752" t="s">
        <v>31</v>
      </c>
      <c r="B11" s="1147">
        <v>61389708.226000004</v>
      </c>
      <c r="C11" s="1147">
        <v>3266310.2239999999</v>
      </c>
      <c r="D11" s="1147">
        <v>5352821.7300000004</v>
      </c>
      <c r="E11" s="1147">
        <v>70008840.180000007</v>
      </c>
      <c r="F11" s="1147">
        <v>56272973.133000001</v>
      </c>
      <c r="G11" s="1148"/>
    </row>
    <row r="12" spans="1:7" ht="18" customHeight="1">
      <c r="A12" s="752" t="s">
        <v>32</v>
      </c>
      <c r="B12" s="1147" t="s">
        <v>134</v>
      </c>
      <c r="C12" s="1147" t="s">
        <v>134</v>
      </c>
      <c r="D12" s="1147" t="s">
        <v>134</v>
      </c>
      <c r="E12" s="1147" t="s">
        <v>134</v>
      </c>
      <c r="F12" s="1147" t="s">
        <v>134</v>
      </c>
      <c r="G12" s="1148"/>
    </row>
    <row r="13" spans="1:7" ht="18" customHeight="1">
      <c r="A13" s="752" t="s">
        <v>33</v>
      </c>
      <c r="B13" s="1147">
        <v>663111.6</v>
      </c>
      <c r="C13" s="1147">
        <v>862799.30599999998</v>
      </c>
      <c r="D13" s="1147">
        <v>692597.92700000003</v>
      </c>
      <c r="E13" s="1147">
        <v>2218508.8330000001</v>
      </c>
      <c r="F13" s="1147">
        <v>4717897.4850000003</v>
      </c>
      <c r="G13" s="1148"/>
    </row>
    <row r="14" spans="1:7" ht="18" customHeight="1">
      <c r="A14" s="752" t="s">
        <v>34</v>
      </c>
      <c r="B14" s="1147">
        <v>9302428.3039999995</v>
      </c>
      <c r="C14" s="1147">
        <v>2497389.0419999999</v>
      </c>
      <c r="D14" s="1147">
        <v>235684.43700000001</v>
      </c>
      <c r="E14" s="1147">
        <v>12035501.783</v>
      </c>
      <c r="F14" s="1147">
        <v>18607072.208000001</v>
      </c>
      <c r="G14" s="1148"/>
    </row>
    <row r="15" spans="1:7" ht="18" customHeight="1">
      <c r="A15" s="752" t="s">
        <v>35</v>
      </c>
      <c r="B15" s="1147" t="s">
        <v>134</v>
      </c>
      <c r="C15" s="1147" t="s">
        <v>134</v>
      </c>
      <c r="D15" s="1147">
        <v>90056.947</v>
      </c>
      <c r="E15" s="1147">
        <v>90056.947</v>
      </c>
      <c r="F15" s="1147">
        <v>2142614.838</v>
      </c>
      <c r="G15" s="1148"/>
    </row>
    <row r="16" spans="1:7" ht="18" customHeight="1">
      <c r="A16" s="752" t="s">
        <v>36</v>
      </c>
      <c r="B16" s="1147">
        <v>2537689.1159999999</v>
      </c>
      <c r="C16" s="1147">
        <v>1898859.6370000001</v>
      </c>
      <c r="D16" s="1147">
        <v>588540.196</v>
      </c>
      <c r="E16" s="1147">
        <v>5025088.949</v>
      </c>
      <c r="F16" s="1147">
        <v>3934968.4649999999</v>
      </c>
      <c r="G16" s="1148"/>
    </row>
    <row r="17" spans="1:8" ht="18" customHeight="1">
      <c r="A17" s="752" t="s">
        <v>37</v>
      </c>
      <c r="B17" s="1147" t="s">
        <v>134</v>
      </c>
      <c r="C17" s="1147">
        <v>196309.20800000001</v>
      </c>
      <c r="D17" s="1147">
        <v>48410.805</v>
      </c>
      <c r="E17" s="1147">
        <v>244720.01300000001</v>
      </c>
      <c r="F17" s="1147">
        <v>756103.82499999995</v>
      </c>
      <c r="G17" s="1148"/>
    </row>
    <row r="18" spans="1:8" ht="18" customHeight="1">
      <c r="A18" s="1149" t="s">
        <v>38</v>
      </c>
      <c r="B18" s="1147" t="s">
        <v>134</v>
      </c>
      <c r="C18" s="1147" t="s">
        <v>134</v>
      </c>
      <c r="D18" s="1147" t="s">
        <v>134</v>
      </c>
      <c r="E18" s="1147" t="s">
        <v>134</v>
      </c>
      <c r="F18" s="1147" t="s">
        <v>134</v>
      </c>
      <c r="G18" s="1148"/>
    </row>
    <row r="19" spans="1:8" ht="18" customHeight="1">
      <c r="A19" s="1149" t="s">
        <v>39</v>
      </c>
      <c r="B19" s="1147" t="s">
        <v>134</v>
      </c>
      <c r="C19" s="1147">
        <v>94328.035000000003</v>
      </c>
      <c r="D19" s="1147">
        <v>130747.94</v>
      </c>
      <c r="E19" s="1147">
        <v>225075.97500000001</v>
      </c>
      <c r="F19" s="1147" t="s">
        <v>134</v>
      </c>
      <c r="G19" s="1148"/>
    </row>
    <row r="20" spans="1:8" ht="18" customHeight="1">
      <c r="A20" s="1149" t="s">
        <v>40</v>
      </c>
      <c r="B20" s="1147">
        <v>2286916.1770000001</v>
      </c>
      <c r="C20" s="1147">
        <v>1306969.1410000001</v>
      </c>
      <c r="D20" s="1147">
        <v>238668.43400000001</v>
      </c>
      <c r="E20" s="1147">
        <v>3832553.7519999999</v>
      </c>
      <c r="F20" s="1147">
        <v>7726619.1030000001</v>
      </c>
      <c r="G20" s="1148"/>
      <c r="H20" s="1150"/>
    </row>
    <row r="21" spans="1:8" ht="18" customHeight="1">
      <c r="A21" s="1149" t="s">
        <v>41</v>
      </c>
      <c r="B21" s="1147" t="s">
        <v>134</v>
      </c>
      <c r="C21" s="1147" t="s">
        <v>134</v>
      </c>
      <c r="D21" s="1147" t="s">
        <v>134</v>
      </c>
      <c r="E21" s="1147" t="s">
        <v>134</v>
      </c>
      <c r="F21" s="1147" t="s">
        <v>134</v>
      </c>
      <c r="G21" s="1148"/>
    </row>
    <row r="22" spans="1:8" ht="18" customHeight="1">
      <c r="A22" s="26" t="s">
        <v>42</v>
      </c>
      <c r="B22" s="1147" t="s">
        <v>134</v>
      </c>
      <c r="C22" s="1147" t="s">
        <v>134</v>
      </c>
      <c r="D22" s="1147" t="s">
        <v>134</v>
      </c>
      <c r="E22" s="1147" t="s">
        <v>134</v>
      </c>
      <c r="F22" s="1147" t="s">
        <v>134</v>
      </c>
      <c r="G22" s="1148"/>
    </row>
    <row r="23" spans="1:8" ht="18" customHeight="1">
      <c r="A23" s="1149" t="s">
        <v>43</v>
      </c>
      <c r="B23" s="1147" t="s">
        <v>134</v>
      </c>
      <c r="C23" s="1147" t="s">
        <v>134</v>
      </c>
      <c r="D23" s="1147" t="s">
        <v>134</v>
      </c>
      <c r="E23" s="1147" t="s">
        <v>134</v>
      </c>
      <c r="F23" s="1147" t="s">
        <v>134</v>
      </c>
      <c r="G23" s="1148"/>
    </row>
    <row r="24" spans="1:8" ht="18" customHeight="1">
      <c r="A24" s="1149" t="s">
        <v>44</v>
      </c>
      <c r="B24" s="1147" t="s">
        <v>134</v>
      </c>
      <c r="C24" s="1147" t="s">
        <v>134</v>
      </c>
      <c r="D24" s="1147" t="s">
        <v>134</v>
      </c>
      <c r="E24" s="1147" t="s">
        <v>134</v>
      </c>
      <c r="F24" s="1147" t="s">
        <v>134</v>
      </c>
      <c r="G24" s="1148"/>
    </row>
    <row r="25" spans="1:8" ht="18" customHeight="1">
      <c r="A25" s="1149" t="s">
        <v>45</v>
      </c>
      <c r="B25" s="1147">
        <v>1199077</v>
      </c>
      <c r="C25" s="1147">
        <v>439043.54399999999</v>
      </c>
      <c r="D25" s="1147">
        <v>363764.22399999999</v>
      </c>
      <c r="E25" s="1147">
        <v>2001884.7679999999</v>
      </c>
      <c r="F25" s="1147">
        <v>3205701.3319999999</v>
      </c>
      <c r="G25" s="1148"/>
    </row>
    <row r="26" spans="1:8" ht="18" customHeight="1">
      <c r="A26" s="1149" t="s">
        <v>46</v>
      </c>
      <c r="B26" s="1147" t="s">
        <v>134</v>
      </c>
      <c r="C26" s="1147" t="s">
        <v>134</v>
      </c>
      <c r="D26" s="1147" t="s">
        <v>134</v>
      </c>
      <c r="E26" s="1147" t="s">
        <v>134</v>
      </c>
      <c r="F26" s="1147" t="s">
        <v>134</v>
      </c>
      <c r="G26" s="1148"/>
    </row>
    <row r="27" spans="1:8" ht="18" customHeight="1">
      <c r="A27" s="1149" t="s">
        <v>47</v>
      </c>
      <c r="B27" s="1147" t="s">
        <v>134</v>
      </c>
      <c r="C27" s="1147" t="s">
        <v>134</v>
      </c>
      <c r="D27" s="1147" t="s">
        <v>134</v>
      </c>
      <c r="E27" s="1147" t="s">
        <v>134</v>
      </c>
      <c r="F27" s="1147" t="s">
        <v>134</v>
      </c>
      <c r="G27" s="1148"/>
    </row>
    <row r="28" spans="1:8" ht="22.65" customHeight="1">
      <c r="A28" s="567" t="s">
        <v>48</v>
      </c>
      <c r="B28" s="1151">
        <v>95692435.078000009</v>
      </c>
      <c r="C28" s="1151">
        <v>15949617.101</v>
      </c>
      <c r="D28" s="1151">
        <v>9682380.8669999987</v>
      </c>
      <c r="E28" s="1151">
        <v>121324433.04600002</v>
      </c>
      <c r="F28" s="1151">
        <v>138112767.87600002</v>
      </c>
      <c r="G28" s="1148"/>
    </row>
    <row r="29" spans="1:8" ht="6" customHeight="1" thickBot="1">
      <c r="A29" s="586"/>
      <c r="B29" s="1131"/>
      <c r="C29" s="1131"/>
      <c r="D29" s="1131"/>
      <c r="E29" s="1131"/>
      <c r="F29" s="1131"/>
    </row>
    <row r="30" spans="1:8">
      <c r="A30" s="1133" t="s">
        <v>724</v>
      </c>
      <c r="B30" s="1134"/>
      <c r="C30" s="1134"/>
      <c r="D30" s="1134"/>
      <c r="E30" s="1134"/>
      <c r="F30" s="1134"/>
    </row>
    <row r="31" spans="1:8" ht="13.2" customHeight="1">
      <c r="A31" s="23"/>
      <c r="B31" s="1152"/>
      <c r="C31" s="1152"/>
      <c r="D31" s="1152"/>
      <c r="E31" s="1152"/>
      <c r="F31" s="1152"/>
    </row>
    <row r="32" spans="1:8">
      <c r="A32" s="1152"/>
      <c r="B32" s="1152"/>
      <c r="C32" s="1152"/>
      <c r="D32" s="1152"/>
      <c r="E32" s="1152"/>
      <c r="F32" s="1152"/>
    </row>
    <row r="33" spans="1:6">
      <c r="A33" s="71"/>
      <c r="B33" s="71"/>
      <c r="C33" s="71"/>
      <c r="D33" s="71"/>
      <c r="E33" s="71"/>
      <c r="F33" s="71"/>
    </row>
    <row r="34" spans="1:6">
      <c r="A34" s="71"/>
      <c r="B34" s="71"/>
      <c r="C34" s="71"/>
      <c r="D34" s="71"/>
      <c r="E34" s="71"/>
      <c r="F34" s="71"/>
    </row>
    <row r="35" spans="1:6">
      <c r="A35" s="71"/>
      <c r="B35" s="71"/>
      <c r="C35" s="71"/>
      <c r="D35" s="71"/>
      <c r="E35" s="71"/>
      <c r="F35" s="71"/>
    </row>
    <row r="36" spans="1:6">
      <c r="A36" s="71"/>
      <c r="B36" s="71"/>
      <c r="C36" s="71"/>
      <c r="D36" s="71"/>
      <c r="E36" s="71"/>
      <c r="F36" s="71"/>
    </row>
  </sheetData>
  <mergeCells count="8">
    <mergeCell ref="A2:F2"/>
    <mergeCell ref="A3:F3"/>
    <mergeCell ref="A4:F4"/>
    <mergeCell ref="A6:A7"/>
    <mergeCell ref="B6:B7"/>
    <mergeCell ref="C6:C7"/>
    <mergeCell ref="D6:D7"/>
    <mergeCell ref="E6:F6"/>
  </mergeCells>
  <hyperlinks>
    <hyperlink ref="A1" location="Índice!A1" display="Volver al Índice" xr:uid="{702E02B8-E0C5-4B6B-B069-BD949094FEBC}"/>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52F0FB-E284-4B72-A591-CC92B880D46A}">
  <sheetPr>
    <tabColor theme="7" tint="0.59999389629810485"/>
  </sheetPr>
  <dimension ref="A1:M204"/>
  <sheetViews>
    <sheetView showGridLines="0" zoomScaleNormal="100" workbookViewId="0"/>
  </sheetViews>
  <sheetFormatPr baseColWidth="10" defaultColWidth="33.6640625" defaultRowHeight="13.2"/>
  <cols>
    <col min="1" max="1" width="16.88671875" style="636" bestFit="1" customWidth="1"/>
    <col min="2" max="2" width="24.6640625" style="636" customWidth="1"/>
    <col min="3" max="3" width="23" style="636" customWidth="1"/>
    <col min="4" max="4" width="19.109375" style="636" customWidth="1"/>
    <col min="5" max="5" width="19.109375" style="1106" customWidth="1"/>
    <col min="6" max="6" width="5.33203125" style="636" customWidth="1"/>
    <col min="7" max="255" width="11.44140625" style="636" customWidth="1"/>
    <col min="256" max="257" width="33.6640625" style="636"/>
    <col min="258" max="258" width="24.6640625" style="636" customWidth="1"/>
    <col min="259" max="259" width="23" style="636" customWidth="1"/>
    <col min="260" max="261" width="19.109375" style="636" customWidth="1"/>
    <col min="262" max="262" width="5.33203125" style="636" customWidth="1"/>
    <col min="263" max="511" width="11.44140625" style="636" customWidth="1"/>
    <col min="512" max="513" width="33.6640625" style="636"/>
    <col min="514" max="514" width="24.6640625" style="636" customWidth="1"/>
    <col min="515" max="515" width="23" style="636" customWidth="1"/>
    <col min="516" max="517" width="19.109375" style="636" customWidth="1"/>
    <col min="518" max="518" width="5.33203125" style="636" customWidth="1"/>
    <col min="519" max="767" width="11.44140625" style="636" customWidth="1"/>
    <col min="768" max="769" width="33.6640625" style="636"/>
    <col min="770" max="770" width="24.6640625" style="636" customWidth="1"/>
    <col min="771" max="771" width="23" style="636" customWidth="1"/>
    <col min="772" max="773" width="19.109375" style="636" customWidth="1"/>
    <col min="774" max="774" width="5.33203125" style="636" customWidth="1"/>
    <col min="775" max="1023" width="11.44140625" style="636" customWidth="1"/>
    <col min="1024" max="1025" width="33.6640625" style="636"/>
    <col min="1026" max="1026" width="24.6640625" style="636" customWidth="1"/>
    <col min="1027" max="1027" width="23" style="636" customWidth="1"/>
    <col min="1028" max="1029" width="19.109375" style="636" customWidth="1"/>
    <col min="1030" max="1030" width="5.33203125" style="636" customWidth="1"/>
    <col min="1031" max="1279" width="11.44140625" style="636" customWidth="1"/>
    <col min="1280" max="1281" width="33.6640625" style="636"/>
    <col min="1282" max="1282" width="24.6640625" style="636" customWidth="1"/>
    <col min="1283" max="1283" width="23" style="636" customWidth="1"/>
    <col min="1284" max="1285" width="19.109375" style="636" customWidth="1"/>
    <col min="1286" max="1286" width="5.33203125" style="636" customWidth="1"/>
    <col min="1287" max="1535" width="11.44140625" style="636" customWidth="1"/>
    <col min="1536" max="1537" width="33.6640625" style="636"/>
    <col min="1538" max="1538" width="24.6640625" style="636" customWidth="1"/>
    <col min="1539" max="1539" width="23" style="636" customWidth="1"/>
    <col min="1540" max="1541" width="19.109375" style="636" customWidth="1"/>
    <col min="1542" max="1542" width="5.33203125" style="636" customWidth="1"/>
    <col min="1543" max="1791" width="11.44140625" style="636" customWidth="1"/>
    <col min="1792" max="1793" width="33.6640625" style="636"/>
    <col min="1794" max="1794" width="24.6640625" style="636" customWidth="1"/>
    <col min="1795" max="1795" width="23" style="636" customWidth="1"/>
    <col min="1796" max="1797" width="19.109375" style="636" customWidth="1"/>
    <col min="1798" max="1798" width="5.33203125" style="636" customWidth="1"/>
    <col min="1799" max="2047" width="11.44140625" style="636" customWidth="1"/>
    <col min="2048" max="2049" width="33.6640625" style="636"/>
    <col min="2050" max="2050" width="24.6640625" style="636" customWidth="1"/>
    <col min="2051" max="2051" width="23" style="636" customWidth="1"/>
    <col min="2052" max="2053" width="19.109375" style="636" customWidth="1"/>
    <col min="2054" max="2054" width="5.33203125" style="636" customWidth="1"/>
    <col min="2055" max="2303" width="11.44140625" style="636" customWidth="1"/>
    <col min="2304" max="2305" width="33.6640625" style="636"/>
    <col min="2306" max="2306" width="24.6640625" style="636" customWidth="1"/>
    <col min="2307" max="2307" width="23" style="636" customWidth="1"/>
    <col min="2308" max="2309" width="19.109375" style="636" customWidth="1"/>
    <col min="2310" max="2310" width="5.33203125" style="636" customWidth="1"/>
    <col min="2311" max="2559" width="11.44140625" style="636" customWidth="1"/>
    <col min="2560" max="2561" width="33.6640625" style="636"/>
    <col min="2562" max="2562" width="24.6640625" style="636" customWidth="1"/>
    <col min="2563" max="2563" width="23" style="636" customWidth="1"/>
    <col min="2564" max="2565" width="19.109375" style="636" customWidth="1"/>
    <col min="2566" max="2566" width="5.33203125" style="636" customWidth="1"/>
    <col min="2567" max="2815" width="11.44140625" style="636" customWidth="1"/>
    <col min="2816" max="2817" width="33.6640625" style="636"/>
    <col min="2818" max="2818" width="24.6640625" style="636" customWidth="1"/>
    <col min="2819" max="2819" width="23" style="636" customWidth="1"/>
    <col min="2820" max="2821" width="19.109375" style="636" customWidth="1"/>
    <col min="2822" max="2822" width="5.33203125" style="636" customWidth="1"/>
    <col min="2823" max="3071" width="11.44140625" style="636" customWidth="1"/>
    <col min="3072" max="3073" width="33.6640625" style="636"/>
    <col min="3074" max="3074" width="24.6640625" style="636" customWidth="1"/>
    <col min="3075" max="3075" width="23" style="636" customWidth="1"/>
    <col min="3076" max="3077" width="19.109375" style="636" customWidth="1"/>
    <col min="3078" max="3078" width="5.33203125" style="636" customWidth="1"/>
    <col min="3079" max="3327" width="11.44140625" style="636" customWidth="1"/>
    <col min="3328" max="3329" width="33.6640625" style="636"/>
    <col min="3330" max="3330" width="24.6640625" style="636" customWidth="1"/>
    <col min="3331" max="3331" width="23" style="636" customWidth="1"/>
    <col min="3332" max="3333" width="19.109375" style="636" customWidth="1"/>
    <col min="3334" max="3334" width="5.33203125" style="636" customWidth="1"/>
    <col min="3335" max="3583" width="11.44140625" style="636" customWidth="1"/>
    <col min="3584" max="3585" width="33.6640625" style="636"/>
    <col min="3586" max="3586" width="24.6640625" style="636" customWidth="1"/>
    <col min="3587" max="3587" width="23" style="636" customWidth="1"/>
    <col min="3588" max="3589" width="19.109375" style="636" customWidth="1"/>
    <col min="3590" max="3590" width="5.33203125" style="636" customWidth="1"/>
    <col min="3591" max="3839" width="11.44140625" style="636" customWidth="1"/>
    <col min="3840" max="3841" width="33.6640625" style="636"/>
    <col min="3842" max="3842" width="24.6640625" style="636" customWidth="1"/>
    <col min="3843" max="3843" width="23" style="636" customWidth="1"/>
    <col min="3844" max="3845" width="19.109375" style="636" customWidth="1"/>
    <col min="3846" max="3846" width="5.33203125" style="636" customWidth="1"/>
    <col min="3847" max="4095" width="11.44140625" style="636" customWidth="1"/>
    <col min="4096" max="4097" width="33.6640625" style="636"/>
    <col min="4098" max="4098" width="24.6640625" style="636" customWidth="1"/>
    <col min="4099" max="4099" width="23" style="636" customWidth="1"/>
    <col min="4100" max="4101" width="19.109375" style="636" customWidth="1"/>
    <col min="4102" max="4102" width="5.33203125" style="636" customWidth="1"/>
    <col min="4103" max="4351" width="11.44140625" style="636" customWidth="1"/>
    <col min="4352" max="4353" width="33.6640625" style="636"/>
    <col min="4354" max="4354" width="24.6640625" style="636" customWidth="1"/>
    <col min="4355" max="4355" width="23" style="636" customWidth="1"/>
    <col min="4356" max="4357" width="19.109375" style="636" customWidth="1"/>
    <col min="4358" max="4358" width="5.33203125" style="636" customWidth="1"/>
    <col min="4359" max="4607" width="11.44140625" style="636" customWidth="1"/>
    <col min="4608" max="4609" width="33.6640625" style="636"/>
    <col min="4610" max="4610" width="24.6640625" style="636" customWidth="1"/>
    <col min="4611" max="4611" width="23" style="636" customWidth="1"/>
    <col min="4612" max="4613" width="19.109375" style="636" customWidth="1"/>
    <col min="4614" max="4614" width="5.33203125" style="636" customWidth="1"/>
    <col min="4615" max="4863" width="11.44140625" style="636" customWidth="1"/>
    <col min="4864" max="4865" width="33.6640625" style="636"/>
    <col min="4866" max="4866" width="24.6640625" style="636" customWidth="1"/>
    <col min="4867" max="4867" width="23" style="636" customWidth="1"/>
    <col min="4868" max="4869" width="19.109375" style="636" customWidth="1"/>
    <col min="4870" max="4870" width="5.33203125" style="636" customWidth="1"/>
    <col min="4871" max="5119" width="11.44140625" style="636" customWidth="1"/>
    <col min="5120" max="5121" width="33.6640625" style="636"/>
    <col min="5122" max="5122" width="24.6640625" style="636" customWidth="1"/>
    <col min="5123" max="5123" width="23" style="636" customWidth="1"/>
    <col min="5124" max="5125" width="19.109375" style="636" customWidth="1"/>
    <col min="5126" max="5126" width="5.33203125" style="636" customWidth="1"/>
    <col min="5127" max="5375" width="11.44140625" style="636" customWidth="1"/>
    <col min="5376" max="5377" width="33.6640625" style="636"/>
    <col min="5378" max="5378" width="24.6640625" style="636" customWidth="1"/>
    <col min="5379" max="5379" width="23" style="636" customWidth="1"/>
    <col min="5380" max="5381" width="19.109375" style="636" customWidth="1"/>
    <col min="5382" max="5382" width="5.33203125" style="636" customWidth="1"/>
    <col min="5383" max="5631" width="11.44140625" style="636" customWidth="1"/>
    <col min="5632" max="5633" width="33.6640625" style="636"/>
    <col min="5634" max="5634" width="24.6640625" style="636" customWidth="1"/>
    <col min="5635" max="5635" width="23" style="636" customWidth="1"/>
    <col min="5636" max="5637" width="19.109375" style="636" customWidth="1"/>
    <col min="5638" max="5638" width="5.33203125" style="636" customWidth="1"/>
    <col min="5639" max="5887" width="11.44140625" style="636" customWidth="1"/>
    <col min="5888" max="5889" width="33.6640625" style="636"/>
    <col min="5890" max="5890" width="24.6640625" style="636" customWidth="1"/>
    <col min="5891" max="5891" width="23" style="636" customWidth="1"/>
    <col min="5892" max="5893" width="19.109375" style="636" customWidth="1"/>
    <col min="5894" max="5894" width="5.33203125" style="636" customWidth="1"/>
    <col min="5895" max="6143" width="11.44140625" style="636" customWidth="1"/>
    <col min="6144" max="6145" width="33.6640625" style="636"/>
    <col min="6146" max="6146" width="24.6640625" style="636" customWidth="1"/>
    <col min="6147" max="6147" width="23" style="636" customWidth="1"/>
    <col min="6148" max="6149" width="19.109375" style="636" customWidth="1"/>
    <col min="6150" max="6150" width="5.33203125" style="636" customWidth="1"/>
    <col min="6151" max="6399" width="11.44140625" style="636" customWidth="1"/>
    <col min="6400" max="6401" width="33.6640625" style="636"/>
    <col min="6402" max="6402" width="24.6640625" style="636" customWidth="1"/>
    <col min="6403" max="6403" width="23" style="636" customWidth="1"/>
    <col min="6404" max="6405" width="19.109375" style="636" customWidth="1"/>
    <col min="6406" max="6406" width="5.33203125" style="636" customWidth="1"/>
    <col min="6407" max="6655" width="11.44140625" style="636" customWidth="1"/>
    <col min="6656" max="6657" width="33.6640625" style="636"/>
    <col min="6658" max="6658" width="24.6640625" style="636" customWidth="1"/>
    <col min="6659" max="6659" width="23" style="636" customWidth="1"/>
    <col min="6660" max="6661" width="19.109375" style="636" customWidth="1"/>
    <col min="6662" max="6662" width="5.33203125" style="636" customWidth="1"/>
    <col min="6663" max="6911" width="11.44140625" style="636" customWidth="1"/>
    <col min="6912" max="6913" width="33.6640625" style="636"/>
    <col min="6914" max="6914" width="24.6640625" style="636" customWidth="1"/>
    <col min="6915" max="6915" width="23" style="636" customWidth="1"/>
    <col min="6916" max="6917" width="19.109375" style="636" customWidth="1"/>
    <col min="6918" max="6918" width="5.33203125" style="636" customWidth="1"/>
    <col min="6919" max="7167" width="11.44140625" style="636" customWidth="1"/>
    <col min="7168" max="7169" width="33.6640625" style="636"/>
    <col min="7170" max="7170" width="24.6640625" style="636" customWidth="1"/>
    <col min="7171" max="7171" width="23" style="636" customWidth="1"/>
    <col min="7172" max="7173" width="19.109375" style="636" customWidth="1"/>
    <col min="7174" max="7174" width="5.33203125" style="636" customWidth="1"/>
    <col min="7175" max="7423" width="11.44140625" style="636" customWidth="1"/>
    <col min="7424" max="7425" width="33.6640625" style="636"/>
    <col min="7426" max="7426" width="24.6640625" style="636" customWidth="1"/>
    <col min="7427" max="7427" width="23" style="636" customWidth="1"/>
    <col min="7428" max="7429" width="19.109375" style="636" customWidth="1"/>
    <col min="7430" max="7430" width="5.33203125" style="636" customWidth="1"/>
    <col min="7431" max="7679" width="11.44140625" style="636" customWidth="1"/>
    <col min="7680" max="7681" width="33.6640625" style="636"/>
    <col min="7682" max="7682" width="24.6640625" style="636" customWidth="1"/>
    <col min="7683" max="7683" width="23" style="636" customWidth="1"/>
    <col min="7684" max="7685" width="19.109375" style="636" customWidth="1"/>
    <col min="7686" max="7686" width="5.33203125" style="636" customWidth="1"/>
    <col min="7687" max="7935" width="11.44140625" style="636" customWidth="1"/>
    <col min="7936" max="7937" width="33.6640625" style="636"/>
    <col min="7938" max="7938" width="24.6640625" style="636" customWidth="1"/>
    <col min="7939" max="7939" width="23" style="636" customWidth="1"/>
    <col min="7940" max="7941" width="19.109375" style="636" customWidth="1"/>
    <col min="7942" max="7942" width="5.33203125" style="636" customWidth="1"/>
    <col min="7943" max="8191" width="11.44140625" style="636" customWidth="1"/>
    <col min="8192" max="8193" width="33.6640625" style="636"/>
    <col min="8194" max="8194" width="24.6640625" style="636" customWidth="1"/>
    <col min="8195" max="8195" width="23" style="636" customWidth="1"/>
    <col min="8196" max="8197" width="19.109375" style="636" customWidth="1"/>
    <col min="8198" max="8198" width="5.33203125" style="636" customWidth="1"/>
    <col min="8199" max="8447" width="11.44140625" style="636" customWidth="1"/>
    <col min="8448" max="8449" width="33.6640625" style="636"/>
    <col min="8450" max="8450" width="24.6640625" style="636" customWidth="1"/>
    <col min="8451" max="8451" width="23" style="636" customWidth="1"/>
    <col min="8452" max="8453" width="19.109375" style="636" customWidth="1"/>
    <col min="8454" max="8454" width="5.33203125" style="636" customWidth="1"/>
    <col min="8455" max="8703" width="11.44140625" style="636" customWidth="1"/>
    <col min="8704" max="8705" width="33.6640625" style="636"/>
    <col min="8706" max="8706" width="24.6640625" style="636" customWidth="1"/>
    <col min="8707" max="8707" width="23" style="636" customWidth="1"/>
    <col min="8708" max="8709" width="19.109375" style="636" customWidth="1"/>
    <col min="8710" max="8710" width="5.33203125" style="636" customWidth="1"/>
    <col min="8711" max="8959" width="11.44140625" style="636" customWidth="1"/>
    <col min="8960" max="8961" width="33.6640625" style="636"/>
    <col min="8962" max="8962" width="24.6640625" style="636" customWidth="1"/>
    <col min="8963" max="8963" width="23" style="636" customWidth="1"/>
    <col min="8964" max="8965" width="19.109375" style="636" customWidth="1"/>
    <col min="8966" max="8966" width="5.33203125" style="636" customWidth="1"/>
    <col min="8967" max="9215" width="11.44140625" style="636" customWidth="1"/>
    <col min="9216" max="9217" width="33.6640625" style="636"/>
    <col min="9218" max="9218" width="24.6640625" style="636" customWidth="1"/>
    <col min="9219" max="9219" width="23" style="636" customWidth="1"/>
    <col min="9220" max="9221" width="19.109375" style="636" customWidth="1"/>
    <col min="9222" max="9222" width="5.33203125" style="636" customWidth="1"/>
    <col min="9223" max="9471" width="11.44140625" style="636" customWidth="1"/>
    <col min="9472" max="9473" width="33.6640625" style="636"/>
    <col min="9474" max="9474" width="24.6640625" style="636" customWidth="1"/>
    <col min="9475" max="9475" width="23" style="636" customWidth="1"/>
    <col min="9476" max="9477" width="19.109375" style="636" customWidth="1"/>
    <col min="9478" max="9478" width="5.33203125" style="636" customWidth="1"/>
    <col min="9479" max="9727" width="11.44140625" style="636" customWidth="1"/>
    <col min="9728" max="9729" width="33.6640625" style="636"/>
    <col min="9730" max="9730" width="24.6640625" style="636" customWidth="1"/>
    <col min="9731" max="9731" width="23" style="636" customWidth="1"/>
    <col min="9732" max="9733" width="19.109375" style="636" customWidth="1"/>
    <col min="9734" max="9734" width="5.33203125" style="636" customWidth="1"/>
    <col min="9735" max="9983" width="11.44140625" style="636" customWidth="1"/>
    <col min="9984" max="9985" width="33.6640625" style="636"/>
    <col min="9986" max="9986" width="24.6640625" style="636" customWidth="1"/>
    <col min="9987" max="9987" width="23" style="636" customWidth="1"/>
    <col min="9988" max="9989" width="19.109375" style="636" customWidth="1"/>
    <col min="9990" max="9990" width="5.33203125" style="636" customWidth="1"/>
    <col min="9991" max="10239" width="11.44140625" style="636" customWidth="1"/>
    <col min="10240" max="10241" width="33.6640625" style="636"/>
    <col min="10242" max="10242" width="24.6640625" style="636" customWidth="1"/>
    <col min="10243" max="10243" width="23" style="636" customWidth="1"/>
    <col min="10244" max="10245" width="19.109375" style="636" customWidth="1"/>
    <col min="10246" max="10246" width="5.33203125" style="636" customWidth="1"/>
    <col min="10247" max="10495" width="11.44140625" style="636" customWidth="1"/>
    <col min="10496" max="10497" width="33.6640625" style="636"/>
    <col min="10498" max="10498" width="24.6640625" style="636" customWidth="1"/>
    <col min="10499" max="10499" width="23" style="636" customWidth="1"/>
    <col min="10500" max="10501" width="19.109375" style="636" customWidth="1"/>
    <col min="10502" max="10502" width="5.33203125" style="636" customWidth="1"/>
    <col min="10503" max="10751" width="11.44140625" style="636" customWidth="1"/>
    <col min="10752" max="10753" width="33.6640625" style="636"/>
    <col min="10754" max="10754" width="24.6640625" style="636" customWidth="1"/>
    <col min="10755" max="10755" width="23" style="636" customWidth="1"/>
    <col min="10756" max="10757" width="19.109375" style="636" customWidth="1"/>
    <col min="10758" max="10758" width="5.33203125" style="636" customWidth="1"/>
    <col min="10759" max="11007" width="11.44140625" style="636" customWidth="1"/>
    <col min="11008" max="11009" width="33.6640625" style="636"/>
    <col min="11010" max="11010" width="24.6640625" style="636" customWidth="1"/>
    <col min="11011" max="11011" width="23" style="636" customWidth="1"/>
    <col min="11012" max="11013" width="19.109375" style="636" customWidth="1"/>
    <col min="11014" max="11014" width="5.33203125" style="636" customWidth="1"/>
    <col min="11015" max="11263" width="11.44140625" style="636" customWidth="1"/>
    <col min="11264" max="11265" width="33.6640625" style="636"/>
    <col min="11266" max="11266" width="24.6640625" style="636" customWidth="1"/>
    <col min="11267" max="11267" width="23" style="636" customWidth="1"/>
    <col min="11268" max="11269" width="19.109375" style="636" customWidth="1"/>
    <col min="11270" max="11270" width="5.33203125" style="636" customWidth="1"/>
    <col min="11271" max="11519" width="11.44140625" style="636" customWidth="1"/>
    <col min="11520" max="11521" width="33.6640625" style="636"/>
    <col min="11522" max="11522" width="24.6640625" style="636" customWidth="1"/>
    <col min="11523" max="11523" width="23" style="636" customWidth="1"/>
    <col min="11524" max="11525" width="19.109375" style="636" customWidth="1"/>
    <col min="11526" max="11526" width="5.33203125" style="636" customWidth="1"/>
    <col min="11527" max="11775" width="11.44140625" style="636" customWidth="1"/>
    <col min="11776" max="11777" width="33.6640625" style="636"/>
    <col min="11778" max="11778" width="24.6640625" style="636" customWidth="1"/>
    <col min="11779" max="11779" width="23" style="636" customWidth="1"/>
    <col min="11780" max="11781" width="19.109375" style="636" customWidth="1"/>
    <col min="11782" max="11782" width="5.33203125" style="636" customWidth="1"/>
    <col min="11783" max="12031" width="11.44140625" style="636" customWidth="1"/>
    <col min="12032" max="12033" width="33.6640625" style="636"/>
    <col min="12034" max="12034" width="24.6640625" style="636" customWidth="1"/>
    <col min="12035" max="12035" width="23" style="636" customWidth="1"/>
    <col min="12036" max="12037" width="19.109375" style="636" customWidth="1"/>
    <col min="12038" max="12038" width="5.33203125" style="636" customWidth="1"/>
    <col min="12039" max="12287" width="11.44140625" style="636" customWidth="1"/>
    <col min="12288" max="12289" width="33.6640625" style="636"/>
    <col min="12290" max="12290" width="24.6640625" style="636" customWidth="1"/>
    <col min="12291" max="12291" width="23" style="636" customWidth="1"/>
    <col min="12292" max="12293" width="19.109375" style="636" customWidth="1"/>
    <col min="12294" max="12294" width="5.33203125" style="636" customWidth="1"/>
    <col min="12295" max="12543" width="11.44140625" style="636" customWidth="1"/>
    <col min="12544" max="12545" width="33.6640625" style="636"/>
    <col min="12546" max="12546" width="24.6640625" style="636" customWidth="1"/>
    <col min="12547" max="12547" width="23" style="636" customWidth="1"/>
    <col min="12548" max="12549" width="19.109375" style="636" customWidth="1"/>
    <col min="12550" max="12550" width="5.33203125" style="636" customWidth="1"/>
    <col min="12551" max="12799" width="11.44140625" style="636" customWidth="1"/>
    <col min="12800" max="12801" width="33.6640625" style="636"/>
    <col min="12802" max="12802" width="24.6640625" style="636" customWidth="1"/>
    <col min="12803" max="12803" width="23" style="636" customWidth="1"/>
    <col min="12804" max="12805" width="19.109375" style="636" customWidth="1"/>
    <col min="12806" max="12806" width="5.33203125" style="636" customWidth="1"/>
    <col min="12807" max="13055" width="11.44140625" style="636" customWidth="1"/>
    <col min="13056" max="13057" width="33.6640625" style="636"/>
    <col min="13058" max="13058" width="24.6640625" style="636" customWidth="1"/>
    <col min="13059" max="13059" width="23" style="636" customWidth="1"/>
    <col min="13060" max="13061" width="19.109375" style="636" customWidth="1"/>
    <col min="13062" max="13062" width="5.33203125" style="636" customWidth="1"/>
    <col min="13063" max="13311" width="11.44140625" style="636" customWidth="1"/>
    <col min="13312" max="13313" width="33.6640625" style="636"/>
    <col min="13314" max="13314" width="24.6640625" style="636" customWidth="1"/>
    <col min="13315" max="13315" width="23" style="636" customWidth="1"/>
    <col min="13316" max="13317" width="19.109375" style="636" customWidth="1"/>
    <col min="13318" max="13318" width="5.33203125" style="636" customWidth="1"/>
    <col min="13319" max="13567" width="11.44140625" style="636" customWidth="1"/>
    <col min="13568" max="13569" width="33.6640625" style="636"/>
    <col min="13570" max="13570" width="24.6640625" style="636" customWidth="1"/>
    <col min="13571" max="13571" width="23" style="636" customWidth="1"/>
    <col min="13572" max="13573" width="19.109375" style="636" customWidth="1"/>
    <col min="13574" max="13574" width="5.33203125" style="636" customWidth="1"/>
    <col min="13575" max="13823" width="11.44140625" style="636" customWidth="1"/>
    <col min="13824" max="13825" width="33.6640625" style="636"/>
    <col min="13826" max="13826" width="24.6640625" style="636" customWidth="1"/>
    <col min="13827" max="13827" width="23" style="636" customWidth="1"/>
    <col min="13828" max="13829" width="19.109375" style="636" customWidth="1"/>
    <col min="13830" max="13830" width="5.33203125" style="636" customWidth="1"/>
    <col min="13831" max="14079" width="11.44140625" style="636" customWidth="1"/>
    <col min="14080" max="14081" width="33.6640625" style="636"/>
    <col min="14082" max="14082" width="24.6640625" style="636" customWidth="1"/>
    <col min="14083" max="14083" width="23" style="636" customWidth="1"/>
    <col min="14084" max="14085" width="19.109375" style="636" customWidth="1"/>
    <col min="14086" max="14086" width="5.33203125" style="636" customWidth="1"/>
    <col min="14087" max="14335" width="11.44140625" style="636" customWidth="1"/>
    <col min="14336" max="14337" width="33.6640625" style="636"/>
    <col min="14338" max="14338" width="24.6640625" style="636" customWidth="1"/>
    <col min="14339" max="14339" width="23" style="636" customWidth="1"/>
    <col min="14340" max="14341" width="19.109375" style="636" customWidth="1"/>
    <col min="14342" max="14342" width="5.33203125" style="636" customWidth="1"/>
    <col min="14343" max="14591" width="11.44140625" style="636" customWidth="1"/>
    <col min="14592" max="14593" width="33.6640625" style="636"/>
    <col min="14594" max="14594" width="24.6640625" style="636" customWidth="1"/>
    <col min="14595" max="14595" width="23" style="636" customWidth="1"/>
    <col min="14596" max="14597" width="19.109375" style="636" customWidth="1"/>
    <col min="14598" max="14598" width="5.33203125" style="636" customWidth="1"/>
    <col min="14599" max="14847" width="11.44140625" style="636" customWidth="1"/>
    <col min="14848" max="14849" width="33.6640625" style="636"/>
    <col min="14850" max="14850" width="24.6640625" style="636" customWidth="1"/>
    <col min="14851" max="14851" width="23" style="636" customWidth="1"/>
    <col min="14852" max="14853" width="19.109375" style="636" customWidth="1"/>
    <col min="14854" max="14854" width="5.33203125" style="636" customWidth="1"/>
    <col min="14855" max="15103" width="11.44140625" style="636" customWidth="1"/>
    <col min="15104" max="15105" width="33.6640625" style="636"/>
    <col min="15106" max="15106" width="24.6640625" style="636" customWidth="1"/>
    <col min="15107" max="15107" width="23" style="636" customWidth="1"/>
    <col min="15108" max="15109" width="19.109375" style="636" customWidth="1"/>
    <col min="15110" max="15110" width="5.33203125" style="636" customWidth="1"/>
    <col min="15111" max="15359" width="11.44140625" style="636" customWidth="1"/>
    <col min="15360" max="15361" width="33.6640625" style="636"/>
    <col min="15362" max="15362" width="24.6640625" style="636" customWidth="1"/>
    <col min="15363" max="15363" width="23" style="636" customWidth="1"/>
    <col min="15364" max="15365" width="19.109375" style="636" customWidth="1"/>
    <col min="15366" max="15366" width="5.33203125" style="636" customWidth="1"/>
    <col min="15367" max="15615" width="11.44140625" style="636" customWidth="1"/>
    <col min="15616" max="15617" width="33.6640625" style="636"/>
    <col min="15618" max="15618" width="24.6640625" style="636" customWidth="1"/>
    <col min="15619" max="15619" width="23" style="636" customWidth="1"/>
    <col min="15620" max="15621" width="19.109375" style="636" customWidth="1"/>
    <col min="15622" max="15622" width="5.33203125" style="636" customWidth="1"/>
    <col min="15623" max="15871" width="11.44140625" style="636" customWidth="1"/>
    <col min="15872" max="15873" width="33.6640625" style="636"/>
    <col min="15874" max="15874" width="24.6640625" style="636" customWidth="1"/>
    <col min="15875" max="15875" width="23" style="636" customWidth="1"/>
    <col min="15876" max="15877" width="19.109375" style="636" customWidth="1"/>
    <col min="15878" max="15878" width="5.33203125" style="636" customWidth="1"/>
    <col min="15879" max="16127" width="11.44140625" style="636" customWidth="1"/>
    <col min="16128" max="16129" width="33.6640625" style="636"/>
    <col min="16130" max="16130" width="24.6640625" style="636" customWidth="1"/>
    <col min="16131" max="16131" width="23" style="636" customWidth="1"/>
    <col min="16132" max="16133" width="19.109375" style="636" customWidth="1"/>
    <col min="16134" max="16134" width="5.33203125" style="636" customWidth="1"/>
    <col min="16135" max="16383" width="11.44140625" style="636" customWidth="1"/>
    <col min="16384" max="16384" width="33.6640625" style="636"/>
  </cols>
  <sheetData>
    <row r="1" spans="1:8" ht="21" customHeight="1">
      <c r="A1" s="1173" t="s">
        <v>1212</v>
      </c>
      <c r="B1" s="1105"/>
      <c r="C1" s="1105"/>
      <c r="D1" s="1105"/>
    </row>
    <row r="2" spans="1:8" s="1107" customFormat="1" ht="57.75" customHeight="1">
      <c r="A2" s="1372" t="s">
        <v>1205</v>
      </c>
      <c r="B2" s="1373"/>
      <c r="C2" s="1373"/>
      <c r="D2" s="1373"/>
      <c r="E2" s="1373"/>
      <c r="F2" s="509"/>
    </row>
    <row r="3" spans="1:8" s="1112" customFormat="1" ht="24" customHeight="1">
      <c r="A3" s="1109">
        <v>46081</v>
      </c>
      <c r="B3" s="1109"/>
      <c r="C3" s="1109"/>
      <c r="D3" s="1109"/>
      <c r="E3" s="1109"/>
      <c r="F3" s="509"/>
    </row>
    <row r="4" spans="1:8" s="1112" customFormat="1" ht="17.100000000000001" customHeight="1">
      <c r="A4" s="1374" t="s">
        <v>125</v>
      </c>
      <c r="B4" s="1375"/>
      <c r="C4" s="1375"/>
      <c r="D4" s="1375"/>
      <c r="E4" s="1375"/>
    </row>
    <row r="5" spans="1:8" s="1114" customFormat="1" ht="6" customHeight="1" thickBot="1">
      <c r="A5" s="1386"/>
      <c r="B5" s="1387"/>
      <c r="C5" s="1387"/>
      <c r="D5" s="1387"/>
      <c r="E5" s="1113"/>
    </row>
    <row r="6" spans="1:8" s="1158" customFormat="1" ht="55.5" customHeight="1">
      <c r="A6" s="1115" t="s">
        <v>1</v>
      </c>
      <c r="B6" s="1139" t="s">
        <v>1206</v>
      </c>
      <c r="C6" s="1139" t="s">
        <v>1207</v>
      </c>
      <c r="D6" s="1139" t="s">
        <v>1208</v>
      </c>
      <c r="E6" s="1115" t="s">
        <v>1209</v>
      </c>
    </row>
    <row r="7" spans="1:8" s="509" customFormat="1" ht="20.100000000000001" customHeight="1">
      <c r="A7" s="653" t="s">
        <v>29</v>
      </c>
      <c r="B7" s="1159">
        <v>0</v>
      </c>
      <c r="C7" s="1159">
        <v>837337.38052999997</v>
      </c>
      <c r="D7" s="1159">
        <v>0</v>
      </c>
      <c r="E7" s="1160">
        <v>837337.38052999997</v>
      </c>
    </row>
    <row r="8" spans="1:8" s="509" customFormat="1" ht="20.100000000000001" customHeight="1">
      <c r="A8" s="1120" t="s">
        <v>30</v>
      </c>
      <c r="B8" s="1159">
        <v>25088.556170000003</v>
      </c>
      <c r="C8" s="1159">
        <v>0</v>
      </c>
      <c r="D8" s="1159">
        <v>0</v>
      </c>
      <c r="E8" s="1160">
        <v>25088.556170000003</v>
      </c>
    </row>
    <row r="9" spans="1:8" s="509" customFormat="1" ht="20.100000000000001" customHeight="1">
      <c r="A9" s="1120" t="s">
        <v>98</v>
      </c>
      <c r="B9" s="1159">
        <v>0</v>
      </c>
      <c r="C9" s="1159">
        <v>1634731.53158</v>
      </c>
      <c r="D9" s="1159">
        <v>406179.12507000001</v>
      </c>
      <c r="E9" s="1160">
        <v>2040910.6566499998</v>
      </c>
      <c r="H9" s="1161"/>
    </row>
    <row r="10" spans="1:8" s="509" customFormat="1" ht="20.100000000000001" customHeight="1">
      <c r="A10" s="653" t="s">
        <v>32</v>
      </c>
      <c r="B10" s="1159">
        <v>113951.46245000001</v>
      </c>
      <c r="C10" s="1159">
        <v>0</v>
      </c>
      <c r="D10" s="1159">
        <v>0</v>
      </c>
      <c r="E10" s="1160">
        <v>113951.46245000001</v>
      </c>
    </row>
    <row r="11" spans="1:8" s="509" customFormat="1" ht="20.100000000000001" customHeight="1">
      <c r="A11" s="1120" t="s">
        <v>33</v>
      </c>
      <c r="B11" s="1159">
        <v>0</v>
      </c>
      <c r="C11" s="1159">
        <v>128442.86637999999</v>
      </c>
      <c r="D11" s="1159">
        <v>6332.8863499999998</v>
      </c>
      <c r="E11" s="1160">
        <v>134775.75272999998</v>
      </c>
    </row>
    <row r="12" spans="1:8" s="509" customFormat="1" ht="20.100000000000001" customHeight="1">
      <c r="A12" s="1120" t="s">
        <v>117</v>
      </c>
      <c r="B12" s="1159">
        <v>627279.97097000002</v>
      </c>
      <c r="C12" s="1159">
        <v>0</v>
      </c>
      <c r="D12" s="1159">
        <v>0</v>
      </c>
      <c r="E12" s="1160">
        <v>627279.97097000002</v>
      </c>
    </row>
    <row r="13" spans="1:8" s="509" customFormat="1" ht="20.100000000000001" customHeight="1">
      <c r="A13" s="1120" t="s">
        <v>35</v>
      </c>
      <c r="B13" s="1159">
        <v>83585.857459999999</v>
      </c>
      <c r="C13" s="1159">
        <v>0</v>
      </c>
      <c r="D13" s="1159">
        <v>0</v>
      </c>
      <c r="E13" s="1160">
        <v>83585.857459999999</v>
      </c>
    </row>
    <row r="14" spans="1:8" s="509" customFormat="1" ht="20.100000000000001" customHeight="1">
      <c r="A14" s="1120" t="s">
        <v>36</v>
      </c>
      <c r="B14" s="1159">
        <v>0</v>
      </c>
      <c r="C14" s="1159">
        <v>520102.36544999998</v>
      </c>
      <c r="D14" s="1159">
        <v>63885.417049999996</v>
      </c>
      <c r="E14" s="1160">
        <v>583987.78249999997</v>
      </c>
    </row>
    <row r="15" spans="1:8" s="509" customFormat="1" ht="20.100000000000001" customHeight="1">
      <c r="A15" s="1120" t="s">
        <v>37</v>
      </c>
      <c r="B15" s="1159">
        <v>0</v>
      </c>
      <c r="C15" s="1159">
        <v>93566.496079999997</v>
      </c>
      <c r="D15" s="1159">
        <v>0</v>
      </c>
      <c r="E15" s="1160">
        <v>93566.496079999997</v>
      </c>
    </row>
    <row r="16" spans="1:8" s="509" customFormat="1" ht="20.100000000000001" customHeight="1">
      <c r="A16" s="1120" t="s">
        <v>38</v>
      </c>
      <c r="B16" s="1159">
        <v>30973.22651</v>
      </c>
      <c r="C16" s="1159">
        <v>0</v>
      </c>
      <c r="D16" s="1159">
        <v>0</v>
      </c>
      <c r="E16" s="1160">
        <v>30973.22651</v>
      </c>
    </row>
    <row r="17" spans="1:13" s="509" customFormat="1" ht="20.100000000000001" customHeight="1">
      <c r="A17" s="1120" t="s">
        <v>39</v>
      </c>
      <c r="B17" s="1159">
        <v>0</v>
      </c>
      <c r="C17" s="1159">
        <v>66478.413880000007</v>
      </c>
      <c r="D17" s="1159">
        <v>0</v>
      </c>
      <c r="E17" s="1160">
        <v>66478.413880000007</v>
      </c>
    </row>
    <row r="18" spans="1:13" s="509" customFormat="1" ht="20.100000000000001" customHeight="1">
      <c r="A18" s="1120" t="s">
        <v>40</v>
      </c>
      <c r="B18" s="1159">
        <v>88664.953829999999</v>
      </c>
      <c r="C18" s="1159">
        <v>0</v>
      </c>
      <c r="D18" s="1159">
        <v>0</v>
      </c>
      <c r="E18" s="1160">
        <v>88664.953829999999</v>
      </c>
    </row>
    <row r="19" spans="1:13" s="509" customFormat="1" ht="20.100000000000001" customHeight="1">
      <c r="A19" s="1120" t="s">
        <v>41</v>
      </c>
      <c r="B19" s="1159">
        <v>37708.492869999995</v>
      </c>
      <c r="C19" s="1159">
        <v>0</v>
      </c>
      <c r="D19" s="1159">
        <v>0</v>
      </c>
      <c r="E19" s="1160">
        <v>37708.492869999995</v>
      </c>
      <c r="H19" s="1161"/>
    </row>
    <row r="20" spans="1:13" s="509" customFormat="1" ht="20.100000000000001" customHeight="1">
      <c r="A20" s="655" t="s">
        <v>42</v>
      </c>
      <c r="B20" s="1159">
        <v>27753.018010000003</v>
      </c>
      <c r="C20" s="1159">
        <v>0</v>
      </c>
      <c r="D20" s="1159">
        <v>0</v>
      </c>
      <c r="E20" s="1160">
        <v>27753.018010000003</v>
      </c>
    </row>
    <row r="21" spans="1:13" s="509" customFormat="1" ht="20.100000000000001" customHeight="1">
      <c r="A21" s="1120" t="s">
        <v>43</v>
      </c>
      <c r="B21" s="1159">
        <v>13008.20498</v>
      </c>
      <c r="C21" s="1159">
        <v>0</v>
      </c>
      <c r="D21" s="1159">
        <v>0</v>
      </c>
      <c r="E21" s="1160">
        <v>13008.20498</v>
      </c>
    </row>
    <row r="22" spans="1:13" s="509" customFormat="1" ht="20.100000000000001" customHeight="1">
      <c r="A22" s="1120" t="s">
        <v>44</v>
      </c>
      <c r="B22" s="1159">
        <v>8510.991320000001</v>
      </c>
      <c r="C22" s="1159">
        <v>0</v>
      </c>
      <c r="D22" s="1159">
        <v>0</v>
      </c>
      <c r="E22" s="1160">
        <v>8510.991320000001</v>
      </c>
    </row>
    <row r="23" spans="1:13" s="509" customFormat="1" ht="20.100000000000001" customHeight="1">
      <c r="A23" s="1120" t="s">
        <v>677</v>
      </c>
      <c r="B23" s="1159">
        <v>15059.036050000001</v>
      </c>
      <c r="C23" s="1159">
        <v>0</v>
      </c>
      <c r="D23" s="1159">
        <v>0</v>
      </c>
      <c r="E23" s="1160">
        <v>15059.036050000001</v>
      </c>
    </row>
    <row r="24" spans="1:13" s="509" customFormat="1" ht="20.100000000000001" customHeight="1">
      <c r="A24" s="1120" t="s">
        <v>46</v>
      </c>
      <c r="B24" s="1159">
        <v>0</v>
      </c>
      <c r="C24" s="1159">
        <v>42632.962509999998</v>
      </c>
      <c r="D24" s="1159">
        <v>0</v>
      </c>
      <c r="E24" s="1160">
        <v>42632.962509999998</v>
      </c>
    </row>
    <row r="25" spans="1:13" s="509" customFormat="1" ht="20.100000000000001" customHeight="1">
      <c r="A25" s="1120" t="s">
        <v>47</v>
      </c>
      <c r="B25" s="1159">
        <v>71733.641620000009</v>
      </c>
      <c r="C25" s="1159">
        <v>0</v>
      </c>
      <c r="D25" s="1159">
        <v>0</v>
      </c>
      <c r="E25" s="1160">
        <v>71733.641620000009</v>
      </c>
    </row>
    <row r="26" spans="1:13" s="1123" customFormat="1" ht="24" customHeight="1" thickBot="1">
      <c r="A26" s="1162" t="s">
        <v>48</v>
      </c>
      <c r="B26" s="1163">
        <v>1143317.41224</v>
      </c>
      <c r="C26" s="1163">
        <v>3323292.0164099997</v>
      </c>
      <c r="D26" s="1163">
        <v>476397.42847000004</v>
      </c>
      <c r="E26" s="1163">
        <v>4943006.8571199998</v>
      </c>
    </row>
    <row r="27" spans="1:13" ht="6.75" customHeight="1">
      <c r="A27" s="1164"/>
      <c r="B27" s="1165"/>
      <c r="C27" s="1165"/>
      <c r="D27" s="1165"/>
      <c r="E27" s="1165"/>
      <c r="F27" s="1166"/>
    </row>
    <row r="28" spans="1:13" ht="23.25" customHeight="1">
      <c r="A28" s="1388" t="s">
        <v>1210</v>
      </c>
      <c r="B28" s="1389"/>
      <c r="C28" s="1389"/>
      <c r="D28" s="1389"/>
      <c r="E28" s="1390"/>
      <c r="F28" s="1166"/>
    </row>
    <row r="29" spans="1:13" ht="16.5" customHeight="1">
      <c r="A29" s="1370"/>
      <c r="B29" s="1371"/>
      <c r="C29" s="1371"/>
      <c r="D29" s="1371"/>
      <c r="E29" s="1371"/>
      <c r="F29" s="1371"/>
      <c r="G29" s="1371"/>
      <c r="H29" s="1371"/>
      <c r="I29" s="1371"/>
      <c r="J29" s="1371"/>
      <c r="K29" s="1371"/>
      <c r="L29" s="1371"/>
      <c r="M29" s="1371"/>
    </row>
    <row r="30" spans="1:13">
      <c r="D30" s="1167"/>
    </row>
    <row r="31" spans="1:13">
      <c r="C31" s="1168"/>
      <c r="D31" s="1169"/>
    </row>
    <row r="32" spans="1:13">
      <c r="C32" s="1169"/>
      <c r="D32" s="1169"/>
    </row>
    <row r="33" spans="3:4">
      <c r="C33" s="1168"/>
      <c r="D33" s="1169"/>
    </row>
    <row r="34" spans="3:4">
      <c r="C34" s="1168"/>
      <c r="D34" s="1169"/>
    </row>
    <row r="35" spans="3:4">
      <c r="C35" s="1168"/>
      <c r="D35" s="1169"/>
    </row>
    <row r="36" spans="3:4">
      <c r="C36" s="1169"/>
      <c r="D36" s="1169"/>
    </row>
    <row r="37" spans="3:4">
      <c r="C37" s="1169"/>
      <c r="D37" s="1169"/>
    </row>
    <row r="38" spans="3:4">
      <c r="C38" s="1168"/>
      <c r="D38" s="1168"/>
    </row>
    <row r="204" spans="3:3">
      <c r="C204" s="636" t="s">
        <v>159</v>
      </c>
    </row>
  </sheetData>
  <mergeCells count="5">
    <mergeCell ref="A2:E2"/>
    <mergeCell ref="A4:E4"/>
    <mergeCell ref="A5:D5"/>
    <mergeCell ref="A28:E28"/>
    <mergeCell ref="A29:M29"/>
  </mergeCells>
  <hyperlinks>
    <hyperlink ref="A1" location="Índice!A1" display="Volver al Índice" xr:uid="{99A60F3A-2918-4299-8E10-F8AD7B98A107}"/>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D6AF1-5FF3-4DB5-9849-33E413D3259B}">
  <dimension ref="A1:FP35"/>
  <sheetViews>
    <sheetView showGridLines="0" zoomScale="115" zoomScaleNormal="115" workbookViewId="0"/>
  </sheetViews>
  <sheetFormatPr baseColWidth="10" defaultRowHeight="23.25" customHeight="1"/>
  <cols>
    <col min="1" max="1" width="35.44140625" style="6" customWidth="1"/>
    <col min="2" max="2" width="10.44140625" style="6" customWidth="1"/>
    <col min="3" max="3" width="13.44140625" style="6" customWidth="1"/>
    <col min="4" max="4" width="11.88671875" style="6" customWidth="1"/>
    <col min="5" max="5" width="12.44140625" style="6" customWidth="1"/>
    <col min="6" max="6" width="14.44140625" style="6" customWidth="1"/>
    <col min="7" max="7" width="15" style="6" customWidth="1"/>
    <col min="8" max="9" width="12.44140625" style="6" customWidth="1"/>
    <col min="10" max="10" width="15.44140625" style="6" customWidth="1"/>
    <col min="11" max="11" width="11.44140625" style="6" bestFit="1" customWidth="1"/>
    <col min="12" max="20" width="11.5546875" style="6"/>
    <col min="21" max="21" width="12.88671875" style="6" customWidth="1"/>
    <col min="22" max="16384" width="11.5546875" style="6"/>
  </cols>
  <sheetData>
    <row r="1" spans="1:172" s="1" customFormat="1" ht="23.25" customHeight="1">
      <c r="A1" s="1173" t="s">
        <v>1212</v>
      </c>
      <c r="B1" s="247"/>
      <c r="C1" s="247"/>
      <c r="D1" s="247"/>
      <c r="E1" s="247"/>
      <c r="F1" s="247"/>
      <c r="G1" s="247"/>
      <c r="H1" s="247"/>
      <c r="I1" s="247"/>
      <c r="J1" s="247"/>
    </row>
    <row r="2" spans="1:172" s="321" customFormat="1" ht="23.25" customHeight="1">
      <c r="A2" s="150" t="s">
        <v>734</v>
      </c>
      <c r="B2" s="548"/>
      <c r="C2" s="548"/>
      <c r="D2" s="548"/>
      <c r="E2" s="548"/>
      <c r="F2" s="548"/>
      <c r="G2" s="548"/>
      <c r="H2" s="548"/>
      <c r="I2" s="548"/>
      <c r="J2" s="548"/>
      <c r="U2" s="549"/>
    </row>
    <row r="3" spans="1:172" s="513" customFormat="1" ht="19.5" customHeight="1">
      <c r="A3" s="550">
        <v>46081</v>
      </c>
      <c r="B3" s="550"/>
      <c r="C3" s="550"/>
      <c r="D3" s="550"/>
      <c r="E3" s="550"/>
      <c r="F3" s="550"/>
      <c r="G3" s="550"/>
      <c r="H3" s="550"/>
      <c r="I3" s="550"/>
      <c r="J3" s="550"/>
      <c r="U3" s="551"/>
    </row>
    <row r="4" spans="1:172" s="5" customFormat="1" ht="23.25" customHeight="1">
      <c r="A4" s="153" t="s">
        <v>176</v>
      </c>
      <c r="B4" s="153"/>
      <c r="C4" s="153"/>
      <c r="D4" s="153"/>
      <c r="E4" s="153"/>
      <c r="F4" s="153"/>
      <c r="G4" s="153"/>
      <c r="H4" s="153"/>
      <c r="I4" s="153"/>
      <c r="J4" s="153"/>
      <c r="U4" s="552"/>
    </row>
    <row r="5" spans="1:172" ht="10.5" customHeight="1" thickBot="1">
      <c r="A5" s="553"/>
    </row>
    <row r="6" spans="1:172" s="60" customFormat="1" ht="23.25" customHeight="1">
      <c r="A6" s="1395" t="s">
        <v>1</v>
      </c>
      <c r="B6" s="1391" t="s">
        <v>554</v>
      </c>
      <c r="C6" s="1391" t="s">
        <v>735</v>
      </c>
      <c r="D6" s="1391" t="s">
        <v>736</v>
      </c>
      <c r="E6" s="1391" t="s">
        <v>737</v>
      </c>
      <c r="F6" s="1391" t="s">
        <v>738</v>
      </c>
      <c r="G6" s="1391" t="s">
        <v>739</v>
      </c>
      <c r="H6" s="1391" t="s">
        <v>740</v>
      </c>
      <c r="I6" s="1391" t="s">
        <v>741</v>
      </c>
      <c r="J6" s="1393" t="s">
        <v>742</v>
      </c>
    </row>
    <row r="7" spans="1:172" s="60" customFormat="1" ht="41.25" customHeight="1">
      <c r="A7" s="1396"/>
      <c r="B7" s="1397"/>
      <c r="C7" s="1392"/>
      <c r="D7" s="1392"/>
      <c r="E7" s="1392"/>
      <c r="F7" s="1392"/>
      <c r="G7" s="1392"/>
      <c r="H7" s="1392"/>
      <c r="I7" s="1392"/>
      <c r="J7" s="1394"/>
    </row>
    <row r="8" spans="1:172" s="60" customFormat="1" ht="9" customHeight="1">
      <c r="A8" s="554"/>
      <c r="B8" s="157"/>
      <c r="C8" s="327"/>
      <c r="D8" s="327"/>
      <c r="E8" s="327"/>
      <c r="F8" s="327"/>
      <c r="G8" s="327"/>
      <c r="H8" s="327"/>
      <c r="I8" s="327"/>
      <c r="J8" s="555"/>
    </row>
    <row r="9" spans="1:172" s="561" customFormat="1" ht="18" customHeight="1">
      <c r="A9" s="262" t="s">
        <v>29</v>
      </c>
      <c r="B9" s="556">
        <v>16.406553902468453</v>
      </c>
      <c r="C9" s="556">
        <v>6.8569019618149249E-2</v>
      </c>
      <c r="D9" s="556">
        <v>12.335516327072259</v>
      </c>
      <c r="E9" s="556">
        <v>66.190824710423897</v>
      </c>
      <c r="F9" s="556">
        <v>1.8589171957446942</v>
      </c>
      <c r="G9" s="556">
        <v>1.6199769444322124E-2</v>
      </c>
      <c r="H9" s="556">
        <v>0.99848531569644761</v>
      </c>
      <c r="I9" s="556">
        <v>2.1249337595317903</v>
      </c>
      <c r="J9" s="557">
        <v>116670765.37699999</v>
      </c>
      <c r="K9" s="558"/>
      <c r="L9" s="559"/>
      <c r="M9" s="559"/>
      <c r="N9" s="559"/>
      <c r="O9" s="559"/>
      <c r="P9" s="559"/>
      <c r="Q9" s="559"/>
      <c r="R9" s="559"/>
      <c r="S9" s="559"/>
      <c r="T9" s="559"/>
      <c r="U9" s="559"/>
      <c r="V9" s="560"/>
      <c r="W9" s="560"/>
      <c r="X9" s="560"/>
      <c r="Y9" s="560"/>
      <c r="Z9" s="560"/>
      <c r="AA9" s="560"/>
      <c r="AB9" s="560"/>
      <c r="AC9" s="560"/>
      <c r="AD9" s="560"/>
      <c r="AE9" s="559"/>
      <c r="AF9" s="559"/>
      <c r="AG9" s="559"/>
      <c r="AH9" s="559"/>
      <c r="AI9" s="559"/>
      <c r="AJ9" s="559"/>
      <c r="AK9" s="559"/>
      <c r="AL9" s="559"/>
      <c r="AM9" s="559"/>
      <c r="AN9" s="559"/>
      <c r="AO9" s="559"/>
      <c r="AP9" s="559"/>
      <c r="AQ9" s="559"/>
      <c r="AR9" s="559"/>
      <c r="AS9" s="559"/>
      <c r="AT9" s="559"/>
      <c r="AU9" s="559"/>
      <c r="AV9" s="559"/>
      <c r="AW9" s="559"/>
      <c r="AX9" s="559"/>
      <c r="AY9" s="559"/>
      <c r="AZ9" s="559"/>
      <c r="BA9" s="559"/>
      <c r="BB9" s="559"/>
      <c r="BC9" s="559"/>
      <c r="BD9" s="559"/>
      <c r="BE9" s="559"/>
      <c r="BF9" s="559"/>
      <c r="BG9" s="559"/>
      <c r="BH9" s="559"/>
      <c r="BI9" s="559"/>
      <c r="BJ9" s="559"/>
      <c r="BK9" s="559"/>
      <c r="BL9" s="559"/>
      <c r="BM9" s="559"/>
      <c r="BN9" s="559"/>
      <c r="BO9" s="559"/>
      <c r="BP9" s="559"/>
      <c r="BQ9" s="559"/>
      <c r="BR9" s="559"/>
      <c r="BS9" s="559"/>
      <c r="BT9" s="559"/>
      <c r="BU9" s="559"/>
      <c r="BV9" s="559"/>
      <c r="BW9" s="559"/>
      <c r="BX9" s="559"/>
      <c r="BY9" s="559"/>
      <c r="BZ9" s="559"/>
      <c r="CA9" s="559"/>
      <c r="CB9" s="559"/>
      <c r="CC9" s="559"/>
      <c r="CD9" s="559"/>
      <c r="CE9" s="559"/>
      <c r="CF9" s="559"/>
      <c r="CG9" s="559"/>
      <c r="CH9" s="559"/>
      <c r="CI9" s="559"/>
      <c r="CJ9" s="559"/>
      <c r="CK9" s="559"/>
      <c r="CL9" s="559"/>
      <c r="CM9" s="559"/>
      <c r="CN9" s="559"/>
      <c r="CO9" s="559"/>
      <c r="CP9" s="559"/>
      <c r="CQ9" s="559"/>
      <c r="CR9" s="559"/>
      <c r="CS9" s="559"/>
      <c r="CT9" s="559"/>
      <c r="CU9" s="559"/>
      <c r="CV9" s="559"/>
      <c r="CW9" s="559"/>
      <c r="CX9" s="559"/>
      <c r="CY9" s="559"/>
      <c r="CZ9" s="559"/>
      <c r="DA9" s="559"/>
      <c r="DB9" s="559"/>
      <c r="DC9" s="559"/>
      <c r="DD9" s="559"/>
      <c r="DE9" s="559"/>
      <c r="DF9" s="559"/>
      <c r="DG9" s="559"/>
      <c r="DH9" s="559"/>
      <c r="DI9" s="559"/>
      <c r="DJ9" s="559"/>
      <c r="DK9" s="559"/>
      <c r="DL9" s="559"/>
      <c r="DM9" s="559"/>
      <c r="DN9" s="559"/>
      <c r="DO9" s="559"/>
      <c r="DP9" s="559"/>
      <c r="DQ9" s="559"/>
      <c r="DR9" s="559"/>
      <c r="DS9" s="559"/>
      <c r="DT9" s="559"/>
      <c r="DU9" s="559"/>
      <c r="DV9" s="559"/>
      <c r="DW9" s="559"/>
      <c r="DX9" s="559"/>
      <c r="DY9" s="559"/>
      <c r="DZ9" s="559"/>
      <c r="EA9" s="559"/>
      <c r="EB9" s="559"/>
      <c r="EC9" s="559"/>
      <c r="ED9" s="559"/>
      <c r="EE9" s="559"/>
      <c r="EF9" s="559"/>
      <c r="EG9" s="559"/>
      <c r="EH9" s="559"/>
      <c r="EI9" s="559"/>
      <c r="EJ9" s="559"/>
      <c r="EK9" s="559"/>
      <c r="EL9" s="559"/>
      <c r="EM9" s="559"/>
      <c r="EN9" s="559"/>
      <c r="EO9" s="559"/>
      <c r="EP9" s="559"/>
      <c r="EQ9" s="559"/>
      <c r="ER9" s="559"/>
      <c r="ES9" s="559"/>
      <c r="ET9" s="559"/>
      <c r="EU9" s="559"/>
      <c r="EV9" s="559"/>
      <c r="EW9" s="559"/>
      <c r="EX9" s="559"/>
      <c r="EY9" s="559"/>
      <c r="EZ9" s="559"/>
      <c r="FA9" s="559"/>
      <c r="FB9" s="559"/>
      <c r="FC9" s="559"/>
      <c r="FD9" s="559"/>
      <c r="FE9" s="559"/>
      <c r="FF9" s="559"/>
      <c r="FG9" s="559"/>
      <c r="FH9" s="559"/>
      <c r="FI9" s="559"/>
      <c r="FJ9" s="559"/>
      <c r="FK9" s="559"/>
      <c r="FL9" s="559"/>
      <c r="FM9" s="559"/>
      <c r="FN9" s="559"/>
      <c r="FO9" s="559"/>
      <c r="FP9" s="559"/>
    </row>
    <row r="10" spans="1:172" s="561" customFormat="1" ht="18" customHeight="1">
      <c r="A10" s="262" t="s">
        <v>30</v>
      </c>
      <c r="B10" s="556">
        <v>15.768735277475256</v>
      </c>
      <c r="C10" s="556" t="s">
        <v>134</v>
      </c>
      <c r="D10" s="556">
        <v>2.6427135696899704</v>
      </c>
      <c r="E10" s="556">
        <v>77.351207178446487</v>
      </c>
      <c r="F10" s="556">
        <v>0.82180107143793013</v>
      </c>
      <c r="G10" s="556">
        <v>0.1352211944785407</v>
      </c>
      <c r="H10" s="556">
        <v>1.2523642661913426</v>
      </c>
      <c r="I10" s="556">
        <v>2.0279574422804552</v>
      </c>
      <c r="J10" s="557">
        <v>2145780.4830000005</v>
      </c>
      <c r="K10" s="558"/>
      <c r="L10" s="559"/>
      <c r="M10" s="559"/>
      <c r="N10" s="559"/>
      <c r="O10" s="559"/>
      <c r="P10" s="559"/>
      <c r="Q10" s="559"/>
      <c r="R10" s="559"/>
      <c r="S10" s="559"/>
      <c r="T10" s="559"/>
      <c r="U10" s="559"/>
      <c r="V10" s="560"/>
      <c r="W10" s="560"/>
      <c r="X10" s="560"/>
      <c r="Y10" s="560"/>
      <c r="Z10" s="560"/>
      <c r="AA10" s="560"/>
      <c r="AB10" s="560"/>
      <c r="AC10" s="560"/>
      <c r="AD10" s="560"/>
      <c r="AE10" s="559"/>
      <c r="AF10" s="559"/>
      <c r="AG10" s="559"/>
      <c r="AH10" s="559"/>
      <c r="AI10" s="559"/>
      <c r="AJ10" s="559"/>
      <c r="AK10" s="559"/>
      <c r="AL10" s="559"/>
      <c r="AM10" s="559"/>
      <c r="AN10" s="559"/>
      <c r="AO10" s="559"/>
      <c r="AP10" s="559"/>
      <c r="AQ10" s="559"/>
      <c r="AR10" s="559"/>
      <c r="AS10" s="559"/>
      <c r="AT10" s="559"/>
      <c r="AU10" s="559"/>
      <c r="AV10" s="559"/>
      <c r="AW10" s="559"/>
      <c r="AX10" s="559"/>
      <c r="AY10" s="559"/>
      <c r="AZ10" s="559"/>
      <c r="BA10" s="559"/>
      <c r="BB10" s="559"/>
      <c r="BC10" s="559"/>
      <c r="BD10" s="559"/>
      <c r="BE10" s="559"/>
      <c r="BF10" s="559"/>
      <c r="BG10" s="559"/>
      <c r="BH10" s="559"/>
      <c r="BI10" s="559"/>
      <c r="BJ10" s="559"/>
      <c r="BK10" s="559"/>
      <c r="BL10" s="559"/>
      <c r="BM10" s="559"/>
      <c r="BN10" s="559"/>
      <c r="BO10" s="559"/>
      <c r="BP10" s="559"/>
      <c r="BQ10" s="559"/>
      <c r="BR10" s="559"/>
      <c r="BS10" s="559"/>
      <c r="BT10" s="559"/>
      <c r="BU10" s="559"/>
      <c r="BV10" s="559"/>
      <c r="BW10" s="559"/>
      <c r="BX10" s="559"/>
      <c r="BY10" s="559"/>
      <c r="BZ10" s="559"/>
      <c r="CA10" s="559"/>
      <c r="CB10" s="559"/>
      <c r="CC10" s="559"/>
      <c r="CD10" s="559"/>
      <c r="CE10" s="559"/>
      <c r="CF10" s="559"/>
      <c r="CG10" s="559"/>
      <c r="CH10" s="559"/>
      <c r="CI10" s="559"/>
      <c r="CJ10" s="559"/>
      <c r="CK10" s="559"/>
      <c r="CL10" s="559"/>
      <c r="CM10" s="559"/>
      <c r="CN10" s="559"/>
      <c r="CO10" s="559"/>
      <c r="CP10" s="559"/>
      <c r="CQ10" s="559"/>
      <c r="CR10" s="559"/>
      <c r="CS10" s="559"/>
      <c r="CT10" s="559"/>
      <c r="CU10" s="559"/>
      <c r="CV10" s="559"/>
      <c r="CW10" s="559"/>
      <c r="CX10" s="559"/>
      <c r="CY10" s="559"/>
      <c r="CZ10" s="559"/>
      <c r="DA10" s="559"/>
      <c r="DB10" s="559"/>
      <c r="DC10" s="559"/>
      <c r="DD10" s="559"/>
      <c r="DE10" s="559"/>
      <c r="DF10" s="559"/>
      <c r="DG10" s="559"/>
      <c r="DH10" s="559"/>
      <c r="DI10" s="559"/>
      <c r="DJ10" s="559"/>
      <c r="DK10" s="559"/>
      <c r="DL10" s="559"/>
      <c r="DM10" s="559"/>
      <c r="DN10" s="559"/>
      <c r="DO10" s="559"/>
      <c r="DP10" s="559"/>
      <c r="DQ10" s="559"/>
      <c r="DR10" s="559"/>
      <c r="DS10" s="559"/>
      <c r="DT10" s="559"/>
      <c r="DU10" s="559"/>
      <c r="DV10" s="559"/>
      <c r="DW10" s="559"/>
      <c r="DX10" s="559"/>
      <c r="DY10" s="559"/>
      <c r="DZ10" s="559"/>
      <c r="EA10" s="559"/>
      <c r="EB10" s="559"/>
      <c r="EC10" s="559"/>
      <c r="ED10" s="559"/>
      <c r="EE10" s="559"/>
      <c r="EF10" s="559"/>
      <c r="EG10" s="559"/>
      <c r="EH10" s="559"/>
      <c r="EI10" s="559"/>
      <c r="EJ10" s="559"/>
      <c r="EK10" s="559"/>
      <c r="EL10" s="559"/>
      <c r="EM10" s="559"/>
      <c r="EN10" s="559"/>
      <c r="EO10" s="559"/>
      <c r="EP10" s="559"/>
      <c r="EQ10" s="559"/>
      <c r="ER10" s="559"/>
      <c r="ES10" s="559"/>
      <c r="ET10" s="559"/>
      <c r="EU10" s="559"/>
      <c r="EV10" s="559"/>
      <c r="EW10" s="559"/>
      <c r="EX10" s="559"/>
      <c r="EY10" s="559"/>
      <c r="EZ10" s="559"/>
      <c r="FA10" s="559"/>
      <c r="FB10" s="559"/>
      <c r="FC10" s="559"/>
      <c r="FD10" s="559"/>
      <c r="FE10" s="559"/>
      <c r="FF10" s="559"/>
      <c r="FG10" s="559"/>
      <c r="FH10" s="559"/>
      <c r="FI10" s="559"/>
      <c r="FJ10" s="559"/>
      <c r="FK10" s="559"/>
      <c r="FL10" s="559"/>
      <c r="FM10" s="559"/>
      <c r="FN10" s="559"/>
      <c r="FO10" s="559"/>
      <c r="FP10" s="559"/>
    </row>
    <row r="11" spans="1:172" s="561" customFormat="1" ht="18" customHeight="1">
      <c r="A11" s="262" t="s">
        <v>31</v>
      </c>
      <c r="B11" s="556">
        <v>20.427690165726776</v>
      </c>
      <c r="C11" s="556" t="s">
        <v>134</v>
      </c>
      <c r="D11" s="556">
        <v>17.280687092537391</v>
      </c>
      <c r="E11" s="556">
        <v>55.86547290682028</v>
      </c>
      <c r="F11" s="556">
        <v>2.8529850973370636</v>
      </c>
      <c r="G11" s="556">
        <v>1.4669754372410646E-2</v>
      </c>
      <c r="H11" s="556">
        <v>0.53207075624480704</v>
      </c>
      <c r="I11" s="556">
        <v>3.0264242269612569</v>
      </c>
      <c r="J11" s="557">
        <v>209780594.94900003</v>
      </c>
      <c r="K11" s="558"/>
      <c r="L11" s="559"/>
      <c r="M11" s="559"/>
      <c r="N11" s="559"/>
      <c r="O11" s="559"/>
      <c r="P11" s="559"/>
      <c r="Q11" s="559"/>
      <c r="R11" s="559"/>
      <c r="S11" s="559"/>
      <c r="T11" s="559"/>
      <c r="U11" s="559"/>
      <c r="V11" s="560"/>
      <c r="W11" s="560"/>
      <c r="X11" s="560"/>
      <c r="Y11" s="560"/>
      <c r="Z11" s="560"/>
      <c r="AA11" s="560"/>
      <c r="AB11" s="560"/>
      <c r="AC11" s="560"/>
      <c r="AD11" s="560"/>
      <c r="AE11" s="559"/>
      <c r="AF11" s="559"/>
      <c r="AG11" s="559"/>
      <c r="AH11" s="559"/>
      <c r="AI11" s="559"/>
      <c r="AJ11" s="559"/>
      <c r="AK11" s="559"/>
      <c r="AL11" s="559"/>
      <c r="AM11" s="559"/>
      <c r="AN11" s="559"/>
      <c r="AO11" s="559"/>
      <c r="AP11" s="559"/>
      <c r="AQ11" s="559"/>
      <c r="AR11" s="559"/>
      <c r="AS11" s="559"/>
      <c r="AT11" s="559"/>
      <c r="AU11" s="559"/>
      <c r="AV11" s="559"/>
      <c r="AW11" s="559"/>
      <c r="AX11" s="559"/>
      <c r="AY11" s="559"/>
      <c r="AZ11" s="559"/>
      <c r="BA11" s="559"/>
      <c r="BB11" s="559"/>
      <c r="BC11" s="559"/>
      <c r="BD11" s="559"/>
      <c r="BE11" s="559"/>
      <c r="BF11" s="559"/>
      <c r="BG11" s="559"/>
      <c r="BH11" s="559"/>
      <c r="BI11" s="559"/>
      <c r="BJ11" s="559"/>
      <c r="BK11" s="559"/>
      <c r="BL11" s="559"/>
      <c r="BM11" s="559"/>
      <c r="BN11" s="559"/>
      <c r="BO11" s="559"/>
      <c r="BP11" s="559"/>
      <c r="BQ11" s="559"/>
      <c r="BR11" s="559"/>
      <c r="BS11" s="559"/>
      <c r="BT11" s="559"/>
      <c r="BU11" s="559"/>
      <c r="BV11" s="559"/>
      <c r="BW11" s="559"/>
      <c r="BX11" s="559"/>
      <c r="BY11" s="559"/>
      <c r="BZ11" s="559"/>
      <c r="CA11" s="559"/>
      <c r="CB11" s="559"/>
      <c r="CC11" s="559"/>
      <c r="CD11" s="559"/>
      <c r="CE11" s="559"/>
      <c r="CF11" s="559"/>
      <c r="CG11" s="559"/>
      <c r="CH11" s="559"/>
      <c r="CI11" s="559"/>
      <c r="CJ11" s="559"/>
      <c r="CK11" s="559"/>
      <c r="CL11" s="559"/>
      <c r="CM11" s="559"/>
      <c r="CN11" s="559"/>
      <c r="CO11" s="559"/>
      <c r="CP11" s="559"/>
      <c r="CQ11" s="559"/>
      <c r="CR11" s="559"/>
      <c r="CS11" s="559"/>
      <c r="CT11" s="559"/>
      <c r="CU11" s="559"/>
      <c r="CV11" s="559"/>
      <c r="CW11" s="559"/>
      <c r="CX11" s="559"/>
      <c r="CY11" s="559"/>
      <c r="CZ11" s="559"/>
      <c r="DA11" s="559"/>
      <c r="DB11" s="559"/>
      <c r="DC11" s="559"/>
      <c r="DD11" s="559"/>
      <c r="DE11" s="559"/>
      <c r="DF11" s="559"/>
      <c r="DG11" s="559"/>
      <c r="DH11" s="559"/>
      <c r="DI11" s="559"/>
      <c r="DJ11" s="559"/>
      <c r="DK11" s="559"/>
      <c r="DL11" s="559"/>
      <c r="DM11" s="559"/>
      <c r="DN11" s="559"/>
      <c r="DO11" s="559"/>
      <c r="DP11" s="559"/>
      <c r="DQ11" s="559"/>
      <c r="DR11" s="559"/>
      <c r="DS11" s="559"/>
      <c r="DT11" s="559"/>
      <c r="DU11" s="559"/>
      <c r="DV11" s="559"/>
      <c r="DW11" s="559"/>
      <c r="DX11" s="559"/>
      <c r="DY11" s="559"/>
      <c r="DZ11" s="559"/>
      <c r="EA11" s="559"/>
      <c r="EB11" s="559"/>
      <c r="EC11" s="559"/>
      <c r="ED11" s="559"/>
      <c r="EE11" s="559"/>
      <c r="EF11" s="559"/>
      <c r="EG11" s="559"/>
      <c r="EH11" s="559"/>
      <c r="EI11" s="559"/>
      <c r="EJ11" s="559"/>
      <c r="EK11" s="559"/>
      <c r="EL11" s="559"/>
      <c r="EM11" s="559"/>
      <c r="EN11" s="559"/>
      <c r="EO11" s="559"/>
      <c r="EP11" s="559"/>
      <c r="EQ11" s="559"/>
      <c r="ER11" s="559"/>
      <c r="ES11" s="559"/>
      <c r="ET11" s="559"/>
      <c r="EU11" s="559"/>
      <c r="EV11" s="559"/>
      <c r="EW11" s="559"/>
      <c r="EX11" s="559"/>
      <c r="EY11" s="559"/>
      <c r="EZ11" s="559"/>
      <c r="FA11" s="559"/>
      <c r="FB11" s="559"/>
      <c r="FC11" s="559"/>
      <c r="FD11" s="559"/>
      <c r="FE11" s="559"/>
      <c r="FF11" s="559"/>
      <c r="FG11" s="559"/>
      <c r="FH11" s="559"/>
      <c r="FI11" s="559"/>
      <c r="FJ11" s="559"/>
      <c r="FK11" s="559"/>
      <c r="FL11" s="559"/>
      <c r="FM11" s="559"/>
      <c r="FN11" s="559"/>
      <c r="FO11" s="559"/>
      <c r="FP11" s="559"/>
    </row>
    <row r="12" spans="1:172" s="561" customFormat="1" ht="18" customHeight="1">
      <c r="A12" s="262" t="s">
        <v>32</v>
      </c>
      <c r="B12" s="556">
        <v>22.321232696372846</v>
      </c>
      <c r="C12" s="556" t="s">
        <v>134</v>
      </c>
      <c r="D12" s="556">
        <v>7.9503436099221183</v>
      </c>
      <c r="E12" s="556">
        <v>64.68810857021694</v>
      </c>
      <c r="F12" s="556">
        <v>1.0087284137035011</v>
      </c>
      <c r="G12" s="556">
        <v>6.7582961688549367E-2</v>
      </c>
      <c r="H12" s="556">
        <v>0.77567308890169928</v>
      </c>
      <c r="I12" s="556">
        <v>3.1883306591943614</v>
      </c>
      <c r="J12" s="557">
        <v>9808908.686999999</v>
      </c>
      <c r="K12" s="558"/>
      <c r="L12" s="559"/>
      <c r="M12" s="559"/>
      <c r="N12" s="559"/>
      <c r="O12" s="559"/>
      <c r="P12" s="559"/>
      <c r="Q12" s="559"/>
      <c r="R12" s="559"/>
      <c r="S12" s="559"/>
      <c r="T12" s="559"/>
      <c r="U12" s="559"/>
      <c r="V12" s="560"/>
      <c r="W12" s="560"/>
      <c r="X12" s="560"/>
      <c r="Y12" s="560"/>
      <c r="Z12" s="560"/>
      <c r="AA12" s="560"/>
      <c r="AB12" s="560"/>
      <c r="AC12" s="560"/>
      <c r="AD12" s="560"/>
      <c r="AE12" s="559"/>
      <c r="AF12" s="559"/>
      <c r="AG12" s="559"/>
      <c r="AH12" s="559"/>
      <c r="AI12" s="559"/>
      <c r="AJ12" s="559"/>
      <c r="AK12" s="559"/>
      <c r="AL12" s="559"/>
      <c r="AM12" s="559"/>
      <c r="AN12" s="559"/>
      <c r="AO12" s="559"/>
      <c r="AP12" s="559"/>
      <c r="AQ12" s="559"/>
      <c r="AR12" s="559"/>
      <c r="AS12" s="559"/>
      <c r="AT12" s="559"/>
      <c r="AU12" s="559"/>
      <c r="AV12" s="559"/>
      <c r="AW12" s="559"/>
      <c r="AX12" s="559"/>
      <c r="AY12" s="559"/>
      <c r="AZ12" s="559"/>
      <c r="BA12" s="559"/>
      <c r="BB12" s="559"/>
      <c r="BC12" s="559"/>
      <c r="BD12" s="559"/>
      <c r="BE12" s="559"/>
      <c r="BF12" s="559"/>
      <c r="BG12" s="559"/>
      <c r="BH12" s="559"/>
      <c r="BI12" s="559"/>
      <c r="BJ12" s="559"/>
      <c r="BK12" s="559"/>
      <c r="BL12" s="559"/>
      <c r="BM12" s="559"/>
      <c r="BN12" s="559"/>
      <c r="BO12" s="559"/>
      <c r="BP12" s="559"/>
      <c r="BQ12" s="559"/>
      <c r="BR12" s="559"/>
      <c r="BS12" s="559"/>
      <c r="BT12" s="559"/>
      <c r="BU12" s="559"/>
      <c r="BV12" s="559"/>
      <c r="BW12" s="559"/>
      <c r="BX12" s="559"/>
      <c r="BY12" s="559"/>
      <c r="BZ12" s="559"/>
      <c r="CA12" s="559"/>
      <c r="CB12" s="559"/>
      <c r="CC12" s="559"/>
      <c r="CD12" s="559"/>
      <c r="CE12" s="559"/>
      <c r="CF12" s="559"/>
      <c r="CG12" s="559"/>
      <c r="CH12" s="559"/>
      <c r="CI12" s="559"/>
      <c r="CJ12" s="559"/>
      <c r="CK12" s="559"/>
      <c r="CL12" s="559"/>
      <c r="CM12" s="559"/>
      <c r="CN12" s="559"/>
      <c r="CO12" s="559"/>
      <c r="CP12" s="559"/>
      <c r="CQ12" s="559"/>
      <c r="CR12" s="559"/>
      <c r="CS12" s="559"/>
      <c r="CT12" s="559"/>
      <c r="CU12" s="559"/>
      <c r="CV12" s="559"/>
      <c r="CW12" s="559"/>
      <c r="CX12" s="559"/>
      <c r="CY12" s="559"/>
      <c r="CZ12" s="559"/>
      <c r="DA12" s="559"/>
      <c r="DB12" s="559"/>
      <c r="DC12" s="559"/>
      <c r="DD12" s="559"/>
      <c r="DE12" s="559"/>
      <c r="DF12" s="559"/>
      <c r="DG12" s="559"/>
      <c r="DH12" s="559"/>
      <c r="DI12" s="559"/>
      <c r="DJ12" s="559"/>
      <c r="DK12" s="559"/>
      <c r="DL12" s="559"/>
      <c r="DM12" s="559"/>
      <c r="DN12" s="559"/>
      <c r="DO12" s="559"/>
      <c r="DP12" s="559"/>
      <c r="DQ12" s="559"/>
      <c r="DR12" s="559"/>
      <c r="DS12" s="559"/>
      <c r="DT12" s="559"/>
      <c r="DU12" s="559"/>
      <c r="DV12" s="559"/>
      <c r="DW12" s="559"/>
      <c r="DX12" s="559"/>
      <c r="DY12" s="559"/>
      <c r="DZ12" s="559"/>
      <c r="EA12" s="559"/>
      <c r="EB12" s="559"/>
      <c r="EC12" s="559"/>
      <c r="ED12" s="559"/>
      <c r="EE12" s="559"/>
      <c r="EF12" s="559"/>
      <c r="EG12" s="559"/>
      <c r="EH12" s="559"/>
      <c r="EI12" s="559"/>
      <c r="EJ12" s="559"/>
      <c r="EK12" s="559"/>
      <c r="EL12" s="559"/>
      <c r="EM12" s="559"/>
      <c r="EN12" s="559"/>
      <c r="EO12" s="559"/>
      <c r="EP12" s="559"/>
      <c r="EQ12" s="559"/>
      <c r="ER12" s="559"/>
      <c r="ES12" s="559"/>
      <c r="ET12" s="559"/>
      <c r="EU12" s="559"/>
      <c r="EV12" s="559"/>
      <c r="EW12" s="559"/>
      <c r="EX12" s="559"/>
      <c r="EY12" s="559"/>
      <c r="EZ12" s="559"/>
      <c r="FA12" s="559"/>
      <c r="FB12" s="559"/>
      <c r="FC12" s="559"/>
      <c r="FD12" s="559"/>
      <c r="FE12" s="559"/>
      <c r="FF12" s="559"/>
      <c r="FG12" s="559"/>
      <c r="FH12" s="559"/>
      <c r="FI12" s="559"/>
      <c r="FJ12" s="559"/>
      <c r="FK12" s="559"/>
      <c r="FL12" s="559"/>
      <c r="FM12" s="559"/>
      <c r="FN12" s="559"/>
      <c r="FO12" s="559"/>
      <c r="FP12" s="559"/>
    </row>
    <row r="13" spans="1:172" s="561" customFormat="1" ht="18" customHeight="1">
      <c r="A13" s="262" t="s">
        <v>33</v>
      </c>
      <c r="B13" s="556">
        <v>18.318953164015685</v>
      </c>
      <c r="C13" s="556">
        <v>0.35348966158220529</v>
      </c>
      <c r="D13" s="556">
        <v>15.462851243660076</v>
      </c>
      <c r="E13" s="556">
        <v>60.401028873371821</v>
      </c>
      <c r="F13" s="556">
        <v>1.4043883556035599</v>
      </c>
      <c r="G13" s="556">
        <v>0.1650565537350224</v>
      </c>
      <c r="H13" s="556">
        <v>0.55782991466610676</v>
      </c>
      <c r="I13" s="556">
        <v>3.3364022333655341</v>
      </c>
      <c r="J13" s="557">
        <v>22631496.389999997</v>
      </c>
      <c r="K13" s="558"/>
      <c r="L13" s="559"/>
      <c r="M13" s="559"/>
      <c r="N13" s="559"/>
      <c r="O13" s="559"/>
      <c r="P13" s="559"/>
      <c r="Q13" s="559"/>
      <c r="R13" s="559"/>
      <c r="S13" s="559"/>
      <c r="T13" s="559"/>
      <c r="U13" s="559"/>
      <c r="V13" s="560"/>
      <c r="W13" s="560"/>
      <c r="X13" s="560"/>
      <c r="Y13" s="560"/>
      <c r="Z13" s="560"/>
      <c r="AA13" s="560"/>
      <c r="AB13" s="560"/>
      <c r="AC13" s="560"/>
      <c r="AD13" s="560"/>
      <c r="AE13" s="559"/>
      <c r="AF13" s="559"/>
      <c r="AG13" s="559"/>
      <c r="AH13" s="559"/>
      <c r="AI13" s="559"/>
      <c r="AJ13" s="559"/>
      <c r="AK13" s="559"/>
      <c r="AL13" s="559"/>
      <c r="AM13" s="559"/>
      <c r="AN13" s="559"/>
      <c r="AO13" s="559"/>
      <c r="AP13" s="559"/>
      <c r="AQ13" s="559"/>
      <c r="AR13" s="559"/>
      <c r="AS13" s="559"/>
      <c r="AT13" s="559"/>
      <c r="AU13" s="559"/>
      <c r="AV13" s="559"/>
      <c r="AW13" s="559"/>
      <c r="AX13" s="559"/>
      <c r="AY13" s="559"/>
      <c r="AZ13" s="559"/>
      <c r="BA13" s="559"/>
      <c r="BB13" s="559"/>
      <c r="BC13" s="559"/>
      <c r="BD13" s="559"/>
      <c r="BE13" s="559"/>
      <c r="BF13" s="559"/>
      <c r="BG13" s="559"/>
      <c r="BH13" s="559"/>
      <c r="BI13" s="559"/>
      <c r="BJ13" s="559"/>
      <c r="BK13" s="559"/>
      <c r="BL13" s="559"/>
      <c r="BM13" s="559"/>
      <c r="BN13" s="559"/>
      <c r="BO13" s="559"/>
      <c r="BP13" s="559"/>
      <c r="BQ13" s="559"/>
      <c r="BR13" s="559"/>
      <c r="BS13" s="559"/>
      <c r="BT13" s="559"/>
      <c r="BU13" s="559"/>
      <c r="BV13" s="559"/>
      <c r="BW13" s="559"/>
      <c r="BX13" s="559"/>
      <c r="BY13" s="559"/>
      <c r="BZ13" s="559"/>
      <c r="CA13" s="559"/>
      <c r="CB13" s="559"/>
      <c r="CC13" s="559"/>
      <c r="CD13" s="559"/>
      <c r="CE13" s="559"/>
      <c r="CF13" s="559"/>
      <c r="CG13" s="559"/>
      <c r="CH13" s="559"/>
      <c r="CI13" s="559"/>
      <c r="CJ13" s="559"/>
      <c r="CK13" s="559"/>
      <c r="CL13" s="559"/>
      <c r="CM13" s="559"/>
      <c r="CN13" s="559"/>
      <c r="CO13" s="559"/>
      <c r="CP13" s="559"/>
      <c r="CQ13" s="559"/>
      <c r="CR13" s="559"/>
      <c r="CS13" s="559"/>
      <c r="CT13" s="559"/>
      <c r="CU13" s="559"/>
      <c r="CV13" s="559"/>
      <c r="CW13" s="559"/>
      <c r="CX13" s="559"/>
      <c r="CY13" s="559"/>
      <c r="CZ13" s="559"/>
      <c r="DA13" s="559"/>
      <c r="DB13" s="559"/>
      <c r="DC13" s="559"/>
      <c r="DD13" s="559"/>
      <c r="DE13" s="559"/>
      <c r="DF13" s="559"/>
      <c r="DG13" s="559"/>
      <c r="DH13" s="559"/>
      <c r="DI13" s="559"/>
      <c r="DJ13" s="559"/>
      <c r="DK13" s="559"/>
      <c r="DL13" s="559"/>
      <c r="DM13" s="559"/>
      <c r="DN13" s="559"/>
      <c r="DO13" s="559"/>
      <c r="DP13" s="559"/>
      <c r="DQ13" s="559"/>
      <c r="DR13" s="559"/>
      <c r="DS13" s="559"/>
      <c r="DT13" s="559"/>
      <c r="DU13" s="559"/>
      <c r="DV13" s="559"/>
      <c r="DW13" s="559"/>
      <c r="DX13" s="559"/>
      <c r="DY13" s="559"/>
      <c r="DZ13" s="559"/>
      <c r="EA13" s="559"/>
      <c r="EB13" s="559"/>
      <c r="EC13" s="559"/>
      <c r="ED13" s="559"/>
      <c r="EE13" s="559"/>
      <c r="EF13" s="559"/>
      <c r="EG13" s="559"/>
      <c r="EH13" s="559"/>
      <c r="EI13" s="559"/>
      <c r="EJ13" s="559"/>
      <c r="EK13" s="559"/>
      <c r="EL13" s="559"/>
      <c r="EM13" s="559"/>
      <c r="EN13" s="559"/>
      <c r="EO13" s="559"/>
      <c r="EP13" s="559"/>
      <c r="EQ13" s="559"/>
      <c r="ER13" s="559"/>
      <c r="ES13" s="559"/>
      <c r="ET13" s="559"/>
      <c r="EU13" s="559"/>
      <c r="EV13" s="559"/>
      <c r="EW13" s="559"/>
      <c r="EX13" s="559"/>
      <c r="EY13" s="559"/>
      <c r="EZ13" s="559"/>
      <c r="FA13" s="559"/>
      <c r="FB13" s="559"/>
      <c r="FC13" s="559"/>
      <c r="FD13" s="559"/>
      <c r="FE13" s="559"/>
      <c r="FF13" s="559"/>
      <c r="FG13" s="559"/>
      <c r="FH13" s="559"/>
      <c r="FI13" s="559"/>
      <c r="FJ13" s="559"/>
      <c r="FK13" s="559"/>
      <c r="FL13" s="559"/>
      <c r="FM13" s="559"/>
      <c r="FN13" s="559"/>
      <c r="FO13" s="559"/>
      <c r="FP13" s="559"/>
    </row>
    <row r="14" spans="1:172" s="561" customFormat="1" ht="18" customHeight="1">
      <c r="A14" s="262" t="s">
        <v>117</v>
      </c>
      <c r="B14" s="556">
        <v>19.407804853380881</v>
      </c>
      <c r="C14" s="556">
        <v>0.20673791450789569</v>
      </c>
      <c r="D14" s="556">
        <v>12.507267264264183</v>
      </c>
      <c r="E14" s="556">
        <v>62.987083727106928</v>
      </c>
      <c r="F14" s="556">
        <v>1.9869496131896269</v>
      </c>
      <c r="G14" s="556">
        <v>3.503603149246811E-2</v>
      </c>
      <c r="H14" s="556">
        <v>0.38209487561297617</v>
      </c>
      <c r="I14" s="556">
        <v>2.4870257204450463</v>
      </c>
      <c r="J14" s="557">
        <v>72555631.780000001</v>
      </c>
      <c r="K14" s="558"/>
      <c r="L14" s="559"/>
      <c r="M14" s="559"/>
      <c r="N14" s="559"/>
      <c r="O14" s="559"/>
      <c r="P14" s="559"/>
      <c r="Q14" s="559"/>
      <c r="R14" s="559"/>
      <c r="S14" s="559"/>
      <c r="T14" s="559"/>
      <c r="U14" s="559"/>
      <c r="V14" s="560"/>
      <c r="W14" s="560"/>
      <c r="X14" s="560"/>
      <c r="Y14" s="560"/>
      <c r="Z14" s="560"/>
      <c r="AA14" s="560"/>
      <c r="AB14" s="560"/>
      <c r="AC14" s="560"/>
      <c r="AD14" s="560"/>
      <c r="AE14" s="559"/>
      <c r="AF14" s="559"/>
      <c r="AG14" s="559"/>
      <c r="AH14" s="559"/>
      <c r="AI14" s="559"/>
      <c r="AJ14" s="559"/>
      <c r="AK14" s="559"/>
      <c r="AL14" s="559"/>
      <c r="AM14" s="559"/>
      <c r="AN14" s="559"/>
      <c r="AO14" s="559"/>
      <c r="AP14" s="559"/>
      <c r="AQ14" s="559"/>
      <c r="AR14" s="559"/>
      <c r="AS14" s="559"/>
      <c r="AT14" s="559"/>
      <c r="AU14" s="559"/>
      <c r="AV14" s="559"/>
      <c r="AW14" s="559"/>
      <c r="AX14" s="559"/>
      <c r="AY14" s="559"/>
      <c r="AZ14" s="559"/>
      <c r="BA14" s="559"/>
      <c r="BB14" s="559"/>
      <c r="BC14" s="559"/>
      <c r="BD14" s="559"/>
      <c r="BE14" s="559"/>
      <c r="BF14" s="559"/>
      <c r="BG14" s="559"/>
      <c r="BH14" s="559"/>
      <c r="BI14" s="559"/>
      <c r="BJ14" s="559"/>
      <c r="BK14" s="559"/>
      <c r="BL14" s="559"/>
      <c r="BM14" s="559"/>
      <c r="BN14" s="559"/>
      <c r="BO14" s="559"/>
      <c r="BP14" s="559"/>
      <c r="BQ14" s="559"/>
      <c r="BR14" s="559"/>
      <c r="BS14" s="559"/>
      <c r="BT14" s="559"/>
      <c r="BU14" s="559"/>
      <c r="BV14" s="559"/>
      <c r="BW14" s="559"/>
      <c r="BX14" s="559"/>
      <c r="BY14" s="559"/>
      <c r="BZ14" s="559"/>
      <c r="CA14" s="559"/>
      <c r="CB14" s="559"/>
      <c r="CC14" s="559"/>
      <c r="CD14" s="559"/>
      <c r="CE14" s="559"/>
      <c r="CF14" s="559"/>
      <c r="CG14" s="559"/>
      <c r="CH14" s="559"/>
      <c r="CI14" s="559"/>
      <c r="CJ14" s="559"/>
      <c r="CK14" s="559"/>
      <c r="CL14" s="559"/>
      <c r="CM14" s="559"/>
      <c r="CN14" s="559"/>
      <c r="CO14" s="559"/>
      <c r="CP14" s="559"/>
      <c r="CQ14" s="559"/>
      <c r="CR14" s="559"/>
      <c r="CS14" s="559"/>
      <c r="CT14" s="559"/>
      <c r="CU14" s="559"/>
      <c r="CV14" s="559"/>
      <c r="CW14" s="559"/>
      <c r="CX14" s="559"/>
      <c r="CY14" s="559"/>
      <c r="CZ14" s="559"/>
      <c r="DA14" s="559"/>
      <c r="DB14" s="559"/>
      <c r="DC14" s="559"/>
      <c r="DD14" s="559"/>
      <c r="DE14" s="559"/>
      <c r="DF14" s="559"/>
      <c r="DG14" s="559"/>
      <c r="DH14" s="559"/>
      <c r="DI14" s="559"/>
      <c r="DJ14" s="559"/>
      <c r="DK14" s="559"/>
      <c r="DL14" s="559"/>
      <c r="DM14" s="559"/>
      <c r="DN14" s="559"/>
      <c r="DO14" s="559"/>
      <c r="DP14" s="559"/>
      <c r="DQ14" s="559"/>
      <c r="DR14" s="559"/>
      <c r="DS14" s="559"/>
      <c r="DT14" s="559"/>
      <c r="DU14" s="559"/>
      <c r="DV14" s="559"/>
      <c r="DW14" s="559"/>
      <c r="DX14" s="559"/>
      <c r="DY14" s="559"/>
      <c r="DZ14" s="559"/>
      <c r="EA14" s="559"/>
      <c r="EB14" s="559"/>
      <c r="EC14" s="559"/>
      <c r="ED14" s="559"/>
      <c r="EE14" s="559"/>
      <c r="EF14" s="559"/>
      <c r="EG14" s="559"/>
      <c r="EH14" s="559"/>
      <c r="EI14" s="559"/>
      <c r="EJ14" s="559"/>
      <c r="EK14" s="559"/>
      <c r="EL14" s="559"/>
      <c r="EM14" s="559"/>
      <c r="EN14" s="559"/>
      <c r="EO14" s="559"/>
      <c r="EP14" s="559"/>
      <c r="EQ14" s="559"/>
      <c r="ER14" s="559"/>
      <c r="ES14" s="559"/>
      <c r="ET14" s="559"/>
      <c r="EU14" s="559"/>
      <c r="EV14" s="559"/>
      <c r="EW14" s="559"/>
      <c r="EX14" s="559"/>
      <c r="EY14" s="559"/>
      <c r="EZ14" s="559"/>
      <c r="FA14" s="559"/>
      <c r="FB14" s="559"/>
      <c r="FC14" s="559"/>
      <c r="FD14" s="559"/>
      <c r="FE14" s="559"/>
      <c r="FF14" s="559"/>
      <c r="FG14" s="559"/>
      <c r="FH14" s="559"/>
      <c r="FI14" s="559"/>
      <c r="FJ14" s="559"/>
      <c r="FK14" s="559"/>
      <c r="FL14" s="559"/>
      <c r="FM14" s="559"/>
      <c r="FN14" s="559"/>
      <c r="FO14" s="559"/>
      <c r="FP14" s="559"/>
    </row>
    <row r="15" spans="1:172" s="561" customFormat="1" ht="18" customHeight="1">
      <c r="A15" s="262" t="s">
        <v>35</v>
      </c>
      <c r="B15" s="556">
        <v>47.822357553808956</v>
      </c>
      <c r="C15" s="556" t="s">
        <v>134</v>
      </c>
      <c r="D15" s="556">
        <v>25.523319427994949</v>
      </c>
      <c r="E15" s="556">
        <v>12.012796464190608</v>
      </c>
      <c r="F15" s="556">
        <v>1.4169897838513945</v>
      </c>
      <c r="G15" s="556" t="s">
        <v>134</v>
      </c>
      <c r="H15" s="556">
        <v>0.30354126779406648</v>
      </c>
      <c r="I15" s="556">
        <v>12.920995502360032</v>
      </c>
      <c r="J15" s="557">
        <v>8938184.9780000001</v>
      </c>
      <c r="K15" s="558"/>
      <c r="L15" s="559"/>
      <c r="M15" s="559"/>
      <c r="N15" s="559"/>
      <c r="O15" s="559"/>
      <c r="P15" s="559"/>
      <c r="Q15" s="559"/>
      <c r="R15" s="559"/>
      <c r="S15" s="559"/>
      <c r="T15" s="559"/>
      <c r="U15" s="559"/>
      <c r="V15" s="560"/>
      <c r="W15" s="560"/>
      <c r="X15" s="560"/>
      <c r="Y15" s="560"/>
      <c r="Z15" s="560"/>
      <c r="AA15" s="560"/>
      <c r="AB15" s="560"/>
      <c r="AC15" s="560"/>
      <c r="AD15" s="560"/>
      <c r="AE15" s="559"/>
      <c r="AF15" s="559"/>
      <c r="AG15" s="559"/>
      <c r="AH15" s="559"/>
      <c r="AI15" s="559"/>
      <c r="AJ15" s="559"/>
      <c r="AK15" s="559"/>
      <c r="AL15" s="559"/>
      <c r="AM15" s="559"/>
      <c r="AN15" s="559"/>
      <c r="AO15" s="559"/>
      <c r="AP15" s="559"/>
      <c r="AQ15" s="559"/>
      <c r="AR15" s="559"/>
      <c r="AS15" s="559"/>
      <c r="AT15" s="559"/>
      <c r="AU15" s="559"/>
      <c r="AV15" s="559"/>
      <c r="AW15" s="559"/>
      <c r="AX15" s="559"/>
      <c r="AY15" s="559"/>
      <c r="AZ15" s="559"/>
      <c r="BA15" s="559"/>
      <c r="BB15" s="559"/>
      <c r="BC15" s="559"/>
      <c r="BD15" s="559"/>
      <c r="BE15" s="559"/>
      <c r="BF15" s="559"/>
      <c r="BG15" s="559"/>
      <c r="BH15" s="559"/>
      <c r="BI15" s="559"/>
      <c r="BJ15" s="559"/>
      <c r="BK15" s="559"/>
      <c r="BL15" s="559"/>
      <c r="BM15" s="559"/>
      <c r="BN15" s="559"/>
      <c r="BO15" s="559"/>
      <c r="BP15" s="559"/>
      <c r="BQ15" s="559"/>
      <c r="BR15" s="559"/>
      <c r="BS15" s="559"/>
      <c r="BT15" s="559"/>
      <c r="BU15" s="559"/>
      <c r="BV15" s="559"/>
      <c r="BW15" s="559"/>
      <c r="BX15" s="559"/>
      <c r="BY15" s="559"/>
      <c r="BZ15" s="559"/>
      <c r="CA15" s="559"/>
      <c r="CB15" s="559"/>
      <c r="CC15" s="559"/>
      <c r="CD15" s="559"/>
      <c r="CE15" s="559"/>
      <c r="CF15" s="559"/>
      <c r="CG15" s="559"/>
      <c r="CH15" s="559"/>
      <c r="CI15" s="559"/>
      <c r="CJ15" s="559"/>
      <c r="CK15" s="559"/>
      <c r="CL15" s="559"/>
      <c r="CM15" s="559"/>
      <c r="CN15" s="559"/>
      <c r="CO15" s="559"/>
      <c r="CP15" s="559"/>
      <c r="CQ15" s="559"/>
      <c r="CR15" s="559"/>
      <c r="CS15" s="559"/>
      <c r="CT15" s="559"/>
      <c r="CU15" s="559"/>
      <c r="CV15" s="559"/>
      <c r="CW15" s="559"/>
      <c r="CX15" s="559"/>
      <c r="CY15" s="559"/>
      <c r="CZ15" s="559"/>
      <c r="DA15" s="559"/>
      <c r="DB15" s="559"/>
      <c r="DC15" s="559"/>
      <c r="DD15" s="559"/>
      <c r="DE15" s="559"/>
      <c r="DF15" s="559"/>
      <c r="DG15" s="559"/>
      <c r="DH15" s="559"/>
      <c r="DI15" s="559"/>
      <c r="DJ15" s="559"/>
      <c r="DK15" s="559"/>
      <c r="DL15" s="559"/>
      <c r="DM15" s="559"/>
      <c r="DN15" s="559"/>
      <c r="DO15" s="559"/>
      <c r="DP15" s="559"/>
      <c r="DQ15" s="559"/>
      <c r="DR15" s="559"/>
      <c r="DS15" s="559"/>
      <c r="DT15" s="559"/>
      <c r="DU15" s="559"/>
      <c r="DV15" s="559"/>
      <c r="DW15" s="559"/>
      <c r="DX15" s="559"/>
      <c r="DY15" s="559"/>
      <c r="DZ15" s="559"/>
      <c r="EA15" s="559"/>
      <c r="EB15" s="559"/>
      <c r="EC15" s="559"/>
      <c r="ED15" s="559"/>
      <c r="EE15" s="559"/>
      <c r="EF15" s="559"/>
      <c r="EG15" s="559"/>
      <c r="EH15" s="559"/>
      <c r="EI15" s="559"/>
      <c r="EJ15" s="559"/>
      <c r="EK15" s="559"/>
      <c r="EL15" s="559"/>
      <c r="EM15" s="559"/>
      <c r="EN15" s="559"/>
      <c r="EO15" s="559"/>
      <c r="EP15" s="559"/>
      <c r="EQ15" s="559"/>
      <c r="ER15" s="559"/>
      <c r="ES15" s="559"/>
      <c r="ET15" s="559"/>
      <c r="EU15" s="559"/>
      <c r="EV15" s="559"/>
      <c r="EW15" s="559"/>
      <c r="EX15" s="559"/>
      <c r="EY15" s="559"/>
      <c r="EZ15" s="559"/>
      <c r="FA15" s="559"/>
      <c r="FB15" s="559"/>
      <c r="FC15" s="559"/>
      <c r="FD15" s="559"/>
      <c r="FE15" s="559"/>
      <c r="FF15" s="559"/>
      <c r="FG15" s="559"/>
      <c r="FH15" s="559"/>
      <c r="FI15" s="559"/>
      <c r="FJ15" s="559"/>
      <c r="FK15" s="559"/>
      <c r="FL15" s="559"/>
      <c r="FM15" s="559"/>
      <c r="FN15" s="559"/>
      <c r="FO15" s="559"/>
      <c r="FP15" s="559"/>
    </row>
    <row r="16" spans="1:172" s="561" customFormat="1" ht="18" customHeight="1">
      <c r="A16" s="262" t="s">
        <v>36</v>
      </c>
      <c r="B16" s="556">
        <v>16.869776463990238</v>
      </c>
      <c r="C16" s="556">
        <v>0.35344112440008396</v>
      </c>
      <c r="D16" s="556">
        <v>16.803845321858756</v>
      </c>
      <c r="E16" s="556">
        <v>61.075771802805555</v>
      </c>
      <c r="F16" s="556">
        <v>2.7980119933658432</v>
      </c>
      <c r="G16" s="556">
        <v>9.6571475793672933E-3</v>
      </c>
      <c r="H16" s="556">
        <v>0.6113030854713325</v>
      </c>
      <c r="I16" s="556">
        <v>1.4781930605288141</v>
      </c>
      <c r="J16" s="557">
        <v>79221115.10800001</v>
      </c>
      <c r="K16" s="558"/>
      <c r="L16" s="559"/>
      <c r="M16" s="559"/>
      <c r="N16" s="559"/>
      <c r="O16" s="559"/>
      <c r="P16" s="559"/>
      <c r="Q16" s="559"/>
      <c r="R16" s="559"/>
      <c r="S16" s="559"/>
      <c r="T16" s="559"/>
      <c r="U16" s="559"/>
      <c r="V16" s="560"/>
      <c r="W16" s="560"/>
      <c r="X16" s="560"/>
      <c r="Y16" s="560"/>
      <c r="Z16" s="560"/>
      <c r="AA16" s="560"/>
      <c r="AB16" s="560"/>
      <c r="AC16" s="560"/>
      <c r="AD16" s="560"/>
      <c r="AE16" s="559"/>
      <c r="AF16" s="559"/>
      <c r="AG16" s="559"/>
      <c r="AH16" s="559"/>
      <c r="AI16" s="559"/>
      <c r="AJ16" s="559"/>
      <c r="AK16" s="559"/>
      <c r="AL16" s="559"/>
      <c r="AM16" s="559"/>
      <c r="AN16" s="559"/>
      <c r="AO16" s="559"/>
      <c r="AP16" s="559"/>
      <c r="AQ16" s="559"/>
      <c r="AR16" s="559"/>
      <c r="AS16" s="559"/>
      <c r="AT16" s="559"/>
      <c r="AU16" s="559"/>
      <c r="AV16" s="559"/>
      <c r="AW16" s="559"/>
      <c r="AX16" s="559"/>
      <c r="AY16" s="559"/>
      <c r="AZ16" s="559"/>
      <c r="BA16" s="559"/>
      <c r="BB16" s="559"/>
      <c r="BC16" s="559"/>
      <c r="BD16" s="559"/>
      <c r="BE16" s="559"/>
      <c r="BF16" s="559"/>
      <c r="BG16" s="559"/>
      <c r="BH16" s="559"/>
      <c r="BI16" s="559"/>
      <c r="BJ16" s="559"/>
      <c r="BK16" s="559"/>
      <c r="BL16" s="559"/>
      <c r="BM16" s="559"/>
      <c r="BN16" s="559"/>
      <c r="BO16" s="559"/>
      <c r="BP16" s="559"/>
      <c r="BQ16" s="559"/>
      <c r="BR16" s="559"/>
      <c r="BS16" s="559"/>
      <c r="BT16" s="559"/>
      <c r="BU16" s="559"/>
      <c r="BV16" s="559"/>
      <c r="BW16" s="559"/>
      <c r="BX16" s="559"/>
      <c r="BY16" s="559"/>
      <c r="BZ16" s="559"/>
      <c r="CA16" s="559"/>
      <c r="CB16" s="559"/>
      <c r="CC16" s="559"/>
      <c r="CD16" s="559"/>
      <c r="CE16" s="559"/>
      <c r="CF16" s="559"/>
      <c r="CG16" s="559"/>
      <c r="CH16" s="559"/>
      <c r="CI16" s="559"/>
      <c r="CJ16" s="559"/>
      <c r="CK16" s="559"/>
      <c r="CL16" s="559"/>
      <c r="CM16" s="559"/>
      <c r="CN16" s="559"/>
      <c r="CO16" s="559"/>
      <c r="CP16" s="559"/>
      <c r="CQ16" s="559"/>
      <c r="CR16" s="559"/>
      <c r="CS16" s="559"/>
      <c r="CT16" s="559"/>
      <c r="CU16" s="559"/>
      <c r="CV16" s="559"/>
      <c r="CW16" s="559"/>
      <c r="CX16" s="559"/>
      <c r="CY16" s="559"/>
      <c r="CZ16" s="559"/>
      <c r="DA16" s="559"/>
      <c r="DB16" s="559"/>
      <c r="DC16" s="559"/>
      <c r="DD16" s="559"/>
      <c r="DE16" s="559"/>
      <c r="DF16" s="559"/>
      <c r="DG16" s="559"/>
      <c r="DH16" s="559"/>
      <c r="DI16" s="559"/>
      <c r="DJ16" s="559"/>
      <c r="DK16" s="559"/>
      <c r="DL16" s="559"/>
      <c r="DM16" s="559"/>
      <c r="DN16" s="559"/>
      <c r="DO16" s="559"/>
      <c r="DP16" s="559"/>
      <c r="DQ16" s="559"/>
      <c r="DR16" s="559"/>
      <c r="DS16" s="559"/>
      <c r="DT16" s="559"/>
      <c r="DU16" s="559"/>
      <c r="DV16" s="559"/>
      <c r="DW16" s="559"/>
      <c r="DX16" s="559"/>
      <c r="DY16" s="559"/>
      <c r="DZ16" s="559"/>
      <c r="EA16" s="559"/>
      <c r="EB16" s="559"/>
      <c r="EC16" s="559"/>
      <c r="ED16" s="559"/>
      <c r="EE16" s="559"/>
      <c r="EF16" s="559"/>
      <c r="EG16" s="559"/>
      <c r="EH16" s="559"/>
      <c r="EI16" s="559"/>
      <c r="EJ16" s="559"/>
      <c r="EK16" s="559"/>
      <c r="EL16" s="559"/>
      <c r="EM16" s="559"/>
      <c r="EN16" s="559"/>
      <c r="EO16" s="559"/>
      <c r="EP16" s="559"/>
      <c r="EQ16" s="559"/>
      <c r="ER16" s="559"/>
      <c r="ES16" s="559"/>
      <c r="ET16" s="559"/>
      <c r="EU16" s="559"/>
      <c r="EV16" s="559"/>
      <c r="EW16" s="559"/>
      <c r="EX16" s="559"/>
      <c r="EY16" s="559"/>
      <c r="EZ16" s="559"/>
      <c r="FA16" s="559"/>
      <c r="FB16" s="559"/>
      <c r="FC16" s="559"/>
      <c r="FD16" s="559"/>
      <c r="FE16" s="559"/>
      <c r="FF16" s="559"/>
      <c r="FG16" s="559"/>
      <c r="FH16" s="559"/>
      <c r="FI16" s="559"/>
      <c r="FJ16" s="559"/>
      <c r="FK16" s="559"/>
      <c r="FL16" s="559"/>
      <c r="FM16" s="559"/>
      <c r="FN16" s="559"/>
      <c r="FO16" s="559"/>
      <c r="FP16" s="559"/>
    </row>
    <row r="17" spans="1:172" s="561" customFormat="1" ht="18" customHeight="1">
      <c r="A17" s="262" t="s">
        <v>37</v>
      </c>
      <c r="B17" s="556">
        <v>10.388418799209321</v>
      </c>
      <c r="C17" s="556">
        <v>0.2704477187811431</v>
      </c>
      <c r="D17" s="556">
        <v>15.589459632465029</v>
      </c>
      <c r="E17" s="556">
        <v>69.500881036424659</v>
      </c>
      <c r="F17" s="556">
        <v>1.1313012305601249</v>
      </c>
      <c r="G17" s="556" t="s">
        <v>134</v>
      </c>
      <c r="H17" s="556">
        <v>0.55245855418472467</v>
      </c>
      <c r="I17" s="556">
        <v>2.567033028375028</v>
      </c>
      <c r="J17" s="557">
        <v>18487861.618999995</v>
      </c>
      <c r="K17" s="558"/>
      <c r="L17" s="559"/>
      <c r="M17" s="559"/>
      <c r="N17" s="559"/>
      <c r="O17" s="559"/>
      <c r="P17" s="559"/>
      <c r="Q17" s="559"/>
      <c r="R17" s="559"/>
      <c r="S17" s="559"/>
      <c r="T17" s="559"/>
      <c r="U17" s="559"/>
      <c r="V17" s="560"/>
      <c r="W17" s="560"/>
      <c r="X17" s="560"/>
      <c r="Y17" s="560"/>
      <c r="Z17" s="560"/>
      <c r="AA17" s="560"/>
      <c r="AB17" s="560"/>
      <c r="AC17" s="560"/>
      <c r="AD17" s="560"/>
      <c r="AE17" s="559"/>
      <c r="AF17" s="559"/>
      <c r="AG17" s="559"/>
      <c r="AH17" s="559"/>
      <c r="AI17" s="559"/>
      <c r="AJ17" s="559"/>
      <c r="AK17" s="559"/>
      <c r="AL17" s="559"/>
      <c r="AM17" s="559"/>
      <c r="AN17" s="559"/>
      <c r="AO17" s="559"/>
      <c r="AP17" s="559"/>
      <c r="AQ17" s="559"/>
      <c r="AR17" s="559"/>
      <c r="AS17" s="559"/>
      <c r="AT17" s="559"/>
      <c r="AU17" s="559"/>
      <c r="AV17" s="559"/>
      <c r="AW17" s="559"/>
      <c r="AX17" s="559"/>
      <c r="AY17" s="559"/>
      <c r="AZ17" s="559"/>
      <c r="BA17" s="559"/>
      <c r="BB17" s="559"/>
      <c r="BC17" s="559"/>
      <c r="BD17" s="559"/>
      <c r="BE17" s="559"/>
      <c r="BF17" s="559"/>
      <c r="BG17" s="559"/>
      <c r="BH17" s="559"/>
      <c r="BI17" s="559"/>
      <c r="BJ17" s="559"/>
      <c r="BK17" s="559"/>
      <c r="BL17" s="559"/>
      <c r="BM17" s="559"/>
      <c r="BN17" s="559"/>
      <c r="BO17" s="559"/>
      <c r="BP17" s="559"/>
      <c r="BQ17" s="559"/>
      <c r="BR17" s="559"/>
      <c r="BS17" s="559"/>
      <c r="BT17" s="559"/>
      <c r="BU17" s="559"/>
      <c r="BV17" s="559"/>
      <c r="BW17" s="559"/>
      <c r="BX17" s="559"/>
      <c r="BY17" s="559"/>
      <c r="BZ17" s="559"/>
      <c r="CA17" s="559"/>
      <c r="CB17" s="559"/>
      <c r="CC17" s="559"/>
      <c r="CD17" s="559"/>
      <c r="CE17" s="559"/>
      <c r="CF17" s="559"/>
      <c r="CG17" s="559"/>
      <c r="CH17" s="559"/>
      <c r="CI17" s="559"/>
      <c r="CJ17" s="559"/>
      <c r="CK17" s="559"/>
      <c r="CL17" s="559"/>
      <c r="CM17" s="559"/>
      <c r="CN17" s="559"/>
      <c r="CO17" s="559"/>
      <c r="CP17" s="559"/>
      <c r="CQ17" s="559"/>
      <c r="CR17" s="559"/>
      <c r="CS17" s="559"/>
      <c r="CT17" s="559"/>
      <c r="CU17" s="559"/>
      <c r="CV17" s="559"/>
      <c r="CW17" s="559"/>
      <c r="CX17" s="559"/>
      <c r="CY17" s="559"/>
      <c r="CZ17" s="559"/>
      <c r="DA17" s="559"/>
      <c r="DB17" s="559"/>
      <c r="DC17" s="559"/>
      <c r="DD17" s="559"/>
      <c r="DE17" s="559"/>
      <c r="DF17" s="559"/>
      <c r="DG17" s="559"/>
      <c r="DH17" s="559"/>
      <c r="DI17" s="559"/>
      <c r="DJ17" s="559"/>
      <c r="DK17" s="559"/>
      <c r="DL17" s="559"/>
      <c r="DM17" s="559"/>
      <c r="DN17" s="559"/>
      <c r="DO17" s="559"/>
      <c r="DP17" s="559"/>
      <c r="DQ17" s="559"/>
      <c r="DR17" s="559"/>
      <c r="DS17" s="559"/>
      <c r="DT17" s="559"/>
      <c r="DU17" s="559"/>
      <c r="DV17" s="559"/>
      <c r="DW17" s="559"/>
      <c r="DX17" s="559"/>
      <c r="DY17" s="559"/>
      <c r="DZ17" s="559"/>
      <c r="EA17" s="559"/>
      <c r="EB17" s="559"/>
      <c r="EC17" s="559"/>
      <c r="ED17" s="559"/>
      <c r="EE17" s="559"/>
      <c r="EF17" s="559"/>
      <c r="EG17" s="559"/>
      <c r="EH17" s="559"/>
      <c r="EI17" s="559"/>
      <c r="EJ17" s="559"/>
      <c r="EK17" s="559"/>
      <c r="EL17" s="559"/>
      <c r="EM17" s="559"/>
      <c r="EN17" s="559"/>
      <c r="EO17" s="559"/>
      <c r="EP17" s="559"/>
      <c r="EQ17" s="559"/>
      <c r="ER17" s="559"/>
      <c r="ES17" s="559"/>
      <c r="ET17" s="559"/>
      <c r="EU17" s="559"/>
      <c r="EV17" s="559"/>
      <c r="EW17" s="559"/>
      <c r="EX17" s="559"/>
      <c r="EY17" s="559"/>
      <c r="EZ17" s="559"/>
      <c r="FA17" s="559"/>
      <c r="FB17" s="559"/>
      <c r="FC17" s="559"/>
      <c r="FD17" s="559"/>
      <c r="FE17" s="559"/>
      <c r="FF17" s="559"/>
      <c r="FG17" s="559"/>
      <c r="FH17" s="559"/>
      <c r="FI17" s="559"/>
      <c r="FJ17" s="559"/>
      <c r="FK17" s="559"/>
      <c r="FL17" s="559"/>
      <c r="FM17" s="559"/>
      <c r="FN17" s="559"/>
      <c r="FO17" s="559"/>
      <c r="FP17" s="559"/>
    </row>
    <row r="18" spans="1:172" s="561" customFormat="1" ht="18" customHeight="1">
      <c r="A18" s="262" t="s">
        <v>38</v>
      </c>
      <c r="B18" s="556">
        <v>8.6045765023784888</v>
      </c>
      <c r="C18" s="556" t="s">
        <v>134</v>
      </c>
      <c r="D18" s="556">
        <v>19.29771626352348</v>
      </c>
      <c r="E18" s="556">
        <v>69.50374942275819</v>
      </c>
      <c r="F18" s="556">
        <v>0.67451592872294819</v>
      </c>
      <c r="G18" s="556" t="s">
        <v>134</v>
      </c>
      <c r="H18" s="556">
        <v>0.24469431422135313</v>
      </c>
      <c r="I18" s="556">
        <v>1.6747475683955331</v>
      </c>
      <c r="J18" s="557">
        <v>6117509.9420000007</v>
      </c>
      <c r="K18" s="558"/>
      <c r="L18" s="559"/>
      <c r="M18" s="559"/>
      <c r="N18" s="559"/>
      <c r="O18" s="559"/>
      <c r="P18" s="559"/>
      <c r="Q18" s="559"/>
      <c r="R18" s="559"/>
      <c r="S18" s="559"/>
      <c r="T18" s="559"/>
      <c r="U18" s="559"/>
      <c r="V18" s="560"/>
      <c r="W18" s="560"/>
      <c r="X18" s="560"/>
      <c r="Y18" s="560"/>
      <c r="Z18" s="560"/>
      <c r="AA18" s="560"/>
      <c r="AB18" s="560"/>
      <c r="AC18" s="560"/>
      <c r="AD18" s="560"/>
      <c r="AE18" s="559"/>
      <c r="AF18" s="559"/>
      <c r="AG18" s="559"/>
      <c r="AH18" s="559"/>
      <c r="AI18" s="559"/>
      <c r="AJ18" s="559"/>
      <c r="AK18" s="559"/>
      <c r="AL18" s="559"/>
      <c r="AM18" s="559"/>
      <c r="AN18" s="559"/>
      <c r="AO18" s="559"/>
      <c r="AP18" s="559"/>
      <c r="AQ18" s="559"/>
      <c r="AR18" s="559"/>
      <c r="AS18" s="559"/>
      <c r="AT18" s="559"/>
      <c r="AU18" s="559"/>
      <c r="AV18" s="559"/>
      <c r="AW18" s="559"/>
      <c r="AX18" s="559"/>
      <c r="AY18" s="559"/>
      <c r="AZ18" s="559"/>
      <c r="BA18" s="559"/>
      <c r="BB18" s="559"/>
      <c r="BC18" s="559"/>
      <c r="BD18" s="559"/>
      <c r="BE18" s="559"/>
      <c r="BF18" s="559"/>
      <c r="BG18" s="559"/>
      <c r="BH18" s="559"/>
      <c r="BI18" s="559"/>
      <c r="BJ18" s="559"/>
      <c r="BK18" s="559"/>
      <c r="BL18" s="559"/>
      <c r="BM18" s="559"/>
      <c r="BN18" s="559"/>
      <c r="BO18" s="559"/>
      <c r="BP18" s="559"/>
      <c r="BQ18" s="559"/>
      <c r="BR18" s="559"/>
      <c r="BS18" s="559"/>
      <c r="BT18" s="559"/>
      <c r="BU18" s="559"/>
      <c r="BV18" s="559"/>
      <c r="BW18" s="559"/>
      <c r="BX18" s="559"/>
      <c r="BY18" s="559"/>
      <c r="BZ18" s="559"/>
      <c r="CA18" s="559"/>
      <c r="CB18" s="559"/>
      <c r="CC18" s="559"/>
      <c r="CD18" s="559"/>
      <c r="CE18" s="559"/>
      <c r="CF18" s="559"/>
      <c r="CG18" s="559"/>
      <c r="CH18" s="559"/>
      <c r="CI18" s="559"/>
      <c r="CJ18" s="559"/>
      <c r="CK18" s="559"/>
      <c r="CL18" s="559"/>
      <c r="CM18" s="559"/>
      <c r="CN18" s="559"/>
      <c r="CO18" s="559"/>
      <c r="CP18" s="559"/>
      <c r="CQ18" s="559"/>
      <c r="CR18" s="559"/>
      <c r="CS18" s="559"/>
      <c r="CT18" s="559"/>
      <c r="CU18" s="559"/>
      <c r="CV18" s="559"/>
      <c r="CW18" s="559"/>
      <c r="CX18" s="559"/>
      <c r="CY18" s="559"/>
      <c r="CZ18" s="559"/>
      <c r="DA18" s="559"/>
      <c r="DB18" s="559"/>
      <c r="DC18" s="559"/>
      <c r="DD18" s="559"/>
      <c r="DE18" s="559"/>
      <c r="DF18" s="559"/>
      <c r="DG18" s="559"/>
      <c r="DH18" s="559"/>
      <c r="DI18" s="559"/>
      <c r="DJ18" s="559"/>
      <c r="DK18" s="559"/>
      <c r="DL18" s="559"/>
      <c r="DM18" s="559"/>
      <c r="DN18" s="559"/>
      <c r="DO18" s="559"/>
      <c r="DP18" s="559"/>
      <c r="DQ18" s="559"/>
      <c r="DR18" s="559"/>
      <c r="DS18" s="559"/>
      <c r="DT18" s="559"/>
      <c r="DU18" s="559"/>
      <c r="DV18" s="559"/>
      <c r="DW18" s="559"/>
      <c r="DX18" s="559"/>
      <c r="DY18" s="559"/>
      <c r="DZ18" s="559"/>
      <c r="EA18" s="559"/>
      <c r="EB18" s="559"/>
      <c r="EC18" s="559"/>
      <c r="ED18" s="559"/>
      <c r="EE18" s="559"/>
      <c r="EF18" s="559"/>
      <c r="EG18" s="559"/>
      <c r="EH18" s="559"/>
      <c r="EI18" s="559"/>
      <c r="EJ18" s="559"/>
      <c r="EK18" s="559"/>
      <c r="EL18" s="559"/>
      <c r="EM18" s="559"/>
      <c r="EN18" s="559"/>
      <c r="EO18" s="559"/>
      <c r="EP18" s="559"/>
      <c r="EQ18" s="559"/>
      <c r="ER18" s="559"/>
      <c r="ES18" s="559"/>
      <c r="ET18" s="559"/>
      <c r="EU18" s="559"/>
      <c r="EV18" s="559"/>
      <c r="EW18" s="559"/>
      <c r="EX18" s="559"/>
      <c r="EY18" s="559"/>
      <c r="EZ18" s="559"/>
      <c r="FA18" s="559"/>
      <c r="FB18" s="559"/>
      <c r="FC18" s="559"/>
      <c r="FD18" s="559"/>
      <c r="FE18" s="559"/>
      <c r="FF18" s="559"/>
      <c r="FG18" s="559"/>
      <c r="FH18" s="559"/>
      <c r="FI18" s="559"/>
      <c r="FJ18" s="559"/>
      <c r="FK18" s="559"/>
      <c r="FL18" s="559"/>
      <c r="FM18" s="559"/>
      <c r="FN18" s="559"/>
      <c r="FO18" s="559"/>
      <c r="FP18" s="559"/>
    </row>
    <row r="19" spans="1:172" s="561" customFormat="1" ht="18" customHeight="1">
      <c r="A19" s="25" t="s">
        <v>39</v>
      </c>
      <c r="B19" s="556">
        <v>16.075914898092829</v>
      </c>
      <c r="C19" s="556">
        <v>0.19866262099589396</v>
      </c>
      <c r="D19" s="556">
        <v>9.3860970934837482</v>
      </c>
      <c r="E19" s="556">
        <v>66.361017681642153</v>
      </c>
      <c r="F19" s="556">
        <v>3.2161484958496156</v>
      </c>
      <c r="G19" s="556" t="s">
        <v>134</v>
      </c>
      <c r="H19" s="556">
        <v>0.80669829916882352</v>
      </c>
      <c r="I19" s="556">
        <v>3.9554609107669219</v>
      </c>
      <c r="J19" s="557">
        <v>5033659.5530000003</v>
      </c>
      <c r="K19" s="558"/>
      <c r="L19" s="559"/>
      <c r="M19" s="559"/>
      <c r="N19" s="559"/>
      <c r="O19" s="559"/>
      <c r="P19" s="559"/>
      <c r="Q19" s="559"/>
      <c r="R19" s="559"/>
      <c r="S19" s="559"/>
      <c r="T19" s="559"/>
      <c r="U19" s="559"/>
      <c r="V19" s="560"/>
      <c r="W19" s="560"/>
      <c r="X19" s="560"/>
      <c r="Y19" s="560"/>
      <c r="Z19" s="560"/>
      <c r="AA19" s="560"/>
      <c r="AB19" s="560"/>
      <c r="AC19" s="560"/>
      <c r="AD19" s="560"/>
      <c r="AE19" s="559"/>
      <c r="AF19" s="559"/>
      <c r="AG19" s="559"/>
      <c r="AH19" s="559"/>
      <c r="AI19" s="559"/>
      <c r="AJ19" s="559"/>
      <c r="AK19" s="559"/>
      <c r="AL19" s="559"/>
      <c r="AM19" s="559"/>
      <c r="AN19" s="559"/>
      <c r="AO19" s="559"/>
      <c r="AP19" s="559"/>
      <c r="AQ19" s="559"/>
      <c r="AR19" s="559"/>
      <c r="AS19" s="559"/>
      <c r="AT19" s="559"/>
      <c r="AU19" s="559"/>
      <c r="AV19" s="559"/>
      <c r="AW19" s="559"/>
      <c r="AX19" s="559"/>
      <c r="AY19" s="559"/>
      <c r="AZ19" s="559"/>
      <c r="BA19" s="559"/>
      <c r="BB19" s="559"/>
      <c r="BC19" s="559"/>
      <c r="BD19" s="559"/>
      <c r="BE19" s="559"/>
      <c r="BF19" s="559"/>
      <c r="BG19" s="559"/>
      <c r="BH19" s="559"/>
      <c r="BI19" s="559"/>
      <c r="BJ19" s="559"/>
      <c r="BK19" s="559"/>
      <c r="BL19" s="559"/>
      <c r="BM19" s="559"/>
      <c r="BN19" s="559"/>
      <c r="BO19" s="559"/>
      <c r="BP19" s="559"/>
      <c r="BQ19" s="559"/>
      <c r="BR19" s="559"/>
      <c r="BS19" s="559"/>
      <c r="BT19" s="559"/>
      <c r="BU19" s="559"/>
      <c r="BV19" s="559"/>
      <c r="BW19" s="559"/>
      <c r="BX19" s="559"/>
      <c r="BY19" s="559"/>
      <c r="BZ19" s="559"/>
      <c r="CA19" s="559"/>
      <c r="CB19" s="559"/>
      <c r="CC19" s="559"/>
      <c r="CD19" s="559"/>
      <c r="CE19" s="559"/>
      <c r="CF19" s="559"/>
      <c r="CG19" s="559"/>
      <c r="CH19" s="559"/>
      <c r="CI19" s="559"/>
      <c r="CJ19" s="559"/>
      <c r="CK19" s="559"/>
      <c r="CL19" s="559"/>
      <c r="CM19" s="559"/>
      <c r="CN19" s="559"/>
      <c r="CO19" s="559"/>
      <c r="CP19" s="559"/>
      <c r="CQ19" s="559"/>
      <c r="CR19" s="559"/>
      <c r="CS19" s="559"/>
      <c r="CT19" s="559"/>
      <c r="CU19" s="559"/>
      <c r="CV19" s="559"/>
      <c r="CW19" s="559"/>
      <c r="CX19" s="559"/>
      <c r="CY19" s="559"/>
      <c r="CZ19" s="559"/>
      <c r="DA19" s="559"/>
      <c r="DB19" s="559"/>
      <c r="DC19" s="559"/>
      <c r="DD19" s="559"/>
      <c r="DE19" s="559"/>
      <c r="DF19" s="559"/>
      <c r="DG19" s="559"/>
      <c r="DH19" s="559"/>
      <c r="DI19" s="559"/>
      <c r="DJ19" s="559"/>
      <c r="DK19" s="559"/>
      <c r="DL19" s="559"/>
      <c r="DM19" s="559"/>
      <c r="DN19" s="559"/>
      <c r="DO19" s="559"/>
      <c r="DP19" s="559"/>
      <c r="DQ19" s="559"/>
      <c r="DR19" s="559"/>
      <c r="DS19" s="559"/>
      <c r="DT19" s="559"/>
      <c r="DU19" s="559"/>
      <c r="DV19" s="559"/>
      <c r="DW19" s="559"/>
      <c r="DX19" s="559"/>
      <c r="DY19" s="559"/>
      <c r="DZ19" s="559"/>
      <c r="EA19" s="559"/>
      <c r="EB19" s="559"/>
      <c r="EC19" s="559"/>
      <c r="ED19" s="559"/>
      <c r="EE19" s="559"/>
      <c r="EF19" s="559"/>
      <c r="EG19" s="559"/>
      <c r="EH19" s="559"/>
      <c r="EI19" s="559"/>
      <c r="EJ19" s="559"/>
      <c r="EK19" s="559"/>
      <c r="EL19" s="559"/>
      <c r="EM19" s="559"/>
      <c r="EN19" s="559"/>
      <c r="EO19" s="559"/>
      <c r="EP19" s="559"/>
      <c r="EQ19" s="559"/>
      <c r="ER19" s="559"/>
      <c r="ES19" s="559"/>
      <c r="ET19" s="559"/>
      <c r="EU19" s="559"/>
      <c r="EV19" s="559"/>
      <c r="EW19" s="559"/>
      <c r="EX19" s="559"/>
      <c r="EY19" s="559"/>
      <c r="EZ19" s="559"/>
      <c r="FA19" s="559"/>
      <c r="FB19" s="559"/>
      <c r="FC19" s="559"/>
      <c r="FD19" s="559"/>
      <c r="FE19" s="559"/>
      <c r="FF19" s="559"/>
      <c r="FG19" s="559"/>
      <c r="FH19" s="559"/>
      <c r="FI19" s="559"/>
      <c r="FJ19" s="559"/>
      <c r="FK19" s="559"/>
      <c r="FL19" s="559"/>
      <c r="FM19" s="559"/>
      <c r="FN19" s="559"/>
      <c r="FO19" s="559"/>
      <c r="FP19" s="559"/>
    </row>
    <row r="20" spans="1:172" s="561" customFormat="1" ht="18" customHeight="1">
      <c r="A20" s="25" t="s">
        <v>118</v>
      </c>
      <c r="B20" s="556">
        <v>21.343016489503437</v>
      </c>
      <c r="C20" s="556" t="s">
        <v>134</v>
      </c>
      <c r="D20" s="556">
        <v>11.498363516231683</v>
      </c>
      <c r="E20" s="556">
        <v>53.449913423592662</v>
      </c>
      <c r="F20" s="556">
        <v>6.6031080946113621</v>
      </c>
      <c r="G20" s="556">
        <v>0.83339209602681985</v>
      </c>
      <c r="H20" s="556">
        <v>0.104222154387654</v>
      </c>
      <c r="I20" s="556">
        <v>6.1679842256463768</v>
      </c>
      <c r="J20" s="557">
        <v>10071426.811000001</v>
      </c>
      <c r="K20" s="558"/>
      <c r="L20" s="559"/>
      <c r="M20" s="559"/>
      <c r="N20" s="559"/>
      <c r="O20" s="559"/>
      <c r="P20" s="559"/>
      <c r="Q20" s="559"/>
      <c r="R20" s="559"/>
      <c r="S20" s="559"/>
      <c r="T20" s="559"/>
      <c r="U20" s="559"/>
      <c r="V20" s="560"/>
      <c r="W20" s="560"/>
      <c r="X20" s="560"/>
      <c r="Y20" s="560"/>
      <c r="Z20" s="560"/>
      <c r="AA20" s="560"/>
      <c r="AB20" s="560"/>
      <c r="AC20" s="560"/>
      <c r="AD20" s="560"/>
      <c r="AE20" s="559"/>
      <c r="AF20" s="559"/>
      <c r="AG20" s="559"/>
      <c r="AH20" s="559"/>
      <c r="AI20" s="559"/>
      <c r="AJ20" s="559"/>
      <c r="AK20" s="559"/>
      <c r="AL20" s="559"/>
      <c r="AM20" s="559"/>
      <c r="AN20" s="559"/>
      <c r="AO20" s="559"/>
      <c r="AP20" s="559"/>
      <c r="AQ20" s="559"/>
      <c r="AR20" s="559"/>
      <c r="AS20" s="559"/>
      <c r="AT20" s="559"/>
      <c r="AU20" s="559"/>
      <c r="AV20" s="559"/>
      <c r="AW20" s="559"/>
      <c r="AX20" s="559"/>
      <c r="AY20" s="559"/>
      <c r="AZ20" s="559"/>
      <c r="BA20" s="559"/>
      <c r="BB20" s="559"/>
      <c r="BC20" s="559"/>
      <c r="BD20" s="559"/>
      <c r="BE20" s="559"/>
      <c r="BF20" s="559"/>
      <c r="BG20" s="559"/>
      <c r="BH20" s="559"/>
      <c r="BI20" s="559"/>
      <c r="BJ20" s="559"/>
      <c r="BK20" s="559"/>
      <c r="BL20" s="559"/>
      <c r="BM20" s="559"/>
      <c r="BN20" s="559"/>
      <c r="BO20" s="559"/>
      <c r="BP20" s="559"/>
      <c r="BQ20" s="559"/>
      <c r="BR20" s="559"/>
      <c r="BS20" s="559"/>
      <c r="BT20" s="559"/>
      <c r="BU20" s="559"/>
      <c r="BV20" s="559"/>
      <c r="BW20" s="559"/>
      <c r="BX20" s="559"/>
      <c r="BY20" s="559"/>
      <c r="BZ20" s="559"/>
      <c r="CA20" s="559"/>
      <c r="CB20" s="559"/>
      <c r="CC20" s="559"/>
      <c r="CD20" s="559"/>
      <c r="CE20" s="559"/>
      <c r="CF20" s="559"/>
      <c r="CG20" s="559"/>
      <c r="CH20" s="559"/>
      <c r="CI20" s="559"/>
      <c r="CJ20" s="559"/>
      <c r="CK20" s="559"/>
      <c r="CL20" s="559"/>
      <c r="CM20" s="559"/>
      <c r="CN20" s="559"/>
      <c r="CO20" s="559"/>
      <c r="CP20" s="559"/>
      <c r="CQ20" s="559"/>
      <c r="CR20" s="559"/>
      <c r="CS20" s="559"/>
      <c r="CT20" s="559"/>
      <c r="CU20" s="559"/>
      <c r="CV20" s="559"/>
      <c r="CW20" s="559"/>
      <c r="CX20" s="559"/>
      <c r="CY20" s="559"/>
      <c r="CZ20" s="559"/>
      <c r="DA20" s="559"/>
      <c r="DB20" s="559"/>
      <c r="DC20" s="559"/>
      <c r="DD20" s="559"/>
      <c r="DE20" s="559"/>
      <c r="DF20" s="559"/>
      <c r="DG20" s="559"/>
      <c r="DH20" s="559"/>
      <c r="DI20" s="559"/>
      <c r="DJ20" s="559"/>
      <c r="DK20" s="559"/>
      <c r="DL20" s="559"/>
      <c r="DM20" s="559"/>
      <c r="DN20" s="559"/>
      <c r="DO20" s="559"/>
      <c r="DP20" s="559"/>
      <c r="DQ20" s="559"/>
      <c r="DR20" s="559"/>
      <c r="DS20" s="559"/>
      <c r="DT20" s="559"/>
      <c r="DU20" s="559"/>
      <c r="DV20" s="559"/>
      <c r="DW20" s="559"/>
      <c r="DX20" s="559"/>
      <c r="DY20" s="559"/>
      <c r="DZ20" s="559"/>
      <c r="EA20" s="559"/>
      <c r="EB20" s="559"/>
      <c r="EC20" s="559"/>
      <c r="ED20" s="559"/>
      <c r="EE20" s="559"/>
      <c r="EF20" s="559"/>
      <c r="EG20" s="559"/>
      <c r="EH20" s="559"/>
      <c r="EI20" s="559"/>
      <c r="EJ20" s="559"/>
      <c r="EK20" s="559"/>
      <c r="EL20" s="559"/>
      <c r="EM20" s="559"/>
      <c r="EN20" s="559"/>
      <c r="EO20" s="559"/>
      <c r="EP20" s="559"/>
      <c r="EQ20" s="559"/>
      <c r="ER20" s="559"/>
      <c r="ES20" s="559"/>
      <c r="ET20" s="559"/>
      <c r="EU20" s="559"/>
      <c r="EV20" s="559"/>
      <c r="EW20" s="559"/>
      <c r="EX20" s="559"/>
      <c r="EY20" s="559"/>
      <c r="EZ20" s="559"/>
      <c r="FA20" s="559"/>
      <c r="FB20" s="559"/>
      <c r="FC20" s="559"/>
      <c r="FD20" s="559"/>
      <c r="FE20" s="559"/>
      <c r="FF20" s="559"/>
      <c r="FG20" s="559"/>
      <c r="FH20" s="559"/>
      <c r="FI20" s="559"/>
      <c r="FJ20" s="559"/>
      <c r="FK20" s="559"/>
      <c r="FL20" s="559"/>
      <c r="FM20" s="559"/>
      <c r="FN20" s="559"/>
      <c r="FO20" s="559"/>
      <c r="FP20" s="559"/>
    </row>
    <row r="21" spans="1:172" s="561" customFormat="1" ht="18" customHeight="1">
      <c r="A21" s="25" t="s">
        <v>154</v>
      </c>
      <c r="B21" s="556">
        <v>15.329516871774709</v>
      </c>
      <c r="C21" s="556">
        <v>4.8535096770523287</v>
      </c>
      <c r="D21" s="556">
        <v>7.6991816620612665</v>
      </c>
      <c r="E21" s="556">
        <v>63.757420386553335</v>
      </c>
      <c r="F21" s="556">
        <v>2.2688273122412039</v>
      </c>
      <c r="G21" s="556" t="s">
        <v>134</v>
      </c>
      <c r="H21" s="556">
        <v>0.30158927718145168</v>
      </c>
      <c r="I21" s="556">
        <v>5.7899548131357079</v>
      </c>
      <c r="J21" s="557">
        <v>2060364.6980000001</v>
      </c>
      <c r="K21" s="558"/>
      <c r="L21" s="559"/>
      <c r="M21" s="559"/>
      <c r="N21" s="559"/>
      <c r="O21" s="559"/>
      <c r="P21" s="559"/>
      <c r="Q21" s="559"/>
      <c r="R21" s="559"/>
      <c r="S21" s="559"/>
      <c r="T21" s="559"/>
      <c r="U21" s="559"/>
      <c r="V21" s="560"/>
      <c r="W21" s="560"/>
      <c r="X21" s="560"/>
      <c r="Y21" s="560"/>
      <c r="Z21" s="560"/>
      <c r="AA21" s="560"/>
      <c r="AB21" s="560"/>
      <c r="AC21" s="560"/>
      <c r="AD21" s="560"/>
      <c r="AE21" s="559"/>
      <c r="AF21" s="559"/>
      <c r="AG21" s="559"/>
      <c r="AH21" s="559"/>
      <c r="AI21" s="559"/>
      <c r="AJ21" s="559"/>
      <c r="AK21" s="559"/>
      <c r="AL21" s="559"/>
      <c r="AM21" s="559"/>
      <c r="AN21" s="559"/>
      <c r="AO21" s="559"/>
      <c r="AP21" s="559"/>
      <c r="AQ21" s="559"/>
      <c r="AR21" s="559"/>
      <c r="AS21" s="559"/>
      <c r="AT21" s="559"/>
      <c r="AU21" s="559"/>
      <c r="AV21" s="559"/>
      <c r="AW21" s="559"/>
      <c r="AX21" s="559"/>
      <c r="AY21" s="559"/>
      <c r="AZ21" s="559"/>
      <c r="BA21" s="559"/>
      <c r="BB21" s="559"/>
      <c r="BC21" s="559"/>
      <c r="BD21" s="559"/>
      <c r="BE21" s="559"/>
      <c r="BF21" s="559"/>
      <c r="BG21" s="559"/>
      <c r="BH21" s="559"/>
      <c r="BI21" s="559"/>
      <c r="BJ21" s="559"/>
      <c r="BK21" s="559"/>
      <c r="BL21" s="559"/>
      <c r="BM21" s="559"/>
      <c r="BN21" s="559"/>
      <c r="BO21" s="559"/>
      <c r="BP21" s="559"/>
      <c r="BQ21" s="559"/>
      <c r="BR21" s="559"/>
      <c r="BS21" s="559"/>
      <c r="BT21" s="559"/>
      <c r="BU21" s="559"/>
      <c r="BV21" s="559"/>
      <c r="BW21" s="559"/>
      <c r="BX21" s="559"/>
      <c r="BY21" s="559"/>
      <c r="BZ21" s="559"/>
      <c r="CA21" s="559"/>
      <c r="CB21" s="559"/>
      <c r="CC21" s="559"/>
      <c r="CD21" s="559"/>
      <c r="CE21" s="559"/>
      <c r="CF21" s="559"/>
      <c r="CG21" s="559"/>
      <c r="CH21" s="559"/>
      <c r="CI21" s="559"/>
      <c r="CJ21" s="559"/>
      <c r="CK21" s="559"/>
      <c r="CL21" s="559"/>
      <c r="CM21" s="559"/>
      <c r="CN21" s="559"/>
      <c r="CO21" s="559"/>
      <c r="CP21" s="559"/>
      <c r="CQ21" s="559"/>
      <c r="CR21" s="559"/>
      <c r="CS21" s="559"/>
      <c r="CT21" s="559"/>
      <c r="CU21" s="559"/>
      <c r="CV21" s="559"/>
      <c r="CW21" s="559"/>
      <c r="CX21" s="559"/>
      <c r="CY21" s="559"/>
      <c r="CZ21" s="559"/>
      <c r="DA21" s="559"/>
      <c r="DB21" s="559"/>
      <c r="DC21" s="559"/>
      <c r="DD21" s="559"/>
      <c r="DE21" s="559"/>
      <c r="DF21" s="559"/>
      <c r="DG21" s="559"/>
      <c r="DH21" s="559"/>
      <c r="DI21" s="559"/>
      <c r="DJ21" s="559"/>
      <c r="DK21" s="559"/>
      <c r="DL21" s="559"/>
      <c r="DM21" s="559"/>
      <c r="DN21" s="559"/>
      <c r="DO21" s="559"/>
      <c r="DP21" s="559"/>
      <c r="DQ21" s="559"/>
      <c r="DR21" s="559"/>
      <c r="DS21" s="559"/>
      <c r="DT21" s="559"/>
      <c r="DU21" s="559"/>
      <c r="DV21" s="559"/>
      <c r="DW21" s="559"/>
      <c r="DX21" s="559"/>
      <c r="DY21" s="559"/>
      <c r="DZ21" s="559"/>
      <c r="EA21" s="559"/>
      <c r="EB21" s="559"/>
      <c r="EC21" s="559"/>
      <c r="ED21" s="559"/>
      <c r="EE21" s="559"/>
      <c r="EF21" s="559"/>
      <c r="EG21" s="559"/>
      <c r="EH21" s="559"/>
      <c r="EI21" s="559"/>
      <c r="EJ21" s="559"/>
      <c r="EK21" s="559"/>
      <c r="EL21" s="559"/>
      <c r="EM21" s="559"/>
      <c r="EN21" s="559"/>
      <c r="EO21" s="559"/>
      <c r="EP21" s="559"/>
      <c r="EQ21" s="559"/>
      <c r="ER21" s="559"/>
      <c r="ES21" s="559"/>
      <c r="ET21" s="559"/>
      <c r="EU21" s="559"/>
      <c r="EV21" s="559"/>
      <c r="EW21" s="559"/>
      <c r="EX21" s="559"/>
      <c r="EY21" s="559"/>
      <c r="EZ21" s="559"/>
      <c r="FA21" s="559"/>
      <c r="FB21" s="559"/>
      <c r="FC21" s="559"/>
      <c r="FD21" s="559"/>
      <c r="FE21" s="559"/>
      <c r="FF21" s="559"/>
      <c r="FG21" s="559"/>
      <c r="FH21" s="559"/>
      <c r="FI21" s="559"/>
      <c r="FJ21" s="559"/>
      <c r="FK21" s="559"/>
      <c r="FL21" s="559"/>
      <c r="FM21" s="559"/>
      <c r="FN21" s="559"/>
      <c r="FO21" s="559"/>
      <c r="FP21" s="559"/>
    </row>
    <row r="22" spans="1:172" s="561" customFormat="1" ht="18" customHeight="1">
      <c r="A22" s="26" t="s">
        <v>42</v>
      </c>
      <c r="B22" s="556">
        <v>27.64452104809919</v>
      </c>
      <c r="C22" s="556" t="s">
        <v>134</v>
      </c>
      <c r="D22" s="556">
        <v>3.3678723459942802E-3</v>
      </c>
      <c r="E22" s="556">
        <v>62.844921447512583</v>
      </c>
      <c r="F22" s="556">
        <v>2.7185753532033727</v>
      </c>
      <c r="G22" s="556" t="s">
        <v>134</v>
      </c>
      <c r="H22" s="556">
        <v>3.0737398258013893</v>
      </c>
      <c r="I22" s="556">
        <v>3.7148744530374715</v>
      </c>
      <c r="J22" s="557">
        <v>1512735.483</v>
      </c>
      <c r="K22" s="558"/>
      <c r="L22" s="559"/>
      <c r="M22" s="559"/>
      <c r="N22" s="559"/>
      <c r="O22" s="559"/>
      <c r="P22" s="559"/>
      <c r="Q22" s="559"/>
      <c r="R22" s="559"/>
      <c r="S22" s="559"/>
      <c r="T22" s="559"/>
      <c r="U22" s="559"/>
      <c r="V22" s="560"/>
      <c r="W22" s="560"/>
      <c r="X22" s="560"/>
      <c r="Y22" s="560"/>
      <c r="Z22" s="560"/>
      <c r="AA22" s="560"/>
      <c r="AB22" s="560"/>
      <c r="AC22" s="560"/>
      <c r="AD22" s="560"/>
      <c r="AE22" s="559"/>
      <c r="AF22" s="559"/>
      <c r="AG22" s="559"/>
      <c r="AH22" s="559"/>
      <c r="AI22" s="559"/>
      <c r="AJ22" s="559"/>
      <c r="AK22" s="559"/>
      <c r="AL22" s="559"/>
      <c r="AM22" s="559"/>
      <c r="AN22" s="559"/>
      <c r="AO22" s="559"/>
      <c r="AP22" s="559"/>
      <c r="AQ22" s="559"/>
      <c r="AR22" s="559"/>
      <c r="AS22" s="559"/>
      <c r="AT22" s="559"/>
      <c r="AU22" s="559"/>
      <c r="AV22" s="559"/>
      <c r="AW22" s="559"/>
      <c r="AX22" s="559"/>
      <c r="AY22" s="559"/>
      <c r="AZ22" s="559"/>
      <c r="BA22" s="559"/>
      <c r="BB22" s="559"/>
      <c r="BC22" s="559"/>
      <c r="BD22" s="559"/>
      <c r="BE22" s="559"/>
      <c r="BF22" s="559"/>
      <c r="BG22" s="559"/>
      <c r="BH22" s="559"/>
      <c r="BI22" s="559"/>
      <c r="BJ22" s="559"/>
      <c r="BK22" s="559"/>
      <c r="BL22" s="559"/>
      <c r="BM22" s="559"/>
      <c r="BN22" s="559"/>
      <c r="BO22" s="559"/>
      <c r="BP22" s="559"/>
      <c r="BQ22" s="559"/>
      <c r="BR22" s="559"/>
      <c r="BS22" s="559"/>
      <c r="BT22" s="559"/>
      <c r="BU22" s="559"/>
      <c r="BV22" s="559"/>
      <c r="BW22" s="559"/>
      <c r="BX22" s="559"/>
      <c r="BY22" s="559"/>
      <c r="BZ22" s="559"/>
      <c r="CA22" s="559"/>
      <c r="CB22" s="559"/>
      <c r="CC22" s="559"/>
      <c r="CD22" s="559"/>
      <c r="CE22" s="559"/>
      <c r="CF22" s="559"/>
      <c r="CG22" s="559"/>
      <c r="CH22" s="559"/>
      <c r="CI22" s="559"/>
      <c r="CJ22" s="559"/>
      <c r="CK22" s="559"/>
      <c r="CL22" s="559"/>
      <c r="CM22" s="559"/>
      <c r="CN22" s="559"/>
      <c r="CO22" s="559"/>
      <c r="CP22" s="559"/>
      <c r="CQ22" s="559"/>
      <c r="CR22" s="559"/>
      <c r="CS22" s="559"/>
      <c r="CT22" s="559"/>
      <c r="CU22" s="559"/>
      <c r="CV22" s="559"/>
      <c r="CW22" s="559"/>
      <c r="CX22" s="559"/>
      <c r="CY22" s="559"/>
      <c r="CZ22" s="559"/>
      <c r="DA22" s="559"/>
      <c r="DB22" s="559"/>
      <c r="DC22" s="559"/>
      <c r="DD22" s="559"/>
      <c r="DE22" s="559"/>
      <c r="DF22" s="559"/>
      <c r="DG22" s="559"/>
      <c r="DH22" s="559"/>
      <c r="DI22" s="559"/>
      <c r="DJ22" s="559"/>
      <c r="DK22" s="559"/>
      <c r="DL22" s="559"/>
      <c r="DM22" s="559"/>
      <c r="DN22" s="559"/>
      <c r="DO22" s="559"/>
      <c r="DP22" s="559"/>
      <c r="DQ22" s="559"/>
      <c r="DR22" s="559"/>
      <c r="DS22" s="559"/>
      <c r="DT22" s="559"/>
      <c r="DU22" s="559"/>
      <c r="DV22" s="559"/>
      <c r="DW22" s="559"/>
      <c r="DX22" s="559"/>
      <c r="DY22" s="559"/>
      <c r="DZ22" s="559"/>
      <c r="EA22" s="559"/>
      <c r="EB22" s="559"/>
      <c r="EC22" s="559"/>
      <c r="ED22" s="559"/>
      <c r="EE22" s="559"/>
      <c r="EF22" s="559"/>
      <c r="EG22" s="559"/>
      <c r="EH22" s="559"/>
      <c r="EI22" s="559"/>
      <c r="EJ22" s="559"/>
      <c r="EK22" s="559"/>
      <c r="EL22" s="559"/>
      <c r="EM22" s="559"/>
      <c r="EN22" s="559"/>
      <c r="EO22" s="559"/>
      <c r="EP22" s="559"/>
      <c r="EQ22" s="559"/>
      <c r="ER22" s="559"/>
      <c r="ES22" s="559"/>
      <c r="ET22" s="559"/>
      <c r="EU22" s="559"/>
      <c r="EV22" s="559"/>
      <c r="EW22" s="559"/>
      <c r="EX22" s="559"/>
      <c r="EY22" s="559"/>
      <c r="EZ22" s="559"/>
      <c r="FA22" s="559"/>
      <c r="FB22" s="559"/>
      <c r="FC22" s="559"/>
      <c r="FD22" s="559"/>
      <c r="FE22" s="559"/>
      <c r="FF22" s="559"/>
      <c r="FG22" s="559"/>
      <c r="FH22" s="559"/>
      <c r="FI22" s="559"/>
      <c r="FJ22" s="559"/>
      <c r="FK22" s="559"/>
      <c r="FL22" s="559"/>
      <c r="FM22" s="559"/>
      <c r="FN22" s="559"/>
      <c r="FO22" s="559"/>
      <c r="FP22" s="559"/>
    </row>
    <row r="23" spans="1:172" s="561" customFormat="1" ht="18" customHeight="1">
      <c r="A23" s="262" t="s">
        <v>43</v>
      </c>
      <c r="B23" s="556">
        <v>43.022839455765563</v>
      </c>
      <c r="C23" s="556">
        <v>1.1799980280659621</v>
      </c>
      <c r="D23" s="556">
        <v>12.667577016789796</v>
      </c>
      <c r="E23" s="556">
        <v>41.856325894498589</v>
      </c>
      <c r="F23" s="556">
        <v>0.50201729906215764</v>
      </c>
      <c r="G23" s="556" t="s">
        <v>134</v>
      </c>
      <c r="H23" s="556">
        <v>0.10261778117867196</v>
      </c>
      <c r="I23" s="556">
        <v>0.66862452463926936</v>
      </c>
      <c r="J23" s="557">
        <v>2542377.13</v>
      </c>
      <c r="K23" s="558"/>
      <c r="L23" s="559"/>
      <c r="M23" s="559"/>
      <c r="N23" s="559"/>
      <c r="O23" s="559"/>
      <c r="P23" s="559"/>
      <c r="Q23" s="559"/>
      <c r="R23" s="559"/>
      <c r="S23" s="559"/>
      <c r="T23" s="559"/>
      <c r="U23" s="559"/>
      <c r="V23" s="560"/>
      <c r="W23" s="560"/>
      <c r="X23" s="560"/>
      <c r="Y23" s="560"/>
      <c r="Z23" s="560"/>
      <c r="AA23" s="560"/>
      <c r="AB23" s="560"/>
      <c r="AC23" s="560"/>
      <c r="AD23" s="560"/>
      <c r="AE23" s="559"/>
      <c r="AF23" s="559"/>
      <c r="AG23" s="559"/>
      <c r="AH23" s="559"/>
      <c r="AI23" s="559"/>
      <c r="AJ23" s="559"/>
      <c r="AK23" s="559"/>
      <c r="AL23" s="559"/>
      <c r="AM23" s="559"/>
      <c r="AN23" s="559"/>
      <c r="AO23" s="559"/>
      <c r="AP23" s="559"/>
      <c r="AQ23" s="559"/>
      <c r="AR23" s="559"/>
      <c r="AS23" s="559"/>
      <c r="AT23" s="559"/>
      <c r="AU23" s="559"/>
      <c r="AV23" s="559"/>
      <c r="AW23" s="559"/>
      <c r="AX23" s="559"/>
      <c r="AY23" s="559"/>
      <c r="AZ23" s="559"/>
      <c r="BA23" s="559"/>
      <c r="BB23" s="559"/>
      <c r="BC23" s="559"/>
      <c r="BD23" s="559"/>
      <c r="BE23" s="559"/>
      <c r="BF23" s="559"/>
      <c r="BG23" s="559"/>
      <c r="BH23" s="559"/>
      <c r="BI23" s="559"/>
      <c r="BJ23" s="559"/>
      <c r="BK23" s="559"/>
      <c r="BL23" s="559"/>
      <c r="BM23" s="559"/>
      <c r="BN23" s="559"/>
      <c r="BO23" s="559"/>
      <c r="BP23" s="559"/>
      <c r="BQ23" s="559"/>
      <c r="BR23" s="559"/>
      <c r="BS23" s="559"/>
      <c r="BT23" s="559"/>
      <c r="BU23" s="559"/>
      <c r="BV23" s="559"/>
      <c r="BW23" s="559"/>
      <c r="BX23" s="559"/>
      <c r="BY23" s="559"/>
      <c r="BZ23" s="559"/>
      <c r="CA23" s="559"/>
      <c r="CB23" s="559"/>
      <c r="CC23" s="559"/>
      <c r="CD23" s="559"/>
      <c r="CE23" s="559"/>
      <c r="CF23" s="559"/>
      <c r="CG23" s="559"/>
      <c r="CH23" s="559"/>
      <c r="CI23" s="559"/>
      <c r="CJ23" s="559"/>
      <c r="CK23" s="559"/>
      <c r="CL23" s="559"/>
      <c r="CM23" s="559"/>
      <c r="CN23" s="559"/>
      <c r="CO23" s="559"/>
      <c r="CP23" s="559"/>
      <c r="CQ23" s="559"/>
      <c r="CR23" s="559"/>
      <c r="CS23" s="559"/>
      <c r="CT23" s="559"/>
      <c r="CU23" s="559"/>
      <c r="CV23" s="559"/>
      <c r="CW23" s="559"/>
      <c r="CX23" s="559"/>
      <c r="CY23" s="559"/>
      <c r="CZ23" s="559"/>
      <c r="DA23" s="559"/>
      <c r="DB23" s="559"/>
      <c r="DC23" s="559"/>
      <c r="DD23" s="559"/>
      <c r="DE23" s="559"/>
      <c r="DF23" s="559"/>
      <c r="DG23" s="559"/>
      <c r="DH23" s="559"/>
      <c r="DI23" s="559"/>
      <c r="DJ23" s="559"/>
      <c r="DK23" s="559"/>
      <c r="DL23" s="559"/>
      <c r="DM23" s="559"/>
      <c r="DN23" s="559"/>
      <c r="DO23" s="559"/>
      <c r="DP23" s="559"/>
      <c r="DQ23" s="559"/>
      <c r="DR23" s="559"/>
      <c r="DS23" s="559"/>
      <c r="DT23" s="559"/>
      <c r="DU23" s="559"/>
      <c r="DV23" s="559"/>
      <c r="DW23" s="559"/>
      <c r="DX23" s="559"/>
      <c r="DY23" s="559"/>
      <c r="DZ23" s="559"/>
      <c r="EA23" s="559"/>
      <c r="EB23" s="559"/>
      <c r="EC23" s="559"/>
      <c r="ED23" s="559"/>
      <c r="EE23" s="559"/>
      <c r="EF23" s="559"/>
      <c r="EG23" s="559"/>
      <c r="EH23" s="559"/>
      <c r="EI23" s="559"/>
      <c r="EJ23" s="559"/>
      <c r="EK23" s="559"/>
      <c r="EL23" s="559"/>
      <c r="EM23" s="559"/>
      <c r="EN23" s="559"/>
      <c r="EO23" s="559"/>
      <c r="EP23" s="559"/>
      <c r="EQ23" s="559"/>
      <c r="ER23" s="559"/>
      <c r="ES23" s="559"/>
      <c r="ET23" s="559"/>
      <c r="EU23" s="559"/>
      <c r="EV23" s="559"/>
      <c r="EW23" s="559"/>
      <c r="EX23" s="559"/>
      <c r="EY23" s="559"/>
      <c r="EZ23" s="559"/>
      <c r="FA23" s="559"/>
      <c r="FB23" s="559"/>
      <c r="FC23" s="559"/>
      <c r="FD23" s="559"/>
      <c r="FE23" s="559"/>
      <c r="FF23" s="559"/>
      <c r="FG23" s="559"/>
      <c r="FH23" s="559"/>
      <c r="FI23" s="559"/>
      <c r="FJ23" s="559"/>
      <c r="FK23" s="559"/>
      <c r="FL23" s="559"/>
      <c r="FM23" s="559"/>
      <c r="FN23" s="559"/>
      <c r="FO23" s="559"/>
      <c r="FP23" s="559"/>
    </row>
    <row r="24" spans="1:172" s="561" customFormat="1" ht="18" customHeight="1">
      <c r="A24" s="25" t="s">
        <v>44</v>
      </c>
      <c r="B24" s="556">
        <v>73.169562758981726</v>
      </c>
      <c r="C24" s="556">
        <v>5.2145841322143092</v>
      </c>
      <c r="D24" s="556">
        <v>13.727333883477847</v>
      </c>
      <c r="E24" s="556">
        <v>6.7361828546521076</v>
      </c>
      <c r="F24" s="556">
        <v>9.6068403804341104E-2</v>
      </c>
      <c r="G24" s="556" t="s">
        <v>134</v>
      </c>
      <c r="H24" s="556">
        <v>0.14854894120340109</v>
      </c>
      <c r="I24" s="556">
        <v>0.90771902566628282</v>
      </c>
      <c r="J24" s="557">
        <v>2493008.0079999994</v>
      </c>
      <c r="K24" s="558"/>
      <c r="L24" s="559"/>
      <c r="M24" s="559"/>
      <c r="N24" s="559"/>
      <c r="O24" s="559"/>
      <c r="P24" s="559"/>
      <c r="Q24" s="559"/>
      <c r="R24" s="559"/>
      <c r="S24" s="559"/>
      <c r="T24" s="559"/>
      <c r="U24" s="559"/>
      <c r="V24" s="560"/>
      <c r="W24" s="560"/>
      <c r="X24" s="560"/>
      <c r="Y24" s="560"/>
      <c r="Z24" s="560"/>
      <c r="AA24" s="560"/>
      <c r="AB24" s="560"/>
      <c r="AC24" s="560"/>
      <c r="AD24" s="560"/>
      <c r="AE24" s="559"/>
      <c r="AF24" s="559"/>
      <c r="AG24" s="559"/>
      <c r="AH24" s="559"/>
      <c r="AI24" s="559"/>
      <c r="AJ24" s="559"/>
      <c r="AK24" s="559"/>
      <c r="AL24" s="559"/>
      <c r="AM24" s="559"/>
      <c r="AN24" s="559"/>
      <c r="AO24" s="559"/>
      <c r="AP24" s="559"/>
      <c r="AQ24" s="559"/>
      <c r="AR24" s="559"/>
      <c r="AS24" s="559"/>
      <c r="AT24" s="559"/>
      <c r="AU24" s="559"/>
      <c r="AV24" s="559"/>
      <c r="AW24" s="559"/>
      <c r="AX24" s="559"/>
      <c r="AY24" s="559"/>
      <c r="AZ24" s="559"/>
      <c r="BA24" s="559"/>
      <c r="BB24" s="559"/>
      <c r="BC24" s="559"/>
      <c r="BD24" s="559"/>
      <c r="BE24" s="559"/>
      <c r="BF24" s="559"/>
      <c r="BG24" s="559"/>
      <c r="BH24" s="559"/>
      <c r="BI24" s="559"/>
      <c r="BJ24" s="559"/>
      <c r="BK24" s="559"/>
      <c r="BL24" s="559"/>
      <c r="BM24" s="559"/>
      <c r="BN24" s="559"/>
      <c r="BO24" s="559"/>
      <c r="BP24" s="559"/>
      <c r="BQ24" s="559"/>
      <c r="BR24" s="559"/>
      <c r="BS24" s="559"/>
      <c r="BT24" s="559"/>
      <c r="BU24" s="559"/>
      <c r="BV24" s="559"/>
      <c r="BW24" s="559"/>
      <c r="BX24" s="559"/>
      <c r="BY24" s="559"/>
      <c r="BZ24" s="559"/>
      <c r="CA24" s="559"/>
      <c r="CB24" s="559"/>
      <c r="CC24" s="559"/>
      <c r="CD24" s="559"/>
      <c r="CE24" s="559"/>
      <c r="CF24" s="559"/>
      <c r="CG24" s="559"/>
      <c r="CH24" s="559"/>
      <c r="CI24" s="559"/>
      <c r="CJ24" s="559"/>
      <c r="CK24" s="559"/>
      <c r="CL24" s="559"/>
      <c r="CM24" s="559"/>
      <c r="CN24" s="559"/>
      <c r="CO24" s="559"/>
      <c r="CP24" s="559"/>
      <c r="CQ24" s="559"/>
      <c r="CR24" s="559"/>
      <c r="CS24" s="559"/>
      <c r="CT24" s="559"/>
      <c r="CU24" s="559"/>
      <c r="CV24" s="559"/>
      <c r="CW24" s="559"/>
      <c r="CX24" s="559"/>
      <c r="CY24" s="559"/>
      <c r="CZ24" s="559"/>
      <c r="DA24" s="559"/>
      <c r="DB24" s="559"/>
      <c r="DC24" s="559"/>
      <c r="DD24" s="559"/>
      <c r="DE24" s="559"/>
      <c r="DF24" s="559"/>
      <c r="DG24" s="559"/>
      <c r="DH24" s="559"/>
      <c r="DI24" s="559"/>
      <c r="DJ24" s="559"/>
      <c r="DK24" s="559"/>
      <c r="DL24" s="559"/>
      <c r="DM24" s="559"/>
      <c r="DN24" s="559"/>
      <c r="DO24" s="559"/>
      <c r="DP24" s="559"/>
      <c r="DQ24" s="559"/>
      <c r="DR24" s="559"/>
      <c r="DS24" s="559"/>
      <c r="DT24" s="559"/>
      <c r="DU24" s="559"/>
      <c r="DV24" s="559"/>
      <c r="DW24" s="559"/>
      <c r="DX24" s="559"/>
      <c r="DY24" s="559"/>
      <c r="DZ24" s="559"/>
      <c r="EA24" s="559"/>
      <c r="EB24" s="559"/>
      <c r="EC24" s="559"/>
      <c r="ED24" s="559"/>
      <c r="EE24" s="559"/>
      <c r="EF24" s="559"/>
      <c r="EG24" s="559"/>
      <c r="EH24" s="559"/>
      <c r="EI24" s="559"/>
      <c r="EJ24" s="559"/>
      <c r="EK24" s="559"/>
      <c r="EL24" s="559"/>
      <c r="EM24" s="559"/>
      <c r="EN24" s="559"/>
      <c r="EO24" s="559"/>
      <c r="EP24" s="559"/>
      <c r="EQ24" s="559"/>
      <c r="ER24" s="559"/>
      <c r="ES24" s="559"/>
      <c r="ET24" s="559"/>
      <c r="EU24" s="559"/>
      <c r="EV24" s="559"/>
      <c r="EW24" s="559"/>
      <c r="EX24" s="559"/>
      <c r="EY24" s="559"/>
      <c r="EZ24" s="559"/>
      <c r="FA24" s="559"/>
      <c r="FB24" s="559"/>
      <c r="FC24" s="559"/>
      <c r="FD24" s="559"/>
      <c r="FE24" s="559"/>
      <c r="FF24" s="559"/>
      <c r="FG24" s="559"/>
      <c r="FH24" s="559"/>
      <c r="FI24" s="559"/>
      <c r="FJ24" s="559"/>
      <c r="FK24" s="559"/>
      <c r="FL24" s="559"/>
      <c r="FM24" s="559"/>
      <c r="FN24" s="559"/>
      <c r="FO24" s="559"/>
      <c r="FP24" s="559"/>
    </row>
    <row r="25" spans="1:172" s="561" customFormat="1" ht="18" customHeight="1">
      <c r="A25" s="25" t="s">
        <v>45</v>
      </c>
      <c r="B25" s="556">
        <v>25.829788205666159</v>
      </c>
      <c r="C25" s="556">
        <v>0.96797139820387956</v>
      </c>
      <c r="D25" s="556">
        <v>18.39670731596803</v>
      </c>
      <c r="E25" s="556">
        <v>50.607847652628479</v>
      </c>
      <c r="F25" s="556">
        <v>1.8953498833212548</v>
      </c>
      <c r="G25" s="556" t="s">
        <v>134</v>
      </c>
      <c r="H25" s="556">
        <v>0.20410333000632028</v>
      </c>
      <c r="I25" s="556">
        <v>2.0982322142058805</v>
      </c>
      <c r="J25" s="557">
        <v>4648897.693</v>
      </c>
      <c r="K25" s="558"/>
      <c r="L25" s="559"/>
      <c r="M25" s="559"/>
      <c r="N25" s="559"/>
      <c r="O25" s="559"/>
      <c r="P25" s="559"/>
      <c r="Q25" s="559"/>
      <c r="R25" s="559"/>
      <c r="S25" s="559"/>
      <c r="T25" s="559"/>
      <c r="U25" s="559"/>
      <c r="V25" s="560"/>
      <c r="W25" s="560"/>
      <c r="X25" s="560"/>
      <c r="Y25" s="560"/>
      <c r="Z25" s="560"/>
      <c r="AA25" s="560"/>
      <c r="AB25" s="560"/>
      <c r="AC25" s="560"/>
      <c r="AD25" s="560"/>
      <c r="AE25" s="559"/>
      <c r="AF25" s="559"/>
      <c r="AG25" s="559"/>
      <c r="AH25" s="559"/>
      <c r="AI25" s="559"/>
      <c r="AJ25" s="559"/>
      <c r="AK25" s="559"/>
      <c r="AL25" s="559"/>
      <c r="AM25" s="559"/>
      <c r="AN25" s="559"/>
      <c r="AO25" s="559"/>
      <c r="AP25" s="559"/>
      <c r="AQ25" s="559"/>
      <c r="AR25" s="559"/>
      <c r="AS25" s="559"/>
      <c r="AT25" s="559"/>
      <c r="AU25" s="559"/>
      <c r="AV25" s="559"/>
      <c r="AW25" s="559"/>
      <c r="AX25" s="559"/>
      <c r="AY25" s="559"/>
      <c r="AZ25" s="559"/>
      <c r="BA25" s="559"/>
      <c r="BB25" s="559"/>
      <c r="BC25" s="559"/>
      <c r="BD25" s="559"/>
      <c r="BE25" s="559"/>
      <c r="BF25" s="559"/>
      <c r="BG25" s="559"/>
      <c r="BH25" s="559"/>
      <c r="BI25" s="559"/>
      <c r="BJ25" s="559"/>
      <c r="BK25" s="559"/>
      <c r="BL25" s="559"/>
      <c r="BM25" s="559"/>
      <c r="BN25" s="559"/>
      <c r="BO25" s="559"/>
      <c r="BP25" s="559"/>
      <c r="BQ25" s="559"/>
      <c r="BR25" s="559"/>
      <c r="BS25" s="559"/>
      <c r="BT25" s="559"/>
      <c r="BU25" s="559"/>
      <c r="BV25" s="559"/>
      <c r="BW25" s="559"/>
      <c r="BX25" s="559"/>
      <c r="BY25" s="559"/>
      <c r="BZ25" s="559"/>
      <c r="CA25" s="559"/>
      <c r="CB25" s="559"/>
      <c r="CC25" s="559"/>
      <c r="CD25" s="559"/>
      <c r="CE25" s="559"/>
      <c r="CF25" s="559"/>
      <c r="CG25" s="559"/>
      <c r="CH25" s="559"/>
      <c r="CI25" s="559"/>
      <c r="CJ25" s="559"/>
      <c r="CK25" s="559"/>
      <c r="CL25" s="559"/>
      <c r="CM25" s="559"/>
      <c r="CN25" s="559"/>
      <c r="CO25" s="559"/>
      <c r="CP25" s="559"/>
      <c r="CQ25" s="559"/>
      <c r="CR25" s="559"/>
      <c r="CS25" s="559"/>
      <c r="CT25" s="559"/>
      <c r="CU25" s="559"/>
      <c r="CV25" s="559"/>
      <c r="CW25" s="559"/>
      <c r="CX25" s="559"/>
      <c r="CY25" s="559"/>
      <c r="CZ25" s="559"/>
      <c r="DA25" s="559"/>
      <c r="DB25" s="559"/>
      <c r="DC25" s="559"/>
      <c r="DD25" s="559"/>
      <c r="DE25" s="559"/>
      <c r="DF25" s="559"/>
      <c r="DG25" s="559"/>
      <c r="DH25" s="559"/>
      <c r="DI25" s="559"/>
      <c r="DJ25" s="559"/>
      <c r="DK25" s="559"/>
      <c r="DL25" s="559"/>
      <c r="DM25" s="559"/>
      <c r="DN25" s="559"/>
      <c r="DO25" s="559"/>
      <c r="DP25" s="559"/>
      <c r="DQ25" s="559"/>
      <c r="DR25" s="559"/>
      <c r="DS25" s="559"/>
      <c r="DT25" s="559"/>
      <c r="DU25" s="559"/>
      <c r="DV25" s="559"/>
      <c r="DW25" s="559"/>
      <c r="DX25" s="559"/>
      <c r="DY25" s="559"/>
      <c r="DZ25" s="559"/>
      <c r="EA25" s="559"/>
      <c r="EB25" s="559"/>
      <c r="EC25" s="559"/>
      <c r="ED25" s="559"/>
      <c r="EE25" s="559"/>
      <c r="EF25" s="559"/>
      <c r="EG25" s="559"/>
      <c r="EH25" s="559"/>
      <c r="EI25" s="559"/>
      <c r="EJ25" s="559"/>
      <c r="EK25" s="559"/>
      <c r="EL25" s="559"/>
      <c r="EM25" s="559"/>
      <c r="EN25" s="559"/>
      <c r="EO25" s="559"/>
      <c r="EP25" s="559"/>
      <c r="EQ25" s="559"/>
      <c r="ER25" s="559"/>
      <c r="ES25" s="559"/>
      <c r="ET25" s="559"/>
      <c r="EU25" s="559"/>
      <c r="EV25" s="559"/>
      <c r="EW25" s="559"/>
      <c r="EX25" s="559"/>
      <c r="EY25" s="559"/>
      <c r="EZ25" s="559"/>
      <c r="FA25" s="559"/>
      <c r="FB25" s="559"/>
      <c r="FC25" s="559"/>
      <c r="FD25" s="559"/>
      <c r="FE25" s="559"/>
      <c r="FF25" s="559"/>
      <c r="FG25" s="559"/>
      <c r="FH25" s="559"/>
      <c r="FI25" s="559"/>
      <c r="FJ25" s="559"/>
      <c r="FK25" s="559"/>
      <c r="FL25" s="559"/>
      <c r="FM25" s="559"/>
      <c r="FN25" s="559"/>
      <c r="FO25" s="559"/>
      <c r="FP25" s="559"/>
    </row>
    <row r="26" spans="1:172" s="561" customFormat="1" ht="18" customHeight="1">
      <c r="A26" s="25" t="s">
        <v>46</v>
      </c>
      <c r="B26" s="556">
        <v>11.165059214566954</v>
      </c>
      <c r="C26" s="556" t="s">
        <v>134</v>
      </c>
      <c r="D26" s="556">
        <v>7.8575773247373375</v>
      </c>
      <c r="E26" s="556">
        <v>74.634956266416211</v>
      </c>
      <c r="F26" s="556">
        <v>1.6359355876456438</v>
      </c>
      <c r="G26" s="556" t="s">
        <v>134</v>
      </c>
      <c r="H26" s="556">
        <v>1.0955737668308914</v>
      </c>
      <c r="I26" s="556">
        <v>3.6108978398029712</v>
      </c>
      <c r="J26" s="557">
        <v>5784503.4189999998</v>
      </c>
      <c r="K26" s="558"/>
      <c r="L26" s="559"/>
      <c r="M26" s="559"/>
      <c r="N26" s="559"/>
      <c r="O26" s="559"/>
      <c r="P26" s="559"/>
      <c r="Q26" s="559"/>
      <c r="R26" s="559"/>
      <c r="S26" s="559"/>
      <c r="T26" s="559"/>
      <c r="U26" s="559"/>
      <c r="V26" s="560"/>
      <c r="W26" s="560"/>
      <c r="X26" s="560"/>
      <c r="Y26" s="560"/>
      <c r="Z26" s="560"/>
      <c r="AA26" s="560"/>
      <c r="AB26" s="560"/>
      <c r="AC26" s="560"/>
      <c r="AD26" s="560"/>
      <c r="AE26" s="559"/>
      <c r="AF26" s="559"/>
      <c r="AG26" s="559"/>
      <c r="AH26" s="559"/>
      <c r="AI26" s="559"/>
      <c r="AJ26" s="559"/>
      <c r="AK26" s="559"/>
      <c r="AL26" s="559"/>
      <c r="AM26" s="559"/>
      <c r="AN26" s="559"/>
      <c r="AO26" s="559"/>
      <c r="AP26" s="559"/>
      <c r="AQ26" s="559"/>
      <c r="AR26" s="559"/>
      <c r="AS26" s="559"/>
      <c r="AT26" s="559"/>
      <c r="AU26" s="559"/>
      <c r="AV26" s="559"/>
      <c r="AW26" s="559"/>
      <c r="AX26" s="559"/>
      <c r="AY26" s="559"/>
      <c r="AZ26" s="559"/>
      <c r="BA26" s="559"/>
      <c r="BB26" s="559"/>
      <c r="BC26" s="559"/>
      <c r="BD26" s="559"/>
      <c r="BE26" s="559"/>
      <c r="BF26" s="559"/>
      <c r="BG26" s="559"/>
      <c r="BH26" s="559"/>
      <c r="BI26" s="559"/>
      <c r="BJ26" s="559"/>
      <c r="BK26" s="559"/>
      <c r="BL26" s="559"/>
      <c r="BM26" s="559"/>
      <c r="BN26" s="559"/>
      <c r="BO26" s="559"/>
      <c r="BP26" s="559"/>
      <c r="BQ26" s="559"/>
      <c r="BR26" s="559"/>
      <c r="BS26" s="559"/>
      <c r="BT26" s="559"/>
      <c r="BU26" s="559"/>
      <c r="BV26" s="559"/>
      <c r="BW26" s="559"/>
      <c r="BX26" s="559"/>
      <c r="BY26" s="559"/>
      <c r="BZ26" s="559"/>
      <c r="CA26" s="559"/>
      <c r="CB26" s="559"/>
      <c r="CC26" s="559"/>
      <c r="CD26" s="559"/>
      <c r="CE26" s="559"/>
      <c r="CF26" s="559"/>
      <c r="CG26" s="559"/>
      <c r="CH26" s="559"/>
      <c r="CI26" s="559"/>
      <c r="CJ26" s="559"/>
      <c r="CK26" s="559"/>
      <c r="CL26" s="559"/>
      <c r="CM26" s="559"/>
      <c r="CN26" s="559"/>
      <c r="CO26" s="559"/>
      <c r="CP26" s="559"/>
      <c r="CQ26" s="559"/>
      <c r="CR26" s="559"/>
      <c r="CS26" s="559"/>
      <c r="CT26" s="559"/>
      <c r="CU26" s="559"/>
      <c r="CV26" s="559"/>
      <c r="CW26" s="559"/>
      <c r="CX26" s="559"/>
      <c r="CY26" s="559"/>
      <c r="CZ26" s="559"/>
      <c r="DA26" s="559"/>
      <c r="DB26" s="559"/>
      <c r="DC26" s="559"/>
      <c r="DD26" s="559"/>
      <c r="DE26" s="559"/>
      <c r="DF26" s="559"/>
      <c r="DG26" s="559"/>
      <c r="DH26" s="559"/>
      <c r="DI26" s="559"/>
      <c r="DJ26" s="559"/>
      <c r="DK26" s="559"/>
      <c r="DL26" s="559"/>
      <c r="DM26" s="559"/>
      <c r="DN26" s="559"/>
      <c r="DO26" s="559"/>
      <c r="DP26" s="559"/>
      <c r="DQ26" s="559"/>
      <c r="DR26" s="559"/>
      <c r="DS26" s="559"/>
      <c r="DT26" s="559"/>
      <c r="DU26" s="559"/>
      <c r="DV26" s="559"/>
      <c r="DW26" s="559"/>
      <c r="DX26" s="559"/>
      <c r="DY26" s="559"/>
      <c r="DZ26" s="559"/>
      <c r="EA26" s="559"/>
      <c r="EB26" s="559"/>
      <c r="EC26" s="559"/>
      <c r="ED26" s="559"/>
      <c r="EE26" s="559"/>
      <c r="EF26" s="559"/>
      <c r="EG26" s="559"/>
      <c r="EH26" s="559"/>
      <c r="EI26" s="559"/>
      <c r="EJ26" s="559"/>
      <c r="EK26" s="559"/>
      <c r="EL26" s="559"/>
      <c r="EM26" s="559"/>
      <c r="EN26" s="559"/>
      <c r="EO26" s="559"/>
      <c r="EP26" s="559"/>
      <c r="EQ26" s="559"/>
      <c r="ER26" s="559"/>
      <c r="ES26" s="559"/>
      <c r="ET26" s="559"/>
      <c r="EU26" s="559"/>
      <c r="EV26" s="559"/>
      <c r="EW26" s="559"/>
      <c r="EX26" s="559"/>
      <c r="EY26" s="559"/>
      <c r="EZ26" s="559"/>
      <c r="FA26" s="559"/>
      <c r="FB26" s="559"/>
      <c r="FC26" s="559"/>
      <c r="FD26" s="559"/>
      <c r="FE26" s="559"/>
      <c r="FF26" s="559"/>
      <c r="FG26" s="559"/>
      <c r="FH26" s="559"/>
      <c r="FI26" s="559"/>
      <c r="FJ26" s="559"/>
      <c r="FK26" s="559"/>
      <c r="FL26" s="559"/>
      <c r="FM26" s="559"/>
      <c r="FN26" s="559"/>
      <c r="FO26" s="559"/>
      <c r="FP26" s="559"/>
    </row>
    <row r="27" spans="1:172" s="561" customFormat="1" ht="18" customHeight="1">
      <c r="A27" s="25" t="s">
        <v>47</v>
      </c>
      <c r="B27" s="556">
        <v>6.3961561454037765</v>
      </c>
      <c r="C27" s="556">
        <v>1.8630962338137127</v>
      </c>
      <c r="D27" s="556">
        <v>4.2862977712574191</v>
      </c>
      <c r="E27" s="556">
        <v>78.497169015584632</v>
      </c>
      <c r="F27" s="556">
        <v>2.1732650910098146</v>
      </c>
      <c r="G27" s="556">
        <v>1.0362168633225109E-3</v>
      </c>
      <c r="H27" s="556">
        <v>0.53687614526295446</v>
      </c>
      <c r="I27" s="556">
        <v>6.2461033808043851</v>
      </c>
      <c r="J27" s="557">
        <v>2683704.6359999995</v>
      </c>
      <c r="K27" s="558"/>
      <c r="L27" s="559"/>
      <c r="M27" s="559"/>
      <c r="N27" s="559"/>
      <c r="O27" s="559"/>
      <c r="P27" s="559"/>
      <c r="Q27" s="559"/>
      <c r="R27" s="559"/>
      <c r="S27" s="559"/>
      <c r="T27" s="559"/>
      <c r="U27" s="559"/>
      <c r="V27" s="560"/>
      <c r="W27" s="560"/>
      <c r="X27" s="560"/>
      <c r="Y27" s="560"/>
      <c r="Z27" s="560"/>
      <c r="AA27" s="560"/>
      <c r="AB27" s="560"/>
      <c r="AC27" s="560"/>
      <c r="AD27" s="560"/>
      <c r="AE27" s="559"/>
      <c r="AF27" s="559"/>
      <c r="AG27" s="559"/>
      <c r="AH27" s="559"/>
      <c r="AI27" s="559"/>
      <c r="AJ27" s="559"/>
      <c r="AK27" s="559"/>
      <c r="AL27" s="559"/>
      <c r="AM27" s="559"/>
      <c r="AN27" s="559"/>
      <c r="AO27" s="559"/>
      <c r="AP27" s="559"/>
      <c r="AQ27" s="559"/>
      <c r="AR27" s="559"/>
      <c r="AS27" s="559"/>
      <c r="AT27" s="559"/>
      <c r="AU27" s="559"/>
      <c r="AV27" s="559"/>
      <c r="AW27" s="559"/>
      <c r="AX27" s="559"/>
      <c r="AY27" s="559"/>
      <c r="AZ27" s="559"/>
      <c r="BA27" s="559"/>
      <c r="BB27" s="559"/>
      <c r="BC27" s="559"/>
      <c r="BD27" s="559"/>
      <c r="BE27" s="559"/>
      <c r="BF27" s="559"/>
      <c r="BG27" s="559"/>
      <c r="BH27" s="559"/>
      <c r="BI27" s="559"/>
      <c r="BJ27" s="559"/>
      <c r="BK27" s="559"/>
      <c r="BL27" s="559"/>
      <c r="BM27" s="559"/>
      <c r="BN27" s="559"/>
      <c r="BO27" s="559"/>
      <c r="BP27" s="559"/>
      <c r="BQ27" s="559"/>
      <c r="BR27" s="559"/>
      <c r="BS27" s="559"/>
      <c r="BT27" s="559"/>
      <c r="BU27" s="559"/>
      <c r="BV27" s="559"/>
      <c r="BW27" s="559"/>
      <c r="BX27" s="559"/>
      <c r="BY27" s="559"/>
      <c r="BZ27" s="559"/>
      <c r="CA27" s="559"/>
      <c r="CB27" s="559"/>
      <c r="CC27" s="559"/>
      <c r="CD27" s="559"/>
      <c r="CE27" s="559"/>
      <c r="CF27" s="559"/>
      <c r="CG27" s="559"/>
      <c r="CH27" s="559"/>
      <c r="CI27" s="559"/>
      <c r="CJ27" s="559"/>
      <c r="CK27" s="559"/>
      <c r="CL27" s="559"/>
      <c r="CM27" s="559"/>
      <c r="CN27" s="559"/>
      <c r="CO27" s="559"/>
      <c r="CP27" s="559"/>
      <c r="CQ27" s="559"/>
      <c r="CR27" s="559"/>
      <c r="CS27" s="559"/>
      <c r="CT27" s="559"/>
      <c r="CU27" s="559"/>
      <c r="CV27" s="559"/>
      <c r="CW27" s="559"/>
      <c r="CX27" s="559"/>
      <c r="CY27" s="559"/>
      <c r="CZ27" s="559"/>
      <c r="DA27" s="559"/>
      <c r="DB27" s="559"/>
      <c r="DC27" s="559"/>
      <c r="DD27" s="559"/>
      <c r="DE27" s="559"/>
      <c r="DF27" s="559"/>
      <c r="DG27" s="559"/>
      <c r="DH27" s="559"/>
      <c r="DI27" s="559"/>
      <c r="DJ27" s="559"/>
      <c r="DK27" s="559"/>
      <c r="DL27" s="559"/>
      <c r="DM27" s="559"/>
      <c r="DN27" s="559"/>
      <c r="DO27" s="559"/>
      <c r="DP27" s="559"/>
      <c r="DQ27" s="559"/>
      <c r="DR27" s="559"/>
      <c r="DS27" s="559"/>
      <c r="DT27" s="559"/>
      <c r="DU27" s="559"/>
      <c r="DV27" s="559"/>
      <c r="DW27" s="559"/>
      <c r="DX27" s="559"/>
      <c r="DY27" s="559"/>
      <c r="DZ27" s="559"/>
      <c r="EA27" s="559"/>
      <c r="EB27" s="559"/>
      <c r="EC27" s="559"/>
      <c r="ED27" s="559"/>
      <c r="EE27" s="559"/>
      <c r="EF27" s="559"/>
      <c r="EG27" s="559"/>
      <c r="EH27" s="559"/>
      <c r="EI27" s="559"/>
      <c r="EJ27" s="559"/>
      <c r="EK27" s="559"/>
      <c r="EL27" s="559"/>
      <c r="EM27" s="559"/>
      <c r="EN27" s="559"/>
      <c r="EO27" s="559"/>
      <c r="EP27" s="559"/>
      <c r="EQ27" s="559"/>
      <c r="ER27" s="559"/>
      <c r="ES27" s="559"/>
      <c r="ET27" s="559"/>
      <c r="EU27" s="559"/>
      <c r="EV27" s="559"/>
      <c r="EW27" s="559"/>
      <c r="EX27" s="559"/>
      <c r="EY27" s="559"/>
      <c r="EZ27" s="559"/>
      <c r="FA27" s="559"/>
      <c r="FB27" s="559"/>
      <c r="FC27" s="559"/>
      <c r="FD27" s="559"/>
      <c r="FE27" s="559"/>
      <c r="FF27" s="559"/>
      <c r="FG27" s="559"/>
      <c r="FH27" s="559"/>
      <c r="FI27" s="559"/>
      <c r="FJ27" s="559"/>
      <c r="FK27" s="559"/>
      <c r="FL27" s="559"/>
      <c r="FM27" s="559"/>
      <c r="FN27" s="559"/>
      <c r="FO27" s="559"/>
      <c r="FP27" s="559"/>
    </row>
    <row r="28" spans="1:172" s="566" customFormat="1" ht="24" customHeight="1" thickBot="1">
      <c r="A28" s="310" t="s">
        <v>48</v>
      </c>
      <c r="B28" s="562">
        <v>19.113028540070946</v>
      </c>
      <c r="C28" s="562">
        <v>0.17232849308799264</v>
      </c>
      <c r="D28" s="562">
        <v>15.018935125835982</v>
      </c>
      <c r="E28" s="562">
        <v>59.903765841462388</v>
      </c>
      <c r="F28" s="562">
        <v>2.3653722663263839</v>
      </c>
      <c r="G28" s="562">
        <v>3.6625130674726107E-2</v>
      </c>
      <c r="H28" s="562">
        <v>0.61960623662718106</v>
      </c>
      <c r="I28" s="562">
        <v>2.7703383659144016</v>
      </c>
      <c r="J28" s="563">
        <v>583188526.74399996</v>
      </c>
      <c r="K28" s="558"/>
      <c r="L28" s="564"/>
      <c r="M28" s="564"/>
      <c r="N28" s="564"/>
      <c r="O28" s="564"/>
      <c r="P28" s="564"/>
      <c r="Q28" s="564"/>
      <c r="R28" s="564"/>
      <c r="S28" s="564"/>
      <c r="T28" s="564"/>
      <c r="U28" s="564"/>
      <c r="V28" s="565"/>
      <c r="W28" s="565"/>
      <c r="X28" s="565"/>
      <c r="Y28" s="565"/>
      <c r="Z28" s="565"/>
      <c r="AA28" s="565"/>
      <c r="AB28" s="565"/>
      <c r="AC28" s="565"/>
      <c r="AD28" s="565"/>
      <c r="AE28" s="564"/>
      <c r="AF28" s="564"/>
      <c r="AG28" s="564"/>
      <c r="AH28" s="564"/>
      <c r="AI28" s="564"/>
      <c r="AJ28" s="564"/>
      <c r="AK28" s="564"/>
      <c r="AL28" s="564"/>
      <c r="AM28" s="564"/>
      <c r="AN28" s="564"/>
      <c r="AO28" s="564"/>
      <c r="AP28" s="564"/>
      <c r="AQ28" s="564"/>
      <c r="AR28" s="564"/>
      <c r="AS28" s="564"/>
      <c r="AT28" s="564"/>
      <c r="AU28" s="564"/>
      <c r="AV28" s="564"/>
      <c r="AW28" s="564"/>
      <c r="AX28" s="564"/>
      <c r="AY28" s="564"/>
      <c r="AZ28" s="564"/>
      <c r="BA28" s="564"/>
      <c r="BB28" s="564"/>
      <c r="BC28" s="564"/>
      <c r="BD28" s="564"/>
      <c r="BE28" s="564"/>
      <c r="BF28" s="564"/>
      <c r="BG28" s="564"/>
      <c r="BH28" s="564"/>
      <c r="BI28" s="564"/>
      <c r="BJ28" s="564"/>
      <c r="BK28" s="564"/>
      <c r="BL28" s="564"/>
      <c r="BM28" s="564"/>
      <c r="BN28" s="564"/>
      <c r="BO28" s="564"/>
      <c r="BP28" s="564"/>
      <c r="BQ28" s="564"/>
      <c r="BR28" s="564"/>
      <c r="BS28" s="564"/>
      <c r="BT28" s="564"/>
      <c r="BU28" s="564"/>
      <c r="BV28" s="564"/>
      <c r="BW28" s="564"/>
      <c r="BX28" s="564"/>
      <c r="BY28" s="564"/>
      <c r="BZ28" s="564"/>
      <c r="CA28" s="564"/>
      <c r="CB28" s="564"/>
      <c r="CC28" s="564"/>
      <c r="CD28" s="564"/>
      <c r="CE28" s="564"/>
      <c r="CF28" s="564"/>
      <c r="CG28" s="564"/>
      <c r="CH28" s="564"/>
      <c r="CI28" s="564"/>
      <c r="CJ28" s="564"/>
      <c r="CK28" s="564"/>
      <c r="CL28" s="564"/>
      <c r="CM28" s="564"/>
      <c r="CN28" s="564"/>
      <c r="CO28" s="564"/>
      <c r="CP28" s="564"/>
      <c r="CQ28" s="564"/>
      <c r="CR28" s="564"/>
      <c r="CS28" s="564"/>
      <c r="CT28" s="564"/>
      <c r="CU28" s="564"/>
      <c r="CV28" s="564"/>
      <c r="CW28" s="564"/>
      <c r="CX28" s="564"/>
      <c r="CY28" s="564"/>
      <c r="CZ28" s="564"/>
      <c r="DA28" s="564"/>
      <c r="DB28" s="564"/>
      <c r="DC28" s="564"/>
      <c r="DD28" s="564"/>
      <c r="DE28" s="564"/>
      <c r="DF28" s="564"/>
      <c r="DG28" s="564"/>
      <c r="DH28" s="564"/>
      <c r="DI28" s="564"/>
      <c r="DJ28" s="564"/>
      <c r="DK28" s="564"/>
      <c r="DL28" s="564"/>
      <c r="DM28" s="564"/>
      <c r="DN28" s="564"/>
      <c r="DO28" s="564"/>
      <c r="DP28" s="564"/>
      <c r="DQ28" s="564"/>
      <c r="DR28" s="564"/>
      <c r="DS28" s="564"/>
      <c r="DT28" s="564"/>
      <c r="DU28" s="564"/>
      <c r="DV28" s="564"/>
      <c r="DW28" s="564"/>
      <c r="DX28" s="564"/>
      <c r="DY28" s="564"/>
      <c r="DZ28" s="564"/>
      <c r="EA28" s="564"/>
      <c r="EB28" s="564"/>
      <c r="EC28" s="564"/>
      <c r="ED28" s="564"/>
      <c r="EE28" s="564"/>
      <c r="EF28" s="564"/>
      <c r="EG28" s="564"/>
      <c r="EH28" s="564"/>
      <c r="EI28" s="564"/>
      <c r="EJ28" s="564"/>
      <c r="EK28" s="564"/>
      <c r="EL28" s="564"/>
      <c r="EM28" s="564"/>
      <c r="EN28" s="564"/>
      <c r="EO28" s="564"/>
      <c r="EP28" s="564"/>
      <c r="EQ28" s="564"/>
      <c r="ER28" s="564"/>
      <c r="ES28" s="564"/>
      <c r="ET28" s="564"/>
      <c r="EU28" s="564"/>
      <c r="EV28" s="564"/>
      <c r="EW28" s="564"/>
      <c r="EX28" s="564"/>
      <c r="EY28" s="564"/>
      <c r="EZ28" s="564"/>
      <c r="FA28" s="564"/>
      <c r="FB28" s="564"/>
      <c r="FC28" s="564"/>
      <c r="FD28" s="564"/>
      <c r="FE28" s="564"/>
      <c r="FF28" s="564"/>
      <c r="FG28" s="564"/>
      <c r="FH28" s="564"/>
      <c r="FI28" s="564"/>
      <c r="FJ28" s="564"/>
      <c r="FK28" s="564"/>
      <c r="FL28" s="564"/>
      <c r="FM28" s="564"/>
      <c r="FN28" s="564"/>
      <c r="FO28" s="564"/>
      <c r="FP28" s="564"/>
    </row>
    <row r="29" spans="1:172" ht="5.25" customHeight="1">
      <c r="A29" s="567"/>
      <c r="B29" s="568"/>
      <c r="C29" s="568"/>
      <c r="D29" s="568"/>
      <c r="E29" s="568"/>
      <c r="F29" s="568"/>
      <c r="G29" s="568"/>
      <c r="H29" s="568"/>
      <c r="I29" s="568"/>
      <c r="J29" s="568"/>
      <c r="K29" s="569"/>
      <c r="L29" s="569"/>
      <c r="M29" s="569"/>
      <c r="N29" s="569"/>
      <c r="O29" s="569"/>
      <c r="P29" s="569"/>
      <c r="Q29" s="569"/>
      <c r="R29" s="569"/>
      <c r="S29" s="569"/>
      <c r="T29" s="569"/>
      <c r="U29" s="570"/>
      <c r="V29" s="570"/>
      <c r="W29" s="570"/>
      <c r="X29" s="570"/>
      <c r="Y29" s="570"/>
      <c r="Z29" s="570"/>
      <c r="AA29" s="570"/>
      <c r="AB29" s="570"/>
      <c r="AC29" s="570"/>
      <c r="AD29" s="569"/>
      <c r="AE29" s="569"/>
      <c r="AF29" s="569"/>
      <c r="AG29" s="569"/>
      <c r="AH29" s="569"/>
      <c r="AI29" s="569"/>
      <c r="AJ29" s="569"/>
      <c r="AK29" s="569"/>
      <c r="AL29" s="569"/>
      <c r="AM29" s="569"/>
      <c r="AN29" s="569"/>
      <c r="AO29" s="569"/>
      <c r="AP29" s="569"/>
      <c r="AQ29" s="569"/>
      <c r="AR29" s="569"/>
      <c r="AS29" s="569"/>
      <c r="AT29" s="569"/>
      <c r="AU29" s="569"/>
      <c r="AV29" s="569"/>
      <c r="AW29" s="569"/>
      <c r="AX29" s="569"/>
      <c r="AY29" s="569"/>
      <c r="AZ29" s="569"/>
      <c r="BA29" s="569"/>
      <c r="BB29" s="569"/>
      <c r="BC29" s="569"/>
      <c r="BD29" s="569"/>
      <c r="BE29" s="569"/>
      <c r="BF29" s="569"/>
      <c r="BG29" s="569"/>
      <c r="BH29" s="569"/>
      <c r="BI29" s="569"/>
      <c r="BJ29" s="569"/>
      <c r="BK29" s="569"/>
      <c r="BL29" s="569"/>
      <c r="BM29" s="569"/>
      <c r="BN29" s="569"/>
      <c r="BO29" s="569"/>
      <c r="BP29" s="569"/>
      <c r="BQ29" s="569"/>
      <c r="BR29" s="569"/>
      <c r="BS29" s="569"/>
      <c r="BT29" s="569"/>
      <c r="BU29" s="569"/>
      <c r="BV29" s="569"/>
      <c r="BW29" s="569"/>
      <c r="BX29" s="569"/>
      <c r="BY29" s="569"/>
      <c r="BZ29" s="569"/>
      <c r="CA29" s="569"/>
      <c r="CB29" s="569"/>
      <c r="CC29" s="569"/>
      <c r="CD29" s="569"/>
      <c r="CE29" s="569"/>
      <c r="CF29" s="569"/>
      <c r="CG29" s="569"/>
      <c r="CH29" s="569"/>
      <c r="CI29" s="569"/>
      <c r="CJ29" s="569"/>
      <c r="CK29" s="569"/>
      <c r="CL29" s="569"/>
      <c r="CM29" s="569"/>
      <c r="CN29" s="569"/>
      <c r="CO29" s="569"/>
      <c r="CP29" s="569"/>
      <c r="CQ29" s="569"/>
      <c r="CR29" s="569"/>
      <c r="CS29" s="569"/>
      <c r="CT29" s="569"/>
      <c r="CU29" s="569"/>
      <c r="CV29" s="569"/>
      <c r="CW29" s="569"/>
      <c r="CX29" s="569"/>
      <c r="CY29" s="569"/>
      <c r="CZ29" s="569"/>
      <c r="DA29" s="569"/>
      <c r="DB29" s="569"/>
      <c r="DC29" s="569"/>
      <c r="DD29" s="569"/>
      <c r="DE29" s="569"/>
      <c r="DF29" s="569"/>
      <c r="DG29" s="569"/>
      <c r="DH29" s="569"/>
      <c r="DI29" s="569"/>
      <c r="DJ29" s="569"/>
      <c r="DK29" s="569"/>
      <c r="DL29" s="569"/>
      <c r="DM29" s="569"/>
      <c r="DN29" s="569"/>
      <c r="DO29" s="569"/>
      <c r="DP29" s="569"/>
      <c r="DQ29" s="569"/>
      <c r="DR29" s="569"/>
      <c r="DS29" s="569"/>
      <c r="DT29" s="569"/>
      <c r="DU29" s="569"/>
      <c r="DV29" s="569"/>
      <c r="DW29" s="569"/>
      <c r="DX29" s="569"/>
      <c r="DY29" s="569"/>
      <c r="DZ29" s="569"/>
      <c r="EA29" s="569"/>
      <c r="EB29" s="569"/>
      <c r="EC29" s="569"/>
      <c r="ED29" s="569"/>
      <c r="EE29" s="569"/>
      <c r="EF29" s="569"/>
      <c r="EG29" s="569"/>
      <c r="EH29" s="569"/>
      <c r="EI29" s="569"/>
      <c r="EJ29" s="569"/>
      <c r="EK29" s="569"/>
      <c r="EL29" s="569"/>
      <c r="EM29" s="569"/>
      <c r="EN29" s="569"/>
      <c r="EO29" s="569"/>
      <c r="EP29" s="569"/>
      <c r="EQ29" s="569"/>
      <c r="ER29" s="569"/>
      <c r="ES29" s="569"/>
      <c r="ET29" s="569"/>
      <c r="EU29" s="569"/>
      <c r="EV29" s="569"/>
      <c r="EW29" s="569"/>
      <c r="EX29" s="569"/>
      <c r="EY29" s="569"/>
      <c r="EZ29" s="569"/>
      <c r="FA29" s="569"/>
      <c r="FB29" s="569"/>
      <c r="FC29" s="569"/>
      <c r="FD29" s="569"/>
      <c r="FE29" s="569"/>
      <c r="FF29" s="569"/>
      <c r="FG29" s="569"/>
      <c r="FH29" s="569"/>
      <c r="FI29" s="569"/>
      <c r="FJ29" s="569"/>
      <c r="FK29" s="569"/>
      <c r="FL29" s="569"/>
      <c r="FM29" s="569"/>
      <c r="FN29" s="569"/>
      <c r="FO29" s="569"/>
    </row>
    <row r="30" spans="1:172" s="576" customFormat="1" ht="12.15" customHeight="1">
      <c r="A30" s="17" t="s">
        <v>157</v>
      </c>
      <c r="B30" s="571"/>
      <c r="C30" s="571"/>
      <c r="D30" s="571"/>
      <c r="E30" s="571"/>
      <c r="F30" s="571"/>
      <c r="G30" s="571"/>
      <c r="H30" s="571"/>
      <c r="I30" s="572"/>
      <c r="J30" s="573"/>
      <c r="K30" s="574"/>
      <c r="L30" s="574"/>
      <c r="M30" s="574"/>
      <c r="N30" s="574"/>
      <c r="O30" s="574"/>
      <c r="P30" s="574"/>
      <c r="Q30" s="574"/>
      <c r="R30" s="574"/>
      <c r="S30" s="574"/>
      <c r="T30" s="574"/>
      <c r="U30" s="575"/>
      <c r="V30" s="575"/>
      <c r="W30" s="575"/>
      <c r="X30" s="575"/>
      <c r="Y30" s="575"/>
      <c r="Z30" s="575"/>
      <c r="AA30" s="575"/>
      <c r="AB30" s="575"/>
      <c r="AC30" s="575"/>
      <c r="AD30" s="574"/>
      <c r="AE30" s="574"/>
      <c r="AF30" s="574"/>
      <c r="AG30" s="574"/>
      <c r="AH30" s="574"/>
      <c r="AI30" s="574"/>
      <c r="AJ30" s="574"/>
      <c r="AK30" s="574"/>
      <c r="AL30" s="574"/>
      <c r="AM30" s="574"/>
      <c r="AN30" s="574"/>
      <c r="AO30" s="574"/>
      <c r="AP30" s="574"/>
      <c r="AQ30" s="574"/>
      <c r="AR30" s="574"/>
      <c r="AS30" s="574"/>
      <c r="AT30" s="574"/>
      <c r="AU30" s="574"/>
      <c r="AV30" s="574"/>
      <c r="AW30" s="574"/>
      <c r="AX30" s="574"/>
      <c r="AY30" s="574"/>
      <c r="AZ30" s="574"/>
      <c r="BA30" s="574"/>
      <c r="BB30" s="574"/>
      <c r="BC30" s="574"/>
      <c r="BD30" s="574"/>
      <c r="BE30" s="574"/>
      <c r="BF30" s="574"/>
      <c r="BG30" s="574"/>
      <c r="BH30" s="574"/>
      <c r="BI30" s="574"/>
      <c r="BJ30" s="574"/>
      <c r="BK30" s="574"/>
      <c r="BL30" s="574"/>
      <c r="BM30" s="574"/>
      <c r="BN30" s="574"/>
      <c r="BO30" s="574"/>
      <c r="BP30" s="574"/>
      <c r="BQ30" s="574"/>
      <c r="BR30" s="574"/>
      <c r="BS30" s="574"/>
      <c r="BT30" s="574"/>
      <c r="BU30" s="574"/>
      <c r="BV30" s="574"/>
      <c r="BW30" s="574"/>
      <c r="BX30" s="574"/>
      <c r="BY30" s="574"/>
      <c r="BZ30" s="574"/>
      <c r="CA30" s="574"/>
      <c r="CB30" s="574"/>
      <c r="CC30" s="574"/>
      <c r="CD30" s="574"/>
      <c r="CE30" s="574"/>
      <c r="CF30" s="574"/>
      <c r="CG30" s="574"/>
      <c r="CH30" s="574"/>
      <c r="CI30" s="574"/>
      <c r="CJ30" s="574"/>
      <c r="CK30" s="574"/>
      <c r="CL30" s="574"/>
      <c r="CM30" s="574"/>
      <c r="CN30" s="574"/>
      <c r="CO30" s="574"/>
      <c r="CP30" s="574"/>
      <c r="CQ30" s="574"/>
      <c r="CR30" s="574"/>
      <c r="CS30" s="574"/>
      <c r="CT30" s="574"/>
      <c r="CU30" s="574"/>
      <c r="CV30" s="574"/>
      <c r="CW30" s="574"/>
      <c r="CX30" s="574"/>
      <c r="CY30" s="574"/>
      <c r="CZ30" s="574"/>
      <c r="DA30" s="574"/>
      <c r="DB30" s="574"/>
      <c r="DC30" s="574"/>
      <c r="DD30" s="574"/>
      <c r="DE30" s="574"/>
      <c r="DF30" s="574"/>
      <c r="DG30" s="574"/>
      <c r="DH30" s="574"/>
      <c r="DI30" s="574"/>
      <c r="DJ30" s="574"/>
      <c r="DK30" s="574"/>
      <c r="DL30" s="574"/>
      <c r="DM30" s="574"/>
      <c r="DN30" s="574"/>
      <c r="DO30" s="574"/>
      <c r="DP30" s="574"/>
      <c r="DQ30" s="574"/>
      <c r="DR30" s="574"/>
      <c r="DS30" s="574"/>
      <c r="DT30" s="574"/>
      <c r="DU30" s="574"/>
      <c r="DV30" s="574"/>
      <c r="DW30" s="574"/>
      <c r="DX30" s="574"/>
      <c r="DY30" s="574"/>
      <c r="DZ30" s="574"/>
      <c r="EA30" s="574"/>
      <c r="EB30" s="574"/>
      <c r="EC30" s="574"/>
      <c r="ED30" s="574"/>
      <c r="EE30" s="574"/>
      <c r="EF30" s="574"/>
      <c r="EG30" s="574"/>
      <c r="EH30" s="574"/>
      <c r="EI30" s="574"/>
      <c r="EJ30" s="574"/>
      <c r="EK30" s="574"/>
      <c r="EL30" s="574"/>
      <c r="EM30" s="574"/>
      <c r="EN30" s="574"/>
      <c r="EO30" s="574"/>
      <c r="EP30" s="574"/>
      <c r="EQ30" s="574"/>
      <c r="ER30" s="574"/>
      <c r="ES30" s="574"/>
      <c r="ET30" s="574"/>
      <c r="EU30" s="574"/>
      <c r="EV30" s="574"/>
      <c r="EW30" s="574"/>
      <c r="EX30" s="574"/>
      <c r="EY30" s="574"/>
      <c r="EZ30" s="574"/>
      <c r="FA30" s="574"/>
      <c r="FB30" s="574"/>
      <c r="FC30" s="574"/>
      <c r="FD30" s="574"/>
      <c r="FE30" s="574"/>
      <c r="FF30" s="574"/>
      <c r="FG30" s="574"/>
      <c r="FH30" s="574"/>
      <c r="FI30" s="574"/>
      <c r="FJ30" s="574"/>
      <c r="FK30" s="574"/>
      <c r="FL30" s="574"/>
      <c r="FM30" s="574"/>
      <c r="FN30" s="574"/>
      <c r="FO30" s="574"/>
    </row>
    <row r="31" spans="1:172" s="182" customFormat="1" ht="12.75" customHeight="1">
      <c r="A31" s="17" t="s">
        <v>743</v>
      </c>
      <c r="B31" s="23"/>
      <c r="C31" s="23"/>
      <c r="D31" s="23"/>
      <c r="E31" s="23"/>
      <c r="F31" s="23"/>
      <c r="G31" s="23"/>
      <c r="H31" s="23"/>
      <c r="I31" s="23"/>
      <c r="J31" s="23"/>
      <c r="K31" s="577"/>
      <c r="L31" s="577"/>
      <c r="M31" s="577"/>
      <c r="N31" s="577"/>
      <c r="O31" s="577"/>
      <c r="P31" s="577"/>
      <c r="Q31" s="577"/>
      <c r="R31" s="577"/>
      <c r="S31" s="577"/>
      <c r="T31" s="577"/>
      <c r="U31" s="578"/>
      <c r="V31" s="578"/>
      <c r="W31" s="578"/>
      <c r="X31" s="578"/>
      <c r="Y31" s="578"/>
      <c r="Z31" s="578"/>
      <c r="AA31" s="578"/>
      <c r="AB31" s="578"/>
      <c r="AC31" s="578"/>
      <c r="AD31" s="577"/>
      <c r="AE31" s="577"/>
      <c r="AF31" s="577"/>
      <c r="AG31" s="577"/>
      <c r="AH31" s="577"/>
      <c r="AI31" s="577"/>
      <c r="AJ31" s="577"/>
      <c r="AK31" s="577"/>
      <c r="AL31" s="577"/>
      <c r="AM31" s="577"/>
      <c r="AN31" s="577"/>
      <c r="AO31" s="577"/>
      <c r="AP31" s="577"/>
      <c r="AQ31" s="577"/>
      <c r="AR31" s="577"/>
      <c r="AS31" s="577"/>
      <c r="AT31" s="577"/>
      <c r="AU31" s="577"/>
      <c r="AV31" s="577"/>
      <c r="AW31" s="577"/>
      <c r="AX31" s="577"/>
      <c r="AY31" s="577"/>
      <c r="AZ31" s="577"/>
      <c r="BA31" s="577"/>
      <c r="BB31" s="577"/>
      <c r="BC31" s="577"/>
      <c r="BD31" s="577"/>
      <c r="BE31" s="577"/>
      <c r="BF31" s="577"/>
      <c r="BG31" s="577"/>
      <c r="BH31" s="577"/>
      <c r="BI31" s="577"/>
      <c r="BJ31" s="577"/>
      <c r="BK31" s="577"/>
      <c r="BL31" s="577"/>
      <c r="BM31" s="577"/>
      <c r="BN31" s="577"/>
      <c r="BO31" s="577"/>
      <c r="BP31" s="577"/>
      <c r="BQ31" s="577"/>
      <c r="BR31" s="577"/>
      <c r="BS31" s="577"/>
      <c r="BT31" s="577"/>
      <c r="BU31" s="577"/>
      <c r="BV31" s="577"/>
      <c r="BW31" s="577"/>
      <c r="BX31" s="577"/>
      <c r="BY31" s="577"/>
      <c r="BZ31" s="577"/>
      <c r="CA31" s="577"/>
      <c r="CB31" s="577"/>
      <c r="CC31" s="577"/>
      <c r="CD31" s="577"/>
      <c r="CE31" s="577"/>
      <c r="CF31" s="577"/>
      <c r="CG31" s="577"/>
      <c r="CH31" s="577"/>
      <c r="CI31" s="577"/>
      <c r="CJ31" s="577"/>
      <c r="CK31" s="577"/>
      <c r="CL31" s="577"/>
      <c r="CM31" s="577"/>
      <c r="CN31" s="577"/>
      <c r="CO31" s="577"/>
      <c r="CP31" s="577"/>
      <c r="CQ31" s="577"/>
      <c r="CR31" s="577"/>
      <c r="CS31" s="577"/>
      <c r="CT31" s="577"/>
      <c r="CU31" s="577"/>
      <c r="CV31" s="577"/>
      <c r="CW31" s="577"/>
      <c r="CX31" s="577"/>
      <c r="CY31" s="577"/>
      <c r="CZ31" s="577"/>
      <c r="DA31" s="577"/>
      <c r="DB31" s="577"/>
      <c r="DC31" s="577"/>
      <c r="DD31" s="577"/>
      <c r="DE31" s="577"/>
      <c r="DF31" s="577"/>
      <c r="DG31" s="577"/>
      <c r="DH31" s="577"/>
      <c r="DI31" s="577"/>
      <c r="DJ31" s="577"/>
      <c r="DK31" s="577"/>
      <c r="DL31" s="577"/>
      <c r="DM31" s="577"/>
      <c r="DN31" s="577"/>
      <c r="DO31" s="577"/>
      <c r="DP31" s="577"/>
      <c r="DQ31" s="577"/>
      <c r="DR31" s="577"/>
      <c r="DS31" s="577"/>
      <c r="DT31" s="577"/>
      <c r="DU31" s="577"/>
      <c r="DV31" s="577"/>
      <c r="DW31" s="577"/>
      <c r="DX31" s="577"/>
      <c r="DY31" s="577"/>
      <c r="DZ31" s="577"/>
      <c r="EA31" s="577"/>
      <c r="EB31" s="577"/>
      <c r="EC31" s="577"/>
      <c r="ED31" s="577"/>
      <c r="EE31" s="577"/>
      <c r="EF31" s="577"/>
      <c r="EG31" s="577"/>
      <c r="EH31" s="577"/>
      <c r="EI31" s="577"/>
      <c r="EJ31" s="577"/>
      <c r="EK31" s="577"/>
      <c r="EL31" s="577"/>
      <c r="EM31" s="577"/>
      <c r="EN31" s="577"/>
      <c r="EO31" s="577"/>
      <c r="EP31" s="577"/>
      <c r="EQ31" s="577"/>
      <c r="ER31" s="577"/>
      <c r="ES31" s="577"/>
      <c r="ET31" s="577"/>
      <c r="EU31" s="577"/>
      <c r="EV31" s="577"/>
      <c r="EW31" s="577"/>
      <c r="EX31" s="577"/>
      <c r="EY31" s="577"/>
      <c r="EZ31" s="577"/>
      <c r="FA31" s="577"/>
      <c r="FB31" s="577"/>
      <c r="FC31" s="577"/>
      <c r="FD31" s="577"/>
      <c r="FE31" s="577"/>
      <c r="FF31" s="577"/>
      <c r="FG31" s="577"/>
      <c r="FH31" s="577"/>
      <c r="FI31" s="577"/>
      <c r="FJ31" s="577"/>
      <c r="FK31" s="577"/>
      <c r="FL31" s="577"/>
      <c r="FM31" s="577"/>
      <c r="FN31" s="577"/>
      <c r="FO31" s="577"/>
    </row>
    <row r="32" spans="1:172" s="182" customFormat="1" ht="13.65" customHeight="1">
      <c r="A32" s="17" t="s">
        <v>744</v>
      </c>
      <c r="B32" s="23"/>
      <c r="C32" s="23"/>
      <c r="D32" s="23"/>
      <c r="E32" s="23"/>
      <c r="F32" s="23"/>
      <c r="G32" s="23"/>
      <c r="H32" s="23"/>
      <c r="I32" s="23"/>
      <c r="J32" s="177"/>
      <c r="K32" s="577"/>
      <c r="L32" s="577"/>
      <c r="M32" s="577"/>
      <c r="N32" s="577"/>
      <c r="O32" s="577"/>
      <c r="P32" s="577"/>
      <c r="Q32" s="577"/>
      <c r="R32" s="577"/>
      <c r="S32" s="577"/>
      <c r="T32" s="577"/>
      <c r="U32" s="577"/>
      <c r="V32" s="577"/>
      <c r="W32" s="577"/>
      <c r="X32" s="577"/>
      <c r="Y32" s="577"/>
      <c r="Z32" s="577"/>
      <c r="AA32" s="577"/>
      <c r="AB32" s="577"/>
      <c r="AC32" s="577"/>
      <c r="AD32" s="577"/>
      <c r="AE32" s="577"/>
      <c r="AF32" s="577"/>
      <c r="AG32" s="577"/>
      <c r="AH32" s="577"/>
      <c r="AI32" s="577"/>
      <c r="AJ32" s="577"/>
      <c r="AK32" s="577"/>
      <c r="AL32" s="577"/>
      <c r="AM32" s="577"/>
      <c r="AN32" s="577"/>
      <c r="AO32" s="577"/>
      <c r="AP32" s="577"/>
      <c r="AQ32" s="577"/>
      <c r="AR32" s="577"/>
      <c r="AS32" s="577"/>
      <c r="AT32" s="577"/>
      <c r="AU32" s="577"/>
      <c r="AV32" s="577"/>
      <c r="AW32" s="577"/>
      <c r="AX32" s="577"/>
      <c r="AY32" s="577"/>
      <c r="AZ32" s="577"/>
      <c r="BA32" s="577"/>
      <c r="BB32" s="577"/>
      <c r="BC32" s="577"/>
      <c r="BD32" s="577"/>
      <c r="BE32" s="577"/>
      <c r="BF32" s="577"/>
      <c r="BG32" s="577"/>
      <c r="BH32" s="577"/>
      <c r="BI32" s="577"/>
      <c r="BJ32" s="577"/>
      <c r="BK32" s="577"/>
      <c r="BL32" s="577"/>
      <c r="BM32" s="577"/>
      <c r="BN32" s="577"/>
      <c r="BO32" s="577"/>
      <c r="BP32" s="577"/>
      <c r="BQ32" s="577"/>
      <c r="BR32" s="577"/>
      <c r="BS32" s="577"/>
      <c r="BT32" s="577"/>
      <c r="BU32" s="577"/>
      <c r="BV32" s="577"/>
      <c r="BW32" s="577"/>
      <c r="BX32" s="577"/>
      <c r="BY32" s="577"/>
      <c r="BZ32" s="577"/>
      <c r="CA32" s="577"/>
      <c r="CB32" s="577"/>
      <c r="CC32" s="577"/>
      <c r="CD32" s="577"/>
      <c r="CE32" s="577"/>
      <c r="CF32" s="577"/>
      <c r="CG32" s="577"/>
      <c r="CH32" s="577"/>
      <c r="CI32" s="577"/>
      <c r="CJ32" s="577"/>
      <c r="CK32" s="577"/>
      <c r="CL32" s="577"/>
      <c r="CM32" s="577"/>
      <c r="CN32" s="577"/>
      <c r="CO32" s="577"/>
      <c r="CP32" s="577"/>
      <c r="CQ32" s="577"/>
      <c r="CR32" s="577"/>
      <c r="CS32" s="577"/>
      <c r="CT32" s="577"/>
      <c r="CU32" s="577"/>
      <c r="CV32" s="577"/>
      <c r="CW32" s="577"/>
      <c r="CX32" s="577"/>
      <c r="CY32" s="577"/>
      <c r="CZ32" s="577"/>
      <c r="DA32" s="577"/>
      <c r="DB32" s="577"/>
      <c r="DC32" s="577"/>
      <c r="DD32" s="577"/>
      <c r="DE32" s="577"/>
      <c r="DF32" s="577"/>
      <c r="DG32" s="577"/>
      <c r="DH32" s="577"/>
      <c r="DI32" s="577"/>
      <c r="DJ32" s="577"/>
      <c r="DK32" s="577"/>
      <c r="DL32" s="577"/>
      <c r="DM32" s="577"/>
      <c r="DN32" s="577"/>
      <c r="DO32" s="577"/>
      <c r="DP32" s="577"/>
      <c r="DQ32" s="577"/>
      <c r="DR32" s="577"/>
      <c r="DS32" s="577"/>
      <c r="DT32" s="577"/>
      <c r="DU32" s="577"/>
      <c r="DV32" s="577"/>
      <c r="DW32" s="577"/>
      <c r="DX32" s="577"/>
      <c r="DY32" s="577"/>
      <c r="DZ32" s="577"/>
      <c r="EA32" s="577"/>
      <c r="EB32" s="577"/>
      <c r="EC32" s="577"/>
      <c r="ED32" s="577"/>
      <c r="EE32" s="577"/>
      <c r="EF32" s="577"/>
      <c r="EG32" s="577"/>
      <c r="EH32" s="577"/>
      <c r="EI32" s="577"/>
      <c r="EJ32" s="577"/>
      <c r="EK32" s="577"/>
      <c r="EL32" s="577"/>
      <c r="EM32" s="577"/>
      <c r="EN32" s="577"/>
      <c r="EO32" s="577"/>
      <c r="EP32" s="577"/>
      <c r="EQ32" s="577"/>
      <c r="ER32" s="577"/>
      <c r="ES32" s="577"/>
      <c r="ET32" s="577"/>
      <c r="EU32" s="577"/>
      <c r="EV32" s="577"/>
      <c r="EW32" s="577"/>
      <c r="EX32" s="577"/>
      <c r="EY32" s="577"/>
      <c r="EZ32" s="577"/>
      <c r="FA32" s="577"/>
      <c r="FB32" s="577"/>
      <c r="FC32" s="577"/>
      <c r="FD32" s="577"/>
      <c r="FE32" s="577"/>
      <c r="FF32" s="577"/>
      <c r="FG32" s="577"/>
      <c r="FH32" s="577"/>
      <c r="FI32" s="577"/>
      <c r="FJ32" s="577"/>
      <c r="FK32" s="577"/>
      <c r="FL32" s="577"/>
      <c r="FM32" s="577"/>
      <c r="FN32" s="577"/>
      <c r="FO32" s="577"/>
    </row>
    <row r="33" spans="1:171" s="182" customFormat="1" ht="14.25" customHeight="1">
      <c r="A33" s="23"/>
      <c r="B33" s="246"/>
      <c r="C33" s="246"/>
      <c r="D33" s="246"/>
      <c r="E33" s="246"/>
      <c r="F33" s="246"/>
      <c r="G33" s="246"/>
      <c r="H33" s="246"/>
      <c r="I33" s="246"/>
      <c r="J33" s="246"/>
      <c r="K33" s="246"/>
      <c r="L33" s="246"/>
      <c r="M33" s="6"/>
      <c r="N33" s="6"/>
      <c r="O33" s="6"/>
      <c r="P33" s="6"/>
      <c r="Q33" s="6"/>
      <c r="R33" s="6"/>
      <c r="S33" s="6"/>
      <c r="T33" s="6"/>
      <c r="U33" s="6"/>
      <c r="V33" s="6"/>
      <c r="W33" s="6"/>
      <c r="X33" s="6"/>
      <c r="Y33" s="6"/>
      <c r="Z33" s="6"/>
      <c r="AA33" s="577"/>
      <c r="AB33" s="577"/>
      <c r="AC33" s="577"/>
      <c r="AD33" s="577"/>
      <c r="AE33" s="577"/>
      <c r="AF33" s="577"/>
      <c r="AG33" s="577"/>
      <c r="AH33" s="577"/>
      <c r="AI33" s="577"/>
      <c r="AJ33" s="577"/>
      <c r="AK33" s="577"/>
      <c r="AL33" s="577"/>
      <c r="AM33" s="577"/>
      <c r="AN33" s="577"/>
      <c r="AO33" s="577"/>
      <c r="AP33" s="577"/>
      <c r="AQ33" s="577"/>
      <c r="AR33" s="577"/>
      <c r="AS33" s="577"/>
      <c r="AT33" s="577"/>
      <c r="AU33" s="577"/>
      <c r="AV33" s="577"/>
      <c r="AW33" s="577"/>
      <c r="AX33" s="577"/>
      <c r="AY33" s="577"/>
      <c r="AZ33" s="577"/>
      <c r="BA33" s="577"/>
      <c r="BB33" s="577"/>
      <c r="BC33" s="577"/>
      <c r="BD33" s="577"/>
      <c r="BE33" s="577"/>
      <c r="BF33" s="577"/>
      <c r="BG33" s="577"/>
      <c r="BH33" s="577"/>
      <c r="BI33" s="577"/>
      <c r="BJ33" s="577"/>
      <c r="BK33" s="577"/>
      <c r="BL33" s="577"/>
      <c r="BM33" s="577"/>
      <c r="BN33" s="577"/>
      <c r="BO33" s="577"/>
      <c r="BP33" s="577"/>
      <c r="BQ33" s="577"/>
      <c r="BR33" s="577"/>
      <c r="BS33" s="577"/>
      <c r="BT33" s="577"/>
      <c r="BU33" s="577"/>
      <c r="BV33" s="577"/>
      <c r="BW33" s="577"/>
      <c r="BX33" s="577"/>
      <c r="BY33" s="577"/>
      <c r="BZ33" s="577"/>
      <c r="CA33" s="577"/>
      <c r="CB33" s="577"/>
      <c r="CC33" s="577"/>
      <c r="CD33" s="577"/>
      <c r="CE33" s="577"/>
      <c r="CF33" s="577"/>
      <c r="CG33" s="577"/>
      <c r="CH33" s="577"/>
      <c r="CI33" s="577"/>
      <c r="CJ33" s="577"/>
      <c r="CK33" s="577"/>
      <c r="CL33" s="577"/>
      <c r="CM33" s="577"/>
      <c r="CN33" s="577"/>
      <c r="CO33" s="577"/>
      <c r="CP33" s="577"/>
      <c r="CQ33" s="577"/>
      <c r="CR33" s="577"/>
      <c r="CS33" s="577"/>
      <c r="CT33" s="577"/>
      <c r="CU33" s="577"/>
      <c r="CV33" s="577"/>
      <c r="CW33" s="577"/>
      <c r="CX33" s="577"/>
      <c r="CY33" s="577"/>
      <c r="CZ33" s="577"/>
      <c r="DA33" s="577"/>
      <c r="DB33" s="577"/>
      <c r="DC33" s="577"/>
      <c r="DD33" s="577"/>
      <c r="DE33" s="577"/>
      <c r="DF33" s="577"/>
      <c r="DG33" s="577"/>
      <c r="DH33" s="577"/>
      <c r="DI33" s="577"/>
      <c r="DJ33" s="577"/>
      <c r="DK33" s="577"/>
      <c r="DL33" s="577"/>
      <c r="DM33" s="577"/>
      <c r="DN33" s="577"/>
      <c r="DO33" s="577"/>
      <c r="DP33" s="577"/>
      <c r="DQ33" s="577"/>
      <c r="DR33" s="577"/>
      <c r="DS33" s="577"/>
      <c r="DT33" s="577"/>
      <c r="DU33" s="577"/>
      <c r="DV33" s="577"/>
      <c r="DW33" s="577"/>
      <c r="DX33" s="577"/>
      <c r="DY33" s="577"/>
      <c r="DZ33" s="577"/>
      <c r="EA33" s="577"/>
      <c r="EB33" s="577"/>
      <c r="EC33" s="577"/>
      <c r="ED33" s="577"/>
      <c r="EE33" s="577"/>
      <c r="EF33" s="577"/>
      <c r="EG33" s="577"/>
      <c r="EH33" s="577"/>
      <c r="EI33" s="577"/>
      <c r="EJ33" s="577"/>
      <c r="EK33" s="577"/>
      <c r="EL33" s="577"/>
      <c r="EM33" s="577"/>
      <c r="EN33" s="577"/>
      <c r="EO33" s="577"/>
      <c r="EP33" s="577"/>
      <c r="EQ33" s="577"/>
      <c r="ER33" s="577"/>
      <c r="ES33" s="577"/>
      <c r="ET33" s="577"/>
      <c r="EU33" s="577"/>
      <c r="EV33" s="577"/>
      <c r="EW33" s="577"/>
      <c r="EX33" s="577"/>
      <c r="EY33" s="577"/>
      <c r="EZ33" s="577"/>
      <c r="FA33" s="577"/>
      <c r="FB33" s="577"/>
      <c r="FC33" s="577"/>
      <c r="FD33" s="577"/>
      <c r="FE33" s="577"/>
      <c r="FF33" s="577"/>
      <c r="FG33" s="577"/>
      <c r="FH33" s="577"/>
      <c r="FI33" s="577"/>
      <c r="FJ33" s="577"/>
      <c r="FK33" s="577"/>
      <c r="FL33" s="577"/>
      <c r="FM33" s="577"/>
      <c r="FN33" s="577"/>
      <c r="FO33" s="577"/>
    </row>
    <row r="34" spans="1:171" s="576" customFormat="1" ht="13.65" customHeight="1">
      <c r="A34" s="17"/>
      <c r="B34" s="23"/>
      <c r="C34" s="23"/>
      <c r="D34" s="23"/>
      <c r="E34" s="23"/>
      <c r="F34" s="23"/>
      <c r="G34" s="23"/>
      <c r="H34" s="23"/>
      <c r="I34" s="23"/>
      <c r="J34" s="6"/>
      <c r="K34" s="6"/>
      <c r="L34" s="6"/>
      <c r="M34" s="6"/>
      <c r="N34" s="6"/>
      <c r="O34" s="6"/>
      <c r="P34" s="6"/>
      <c r="Q34" s="6"/>
      <c r="R34" s="6"/>
      <c r="S34" s="6"/>
      <c r="T34" s="6"/>
      <c r="U34" s="6"/>
      <c r="V34" s="6"/>
      <c r="W34" s="6"/>
      <c r="X34" s="6"/>
      <c r="Y34" s="6"/>
      <c r="Z34" s="6"/>
      <c r="AA34" s="574"/>
      <c r="AB34" s="574"/>
      <c r="AC34" s="574"/>
      <c r="AD34" s="574"/>
      <c r="AE34" s="574"/>
      <c r="AF34" s="574"/>
      <c r="AG34" s="574"/>
      <c r="AH34" s="574"/>
      <c r="AI34" s="574"/>
      <c r="AJ34" s="574"/>
      <c r="AK34" s="574"/>
      <c r="AL34" s="574"/>
      <c r="AM34" s="574"/>
      <c r="AN34" s="574"/>
      <c r="AO34" s="574"/>
      <c r="AP34" s="574"/>
      <c r="AQ34" s="574"/>
      <c r="AR34" s="574"/>
      <c r="AS34" s="574"/>
      <c r="AT34" s="574"/>
      <c r="AU34" s="574"/>
      <c r="AV34" s="574"/>
      <c r="AW34" s="574"/>
      <c r="AX34" s="574"/>
      <c r="AY34" s="574"/>
      <c r="AZ34" s="574"/>
      <c r="BA34" s="574"/>
      <c r="BB34" s="574"/>
      <c r="BC34" s="574"/>
      <c r="BD34" s="574"/>
      <c r="BE34" s="574"/>
      <c r="BF34" s="574"/>
      <c r="BG34" s="574"/>
      <c r="BH34" s="574"/>
      <c r="BI34" s="574"/>
      <c r="BJ34" s="574"/>
      <c r="BK34" s="574"/>
      <c r="BL34" s="574"/>
      <c r="BM34" s="574"/>
      <c r="BN34" s="574"/>
      <c r="BO34" s="574"/>
      <c r="BP34" s="574"/>
      <c r="BQ34" s="574"/>
      <c r="BR34" s="574"/>
      <c r="BS34" s="574"/>
      <c r="BT34" s="574"/>
      <c r="BU34" s="574"/>
      <c r="BV34" s="574"/>
      <c r="BW34" s="574"/>
      <c r="BX34" s="574"/>
      <c r="BY34" s="574"/>
      <c r="BZ34" s="574"/>
      <c r="CA34" s="574"/>
      <c r="CB34" s="574"/>
      <c r="CC34" s="574"/>
      <c r="CD34" s="574"/>
      <c r="CE34" s="574"/>
      <c r="CF34" s="574"/>
      <c r="CG34" s="574"/>
      <c r="CH34" s="574"/>
      <c r="CI34" s="574"/>
      <c r="CJ34" s="574"/>
      <c r="CK34" s="574"/>
      <c r="CL34" s="574"/>
      <c r="CM34" s="574"/>
      <c r="CN34" s="574"/>
      <c r="CO34" s="574"/>
      <c r="CP34" s="574"/>
      <c r="CQ34" s="574"/>
      <c r="CR34" s="574"/>
      <c r="CS34" s="574"/>
      <c r="CT34" s="574"/>
      <c r="CU34" s="574"/>
      <c r="CV34" s="574"/>
      <c r="CW34" s="574"/>
      <c r="CX34" s="574"/>
      <c r="CY34" s="574"/>
      <c r="CZ34" s="574"/>
      <c r="DA34" s="574"/>
      <c r="DB34" s="574"/>
      <c r="DC34" s="574"/>
      <c r="DD34" s="574"/>
      <c r="DE34" s="574"/>
      <c r="DF34" s="574"/>
      <c r="DG34" s="574"/>
      <c r="DH34" s="574"/>
      <c r="DI34" s="574"/>
      <c r="DJ34" s="574"/>
      <c r="DK34" s="574"/>
      <c r="DL34" s="574"/>
      <c r="DM34" s="574"/>
      <c r="DN34" s="574"/>
      <c r="DO34" s="574"/>
      <c r="DP34" s="574"/>
      <c r="DQ34" s="574"/>
      <c r="DR34" s="574"/>
      <c r="DS34" s="574"/>
      <c r="DT34" s="574"/>
      <c r="DU34" s="574"/>
      <c r="DV34" s="574"/>
      <c r="DW34" s="574"/>
      <c r="DX34" s="574"/>
      <c r="DY34" s="574"/>
      <c r="DZ34" s="574"/>
      <c r="EA34" s="574"/>
      <c r="EB34" s="574"/>
      <c r="EC34" s="574"/>
      <c r="ED34" s="574"/>
      <c r="EE34" s="574"/>
      <c r="EF34" s="574"/>
      <c r="EG34" s="574"/>
      <c r="EH34" s="574"/>
      <c r="EI34" s="574"/>
      <c r="EJ34" s="574"/>
      <c r="EK34" s="574"/>
      <c r="EL34" s="574"/>
      <c r="EM34" s="574"/>
      <c r="EN34" s="574"/>
      <c r="EO34" s="574"/>
      <c r="EP34" s="574"/>
      <c r="EQ34" s="574"/>
      <c r="ER34" s="574"/>
      <c r="ES34" s="574"/>
      <c r="ET34" s="574"/>
      <c r="EU34" s="574"/>
      <c r="EV34" s="574"/>
      <c r="EW34" s="574"/>
      <c r="EX34" s="574"/>
      <c r="EY34" s="574"/>
      <c r="EZ34" s="574"/>
      <c r="FA34" s="574"/>
      <c r="FB34" s="574"/>
      <c r="FC34" s="574"/>
      <c r="FD34" s="574"/>
      <c r="FE34" s="574"/>
      <c r="FF34" s="574"/>
      <c r="FG34" s="574"/>
      <c r="FH34" s="574"/>
      <c r="FI34" s="574"/>
      <c r="FJ34" s="574"/>
      <c r="FK34" s="574"/>
      <c r="FL34" s="574"/>
      <c r="FM34" s="574"/>
      <c r="FN34" s="574"/>
      <c r="FO34" s="574"/>
    </row>
    <row r="35" spans="1:171" ht="23.25" customHeight="1">
      <c r="A35" s="17"/>
      <c r="B35" s="23"/>
      <c r="C35" s="23"/>
      <c r="D35" s="23"/>
      <c r="E35" s="23"/>
      <c r="F35" s="23"/>
      <c r="G35" s="23"/>
      <c r="H35" s="23"/>
      <c r="I35" s="23"/>
    </row>
  </sheetData>
  <mergeCells count="10">
    <mergeCell ref="G6:G7"/>
    <mergeCell ref="H6:H7"/>
    <mergeCell ref="I6:I7"/>
    <mergeCell ref="J6:J7"/>
    <mergeCell ref="A6:A7"/>
    <mergeCell ref="B6:B7"/>
    <mergeCell ref="C6:C7"/>
    <mergeCell ref="D6:D7"/>
    <mergeCell ref="E6:E7"/>
    <mergeCell ref="F6:F7"/>
  </mergeCells>
  <hyperlinks>
    <hyperlink ref="A1" location="Índice!A1" display="Volver al Índice" xr:uid="{23DB2628-E052-4785-AB4E-239B3547875C}"/>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14B4E-5710-473A-8409-C67A1E86E2B7}">
  <dimension ref="A1:N34"/>
  <sheetViews>
    <sheetView showGridLines="0" zoomScale="115" zoomScaleNormal="115" workbookViewId="0"/>
  </sheetViews>
  <sheetFormatPr baseColWidth="10" defaultRowHeight="13.2"/>
  <cols>
    <col min="1" max="1" width="35.44140625" style="6" customWidth="1"/>
    <col min="2" max="10" width="11.44140625" style="6" customWidth="1"/>
    <col min="11" max="11" width="17.109375" style="6" customWidth="1"/>
    <col min="12" max="12" width="14" style="6" customWidth="1"/>
    <col min="13" max="13" width="11.5546875" style="6"/>
    <col min="14" max="14" width="12.44140625" style="6" customWidth="1"/>
    <col min="15" max="16384" width="11.5546875" style="6"/>
  </cols>
  <sheetData>
    <row r="1" spans="1:14" s="321" customFormat="1" ht="20.100000000000001" customHeight="1">
      <c r="A1" s="1173" t="s">
        <v>1212</v>
      </c>
      <c r="B1" s="247"/>
      <c r="C1" s="247"/>
      <c r="D1" s="247"/>
      <c r="E1" s="247"/>
      <c r="F1" s="247"/>
      <c r="G1" s="247"/>
      <c r="H1" s="247"/>
      <c r="I1" s="247"/>
      <c r="J1" s="247"/>
      <c r="K1" s="247"/>
    </row>
    <row r="2" spans="1:14" s="155" customFormat="1" ht="24" customHeight="1">
      <c r="A2" s="150" t="s">
        <v>756</v>
      </c>
      <c r="B2" s="150"/>
      <c r="C2" s="150"/>
      <c r="D2" s="150"/>
      <c r="E2" s="150"/>
      <c r="F2" s="150"/>
      <c r="G2" s="150"/>
      <c r="H2" s="150"/>
      <c r="I2" s="150"/>
      <c r="J2" s="150"/>
      <c r="K2" s="150"/>
      <c r="L2" s="595"/>
      <c r="M2" s="595"/>
      <c r="N2" s="595"/>
    </row>
    <row r="3" spans="1:14" s="321" customFormat="1" ht="20.100000000000001" customHeight="1">
      <c r="A3" s="152">
        <v>46081</v>
      </c>
      <c r="B3" s="152"/>
      <c r="C3" s="152"/>
      <c r="D3" s="152"/>
      <c r="E3" s="152"/>
      <c r="F3" s="152"/>
      <c r="G3" s="152"/>
      <c r="H3" s="152"/>
      <c r="I3" s="152"/>
      <c r="J3" s="152"/>
      <c r="K3" s="152"/>
      <c r="L3" s="551"/>
      <c r="M3" s="551"/>
      <c r="N3" s="551"/>
    </row>
    <row r="4" spans="1:14" s="325" customFormat="1" ht="20.100000000000001" customHeight="1">
      <c r="A4" s="153" t="s">
        <v>176</v>
      </c>
      <c r="B4" s="153"/>
      <c r="C4" s="153"/>
      <c r="D4" s="153"/>
      <c r="E4" s="153"/>
      <c r="F4" s="153"/>
      <c r="G4" s="153"/>
      <c r="H4" s="153"/>
      <c r="I4" s="153"/>
      <c r="J4" s="153"/>
      <c r="K4" s="153"/>
      <c r="L4" s="515"/>
      <c r="M4" s="515"/>
      <c r="N4" s="515"/>
    </row>
    <row r="5" spans="1:14" ht="6.75" customHeight="1" thickBot="1">
      <c r="A5" s="596"/>
    </row>
    <row r="6" spans="1:14" s="35" customFormat="1" ht="60" customHeight="1">
      <c r="A6" s="301" t="s">
        <v>1</v>
      </c>
      <c r="B6" s="582" t="s">
        <v>757</v>
      </c>
      <c r="C6" s="582" t="s">
        <v>758</v>
      </c>
      <c r="D6" s="582" t="s">
        <v>759</v>
      </c>
      <c r="E6" s="597" t="s">
        <v>136</v>
      </c>
      <c r="F6" s="582" t="s">
        <v>760</v>
      </c>
      <c r="G6" s="582" t="s">
        <v>761</v>
      </c>
      <c r="H6" s="582" t="s">
        <v>762</v>
      </c>
      <c r="I6" s="582" t="s">
        <v>763</v>
      </c>
      <c r="J6" s="582" t="s">
        <v>764</v>
      </c>
      <c r="K6" s="301" t="s">
        <v>765</v>
      </c>
    </row>
    <row r="7" spans="1:14" s="35" customFormat="1" ht="7.5" customHeight="1">
      <c r="A7" s="327"/>
      <c r="B7" s="327"/>
      <c r="C7" s="327"/>
      <c r="D7" s="327"/>
      <c r="E7" s="327"/>
      <c r="F7" s="327"/>
      <c r="G7" s="327"/>
      <c r="H7" s="327"/>
      <c r="I7" s="327"/>
      <c r="J7" s="327"/>
      <c r="K7" s="327"/>
    </row>
    <row r="8" spans="1:14" s="23" customFormat="1" ht="20.100000000000001" customHeight="1">
      <c r="A8" s="262" t="s">
        <v>29</v>
      </c>
      <c r="B8" s="598">
        <v>1.2588680968037759E-2</v>
      </c>
      <c r="C8" s="598">
        <v>4.9981069527088531</v>
      </c>
      <c r="D8" s="598">
        <v>1.1789518221478048</v>
      </c>
      <c r="E8" s="598">
        <v>52.886755524492898</v>
      </c>
      <c r="F8" s="598">
        <v>23.123100038903146</v>
      </c>
      <c r="G8" s="598">
        <v>0.15456845585732248</v>
      </c>
      <c r="H8" s="598">
        <v>3.9310693212086516</v>
      </c>
      <c r="I8" s="598">
        <v>6.4165136336206823</v>
      </c>
      <c r="J8" s="598">
        <v>7.2983455700925983</v>
      </c>
      <c r="K8" s="599">
        <v>81165048.394999996</v>
      </c>
      <c r="L8" s="600"/>
    </row>
    <row r="9" spans="1:14" s="23" customFormat="1" ht="20.100000000000001" customHeight="1">
      <c r="A9" s="262" t="s">
        <v>30</v>
      </c>
      <c r="B9" s="598">
        <v>3.4542990379756921E-3</v>
      </c>
      <c r="C9" s="598">
        <v>0.1269490552125308</v>
      </c>
      <c r="D9" s="598">
        <v>0.12646230676908818</v>
      </c>
      <c r="E9" s="598">
        <v>69.248639203325752</v>
      </c>
      <c r="F9" s="598">
        <v>5.7166141250181761</v>
      </c>
      <c r="G9" s="598">
        <v>1.088233223314071E-2</v>
      </c>
      <c r="H9" s="598">
        <v>0.78415152040521263</v>
      </c>
      <c r="I9" s="598">
        <v>3.942757788142552</v>
      </c>
      <c r="J9" s="598">
        <v>20.040089369855561</v>
      </c>
      <c r="K9" s="599">
        <v>1801957.483</v>
      </c>
      <c r="L9" s="600"/>
    </row>
    <row r="10" spans="1:14" s="23" customFormat="1" ht="20.100000000000001" customHeight="1">
      <c r="A10" s="262" t="s">
        <v>31</v>
      </c>
      <c r="B10" s="598">
        <v>0.32706847879917511</v>
      </c>
      <c r="C10" s="598">
        <v>5.2235603971407336</v>
      </c>
      <c r="D10" s="598">
        <v>2.9572508879330175</v>
      </c>
      <c r="E10" s="598">
        <v>60.715384279200372</v>
      </c>
      <c r="F10" s="598">
        <v>19.497852853895331</v>
      </c>
      <c r="G10" s="598" t="s">
        <v>134</v>
      </c>
      <c r="H10" s="598">
        <v>4.0866047162033938</v>
      </c>
      <c r="I10" s="598">
        <v>3.1837745151855654</v>
      </c>
      <c r="J10" s="598">
        <v>4.0085038716424055</v>
      </c>
      <c r="K10" s="599">
        <v>123839785.016</v>
      </c>
      <c r="L10" s="600"/>
    </row>
    <row r="11" spans="1:14" s="23" customFormat="1" ht="20.100000000000001" customHeight="1">
      <c r="A11" s="262" t="s">
        <v>32</v>
      </c>
      <c r="B11" s="598">
        <v>9.5110898441138014E-2</v>
      </c>
      <c r="C11" s="598">
        <v>8.5743944279495228</v>
      </c>
      <c r="D11" s="598">
        <v>0.6232877646556827</v>
      </c>
      <c r="E11" s="598">
        <v>46.207111188381447</v>
      </c>
      <c r="F11" s="598">
        <v>22.398148804182213</v>
      </c>
      <c r="G11" s="598">
        <v>1.5576345460490637E-2</v>
      </c>
      <c r="H11" s="598">
        <v>0.12611592066628213</v>
      </c>
      <c r="I11" s="598">
        <v>10.161237867632599</v>
      </c>
      <c r="J11" s="598">
        <v>11.799016782630625</v>
      </c>
      <c r="K11" s="599">
        <v>7031957.5460000001</v>
      </c>
      <c r="L11" s="600"/>
    </row>
    <row r="12" spans="1:14" s="23" customFormat="1" ht="20.100000000000001" customHeight="1">
      <c r="A12" s="262" t="s">
        <v>33</v>
      </c>
      <c r="B12" s="598">
        <v>0.20055261768845362</v>
      </c>
      <c r="C12" s="598">
        <v>1.3721059889989107</v>
      </c>
      <c r="D12" s="598">
        <v>2.1321792829218986</v>
      </c>
      <c r="E12" s="598">
        <v>50.002933016361226</v>
      </c>
      <c r="F12" s="598">
        <v>24.796742275975472</v>
      </c>
      <c r="G12" s="598">
        <v>2.460243033358879</v>
      </c>
      <c r="H12" s="598">
        <v>5.8255084368061603</v>
      </c>
      <c r="I12" s="598">
        <v>11.657728897107326</v>
      </c>
      <c r="J12" s="598">
        <v>1.5520064507816584</v>
      </c>
      <c r="K12" s="599">
        <v>14589639.037</v>
      </c>
      <c r="L12" s="600"/>
    </row>
    <row r="13" spans="1:14" s="23" customFormat="1" ht="20.100000000000001" customHeight="1">
      <c r="A13" s="262" t="s">
        <v>117</v>
      </c>
      <c r="B13" s="598">
        <v>2.112788843485754E-2</v>
      </c>
      <c r="C13" s="598">
        <v>3.9485714255033555</v>
      </c>
      <c r="D13" s="598">
        <v>1.5563696443920487</v>
      </c>
      <c r="E13" s="598">
        <v>58.112145736832247</v>
      </c>
      <c r="F13" s="598">
        <v>22.561031552534068</v>
      </c>
      <c r="G13" s="598">
        <v>2.4899625567678956</v>
      </c>
      <c r="H13" s="598">
        <v>3.9189198919257628</v>
      </c>
      <c r="I13" s="598">
        <v>6.0637660027710742</v>
      </c>
      <c r="J13" s="598">
        <v>1.328105300838694</v>
      </c>
      <c r="K13" s="599">
        <v>49767850.831</v>
      </c>
      <c r="L13" s="600"/>
    </row>
    <row r="14" spans="1:14" s="23" customFormat="1" ht="20.100000000000001" customHeight="1">
      <c r="A14" s="262" t="s">
        <v>35</v>
      </c>
      <c r="B14" s="598">
        <v>6.4498230421693101</v>
      </c>
      <c r="C14" s="598">
        <v>2.5215723478225041</v>
      </c>
      <c r="D14" s="598" t="s">
        <v>134</v>
      </c>
      <c r="E14" s="598">
        <v>4.5842002392160381</v>
      </c>
      <c r="F14" s="598" t="s">
        <v>134</v>
      </c>
      <c r="G14" s="598">
        <v>52.273182133744832</v>
      </c>
      <c r="H14" s="598" t="s">
        <v>134</v>
      </c>
      <c r="I14" s="598">
        <v>32.24227558408964</v>
      </c>
      <c r="J14" s="598">
        <v>1.9289466529576682</v>
      </c>
      <c r="K14" s="599">
        <v>1090702.7919999999</v>
      </c>
      <c r="L14" s="600"/>
    </row>
    <row r="15" spans="1:14" s="23" customFormat="1" ht="20.100000000000001" customHeight="1">
      <c r="A15" s="262" t="s">
        <v>36</v>
      </c>
      <c r="B15" s="598">
        <v>0.17579944066454359</v>
      </c>
      <c r="C15" s="598">
        <v>6.0502917063164805</v>
      </c>
      <c r="D15" s="598">
        <v>3.1661657288298271</v>
      </c>
      <c r="E15" s="598">
        <v>54.888664941474673</v>
      </c>
      <c r="F15" s="598">
        <v>22.995321753903344</v>
      </c>
      <c r="G15" s="598">
        <v>2.1643003870162736</v>
      </c>
      <c r="H15" s="598">
        <v>2.9941556243004501</v>
      </c>
      <c r="I15" s="598">
        <v>4.9770885929021569</v>
      </c>
      <c r="J15" s="598">
        <v>2.5882118245922503</v>
      </c>
      <c r="K15" s="599">
        <v>50232941.394000001</v>
      </c>
      <c r="L15" s="600"/>
    </row>
    <row r="16" spans="1:14" s="23" customFormat="1" ht="20.100000000000001" customHeight="1">
      <c r="A16" s="262" t="s">
        <v>37</v>
      </c>
      <c r="B16" s="598" t="s">
        <v>134</v>
      </c>
      <c r="C16" s="598" t="s">
        <v>134</v>
      </c>
      <c r="D16" s="598" t="s">
        <v>134</v>
      </c>
      <c r="E16" s="598">
        <v>97.480944347828455</v>
      </c>
      <c r="F16" s="598">
        <v>2.5190556521715455</v>
      </c>
      <c r="G16" s="598" t="s">
        <v>134</v>
      </c>
      <c r="H16" s="598" t="s">
        <v>134</v>
      </c>
      <c r="I16" s="598" t="s">
        <v>134</v>
      </c>
      <c r="J16" s="598">
        <v>-2.5421559348490008E-15</v>
      </c>
      <c r="K16" s="599">
        <v>13738180.286</v>
      </c>
      <c r="L16" s="600"/>
    </row>
    <row r="17" spans="1:12" s="23" customFormat="1" ht="20.100000000000001" customHeight="1">
      <c r="A17" s="262" t="s">
        <v>38</v>
      </c>
      <c r="B17" s="598" t="s">
        <v>134</v>
      </c>
      <c r="C17" s="598">
        <v>0.22403302581112061</v>
      </c>
      <c r="D17" s="598">
        <v>0.2185608246074269</v>
      </c>
      <c r="E17" s="598">
        <v>70.670645022813332</v>
      </c>
      <c r="F17" s="598">
        <v>13.000416121577269</v>
      </c>
      <c r="G17" s="598" t="s">
        <v>134</v>
      </c>
      <c r="H17" s="598">
        <v>1.9719717372493735</v>
      </c>
      <c r="I17" s="598">
        <v>13.37471473386424</v>
      </c>
      <c r="J17" s="598">
        <v>0.53965853407723963</v>
      </c>
      <c r="K17" s="599">
        <v>4404023.0070000002</v>
      </c>
      <c r="L17" s="600"/>
    </row>
    <row r="18" spans="1:12" s="23" customFormat="1" ht="20.100000000000001" customHeight="1">
      <c r="A18" s="25" t="s">
        <v>39</v>
      </c>
      <c r="B18" s="598" t="s">
        <v>134</v>
      </c>
      <c r="C18" s="598">
        <v>46.961225766921736</v>
      </c>
      <c r="D18" s="598" t="s">
        <v>134</v>
      </c>
      <c r="E18" s="598">
        <v>53.038774233078264</v>
      </c>
      <c r="F18" s="598" t="s">
        <v>134</v>
      </c>
      <c r="G18" s="598" t="s">
        <v>134</v>
      </c>
      <c r="H18" s="598" t="s">
        <v>134</v>
      </c>
      <c r="I18" s="598" t="s">
        <v>134</v>
      </c>
      <c r="J18" s="598" t="s">
        <v>134</v>
      </c>
      <c r="K18" s="599">
        <v>3618924.9369999999</v>
      </c>
      <c r="L18" s="600"/>
    </row>
    <row r="19" spans="1:12" s="23" customFormat="1" ht="20.100000000000001" customHeight="1">
      <c r="A19" s="25" t="s">
        <v>118</v>
      </c>
      <c r="B19" s="598">
        <v>3.5823240174898338E-2</v>
      </c>
      <c r="C19" s="598" t="s">
        <v>134</v>
      </c>
      <c r="D19" s="598">
        <v>1.2930198485464888</v>
      </c>
      <c r="E19" s="598">
        <v>73.062091096195374</v>
      </c>
      <c r="F19" s="598" t="s">
        <v>134</v>
      </c>
      <c r="G19" s="598">
        <v>4.3952574963250308</v>
      </c>
      <c r="H19" s="598">
        <v>4.7691354905874332</v>
      </c>
      <c r="I19" s="598">
        <v>8.1652152297380809</v>
      </c>
      <c r="J19" s="598">
        <v>8.2794575984326908</v>
      </c>
      <c r="K19" s="599">
        <v>5653726.4359999998</v>
      </c>
      <c r="L19" s="600"/>
    </row>
    <row r="20" spans="1:12" s="23" customFormat="1" ht="20.100000000000001" customHeight="1">
      <c r="A20" s="25" t="s">
        <v>154</v>
      </c>
      <c r="B20" s="598" t="s">
        <v>134</v>
      </c>
      <c r="C20" s="598">
        <v>35.672976931077308</v>
      </c>
      <c r="D20" s="598" t="s">
        <v>134</v>
      </c>
      <c r="E20" s="598">
        <v>64.327023068922699</v>
      </c>
      <c r="F20" s="598" t="s">
        <v>134</v>
      </c>
      <c r="G20" s="598" t="s">
        <v>134</v>
      </c>
      <c r="H20" s="598" t="s">
        <v>134</v>
      </c>
      <c r="I20" s="598" t="s">
        <v>134</v>
      </c>
      <c r="J20" s="598" t="s">
        <v>134</v>
      </c>
      <c r="K20" s="599">
        <v>1415934.4339999999</v>
      </c>
      <c r="L20" s="600"/>
    </row>
    <row r="21" spans="1:12" s="23" customFormat="1" ht="20.100000000000001" customHeight="1">
      <c r="A21" s="26" t="s">
        <v>42</v>
      </c>
      <c r="B21" s="598" t="s">
        <v>134</v>
      </c>
      <c r="C21" s="598" t="s">
        <v>134</v>
      </c>
      <c r="D21" s="598">
        <v>2.0126478812387901E-3</v>
      </c>
      <c r="E21" s="598">
        <v>99.99798745151368</v>
      </c>
      <c r="F21" s="598" t="s">
        <v>134</v>
      </c>
      <c r="G21" s="598" t="s">
        <v>134</v>
      </c>
      <c r="H21" s="598" t="s">
        <v>134</v>
      </c>
      <c r="I21" s="598" t="s">
        <v>134</v>
      </c>
      <c r="J21" s="598">
        <v>-9.9394920367987758E-8</v>
      </c>
      <c r="K21" s="599">
        <v>1006087.562</v>
      </c>
      <c r="L21" s="600"/>
    </row>
    <row r="22" spans="1:12" s="23" customFormat="1" ht="20.100000000000001" customHeight="1">
      <c r="A22" s="25" t="s">
        <v>43</v>
      </c>
      <c r="B22" s="598" t="s">
        <v>134</v>
      </c>
      <c r="C22" s="598" t="s">
        <v>134</v>
      </c>
      <c r="D22" s="598">
        <v>2.2441215390547352E-2</v>
      </c>
      <c r="E22" s="598">
        <v>78.39609176178061</v>
      </c>
      <c r="F22" s="598" t="s">
        <v>134</v>
      </c>
      <c r="G22" s="598" t="s">
        <v>134</v>
      </c>
      <c r="H22" s="598">
        <v>4.4779090785107902</v>
      </c>
      <c r="I22" s="598">
        <v>15.39917758869381</v>
      </c>
      <c r="J22" s="598">
        <v>1.704380355624239</v>
      </c>
      <c r="K22" s="599">
        <v>1084188.159</v>
      </c>
      <c r="L22" s="600"/>
    </row>
    <row r="23" spans="1:12" s="23" customFormat="1" ht="20.100000000000001" customHeight="1">
      <c r="A23" s="25" t="s">
        <v>44</v>
      </c>
      <c r="B23" s="598" t="s">
        <v>134</v>
      </c>
      <c r="C23" s="598" t="s">
        <v>134</v>
      </c>
      <c r="D23" s="598" t="s">
        <v>134</v>
      </c>
      <c r="E23" s="598">
        <v>100</v>
      </c>
      <c r="F23" s="598" t="s">
        <v>134</v>
      </c>
      <c r="G23" s="598" t="s">
        <v>134</v>
      </c>
      <c r="H23" s="598" t="s">
        <v>134</v>
      </c>
      <c r="I23" s="598" t="s">
        <v>134</v>
      </c>
      <c r="J23" s="598" t="s">
        <v>134</v>
      </c>
      <c r="K23" s="599">
        <v>169117.4</v>
      </c>
      <c r="L23" s="600"/>
    </row>
    <row r="24" spans="1:12" s="23" customFormat="1" ht="20.100000000000001" customHeight="1">
      <c r="A24" s="25" t="s">
        <v>45</v>
      </c>
      <c r="B24" s="598" t="s">
        <v>134</v>
      </c>
      <c r="C24" s="598" t="s">
        <v>134</v>
      </c>
      <c r="D24" s="598" t="s">
        <v>134</v>
      </c>
      <c r="E24" s="598">
        <v>79.458538011052084</v>
      </c>
      <c r="F24" s="598" t="s">
        <v>134</v>
      </c>
      <c r="G24" s="598" t="s">
        <v>134</v>
      </c>
      <c r="H24" s="598" t="s">
        <v>134</v>
      </c>
      <c r="I24" s="598">
        <v>6.394761630618202</v>
      </c>
      <c r="J24" s="598">
        <v>14.146700358329712</v>
      </c>
      <c r="K24" s="599">
        <v>2394790.2650000001</v>
      </c>
      <c r="L24" s="600"/>
    </row>
    <row r="25" spans="1:12" s="23" customFormat="1" ht="20.100000000000001" customHeight="1">
      <c r="A25" s="25" t="s">
        <v>46</v>
      </c>
      <c r="B25" s="598" t="s">
        <v>134</v>
      </c>
      <c r="C25" s="598" t="s">
        <v>134</v>
      </c>
      <c r="D25" s="598" t="s">
        <v>134</v>
      </c>
      <c r="E25" s="598">
        <v>100</v>
      </c>
      <c r="F25" s="598" t="s">
        <v>134</v>
      </c>
      <c r="G25" s="598" t="s">
        <v>134</v>
      </c>
      <c r="H25" s="598" t="s">
        <v>134</v>
      </c>
      <c r="I25" s="598" t="s">
        <v>134</v>
      </c>
      <c r="J25" s="598" t="s">
        <v>134</v>
      </c>
      <c r="K25" s="599">
        <v>4694731.4340000004</v>
      </c>
      <c r="L25" s="600"/>
    </row>
    <row r="26" spans="1:12" s="23" customFormat="1" ht="20.100000000000001" customHeight="1">
      <c r="A26" s="25" t="s">
        <v>47</v>
      </c>
      <c r="B26" s="598">
        <v>6.2613314707180138E-7</v>
      </c>
      <c r="C26" s="598">
        <v>8.0583638241739806</v>
      </c>
      <c r="D26" s="598" t="s">
        <v>134</v>
      </c>
      <c r="E26" s="598">
        <v>88.022839074777409</v>
      </c>
      <c r="F26" s="598">
        <v>2.4756665979409012</v>
      </c>
      <c r="G26" s="598" t="s">
        <v>134</v>
      </c>
      <c r="H26" s="598" t="s">
        <v>134</v>
      </c>
      <c r="I26" s="598" t="s">
        <v>134</v>
      </c>
      <c r="J26" s="598">
        <v>1.4431298769745609</v>
      </c>
      <c r="K26" s="599">
        <v>2395656.59</v>
      </c>
      <c r="L26" s="600"/>
    </row>
    <row r="27" spans="1:12" s="68" customFormat="1" ht="27" customHeight="1" thickBot="1">
      <c r="A27" s="310" t="s">
        <v>48</v>
      </c>
      <c r="B27" s="601">
        <v>0.16819094996940356</v>
      </c>
      <c r="C27" s="601">
        <v>5.0717643770949898</v>
      </c>
      <c r="D27" s="601">
        <v>2.0060668744990484</v>
      </c>
      <c r="E27" s="601">
        <v>59.619242784381122</v>
      </c>
      <c r="F27" s="601">
        <v>19.445550689832075</v>
      </c>
      <c r="G27" s="601">
        <v>0.98102342940969922</v>
      </c>
      <c r="H27" s="601">
        <v>3.5082481535326506</v>
      </c>
      <c r="I27" s="601">
        <v>5.1007195136512404</v>
      </c>
      <c r="J27" s="601">
        <v>4.0991932276297938</v>
      </c>
      <c r="K27" s="331">
        <v>370095243.00399989</v>
      </c>
      <c r="L27" s="600"/>
    </row>
    <row r="28" spans="1:12" s="7" customFormat="1" ht="7.5" customHeight="1">
      <c r="A28" s="567"/>
      <c r="B28" s="602"/>
      <c r="C28" s="602"/>
      <c r="D28" s="602"/>
      <c r="E28" s="602"/>
      <c r="F28" s="602"/>
      <c r="G28" s="602"/>
      <c r="H28" s="602"/>
      <c r="I28" s="602"/>
      <c r="J28" s="603"/>
      <c r="K28" s="573"/>
      <c r="L28" s="569"/>
    </row>
    <row r="29" spans="1:12" s="71" customFormat="1" ht="11.25" customHeight="1">
      <c r="A29" s="29" t="s">
        <v>766</v>
      </c>
      <c r="B29" s="17"/>
      <c r="C29" s="17"/>
      <c r="D29" s="17"/>
      <c r="E29" s="17"/>
      <c r="F29" s="17"/>
      <c r="G29" s="17"/>
      <c r="H29" s="17"/>
      <c r="I29" s="17"/>
      <c r="J29" s="17"/>
      <c r="K29" s="592"/>
    </row>
    <row r="30" spans="1:12" s="71" customFormat="1" ht="13.65" customHeight="1">
      <c r="A30" s="29" t="s">
        <v>767</v>
      </c>
      <c r="B30" s="17"/>
      <c r="C30" s="17"/>
      <c r="D30" s="17"/>
      <c r="E30" s="17"/>
      <c r="F30" s="17"/>
      <c r="G30" s="17"/>
      <c r="H30" s="17"/>
      <c r="I30" s="17"/>
      <c r="J30" s="17"/>
      <c r="K30" s="592"/>
    </row>
    <row r="31" spans="1:12">
      <c r="A31" s="29" t="s">
        <v>768</v>
      </c>
      <c r="B31" s="17"/>
      <c r="C31" s="17"/>
      <c r="D31" s="17"/>
      <c r="E31" s="17"/>
      <c r="F31" s="17"/>
      <c r="G31" s="17"/>
      <c r="H31" s="17"/>
      <c r="I31" s="17"/>
      <c r="J31" s="17"/>
      <c r="K31" s="592"/>
    </row>
    <row r="32" spans="1:12">
      <c r="A32" s="29" t="s">
        <v>769</v>
      </c>
      <c r="B32" s="17"/>
      <c r="C32" s="17"/>
      <c r="D32" s="17"/>
      <c r="E32" s="17"/>
      <c r="F32" s="17"/>
      <c r="G32" s="17"/>
      <c r="H32" s="17"/>
      <c r="I32" s="17"/>
      <c r="J32" s="17"/>
      <c r="K32" s="592"/>
    </row>
    <row r="33" spans="1:12">
      <c r="A33" s="183" t="s">
        <v>770</v>
      </c>
      <c r="B33" s="246"/>
      <c r="C33" s="246"/>
      <c r="D33" s="246"/>
      <c r="E33" s="246"/>
      <c r="F33" s="246"/>
      <c r="G33" s="246"/>
      <c r="H33" s="246"/>
      <c r="I33" s="246"/>
      <c r="J33" s="246"/>
      <c r="K33" s="246"/>
      <c r="L33" s="246"/>
    </row>
    <row r="34" spans="1:12">
      <c r="A34" s="32"/>
      <c r="B34" s="23"/>
      <c r="C34" s="23"/>
      <c r="D34" s="23"/>
      <c r="E34" s="23"/>
      <c r="F34" s="23"/>
      <c r="G34" s="23"/>
      <c r="H34" s="23"/>
      <c r="K34" s="531"/>
    </row>
  </sheetData>
  <hyperlinks>
    <hyperlink ref="A1" location="Índice!A1" display="Volver al Índice" xr:uid="{175827FE-5579-46A0-BA81-3AA83F4928A7}"/>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C25058-8A9E-444D-90EE-0D9097E90265}">
  <dimension ref="A1:V200"/>
  <sheetViews>
    <sheetView showGridLines="0" zoomScale="85" zoomScaleNormal="85" workbookViewId="0"/>
  </sheetViews>
  <sheetFormatPr baseColWidth="10" defaultColWidth="11.44140625" defaultRowHeight="13.2"/>
  <cols>
    <col min="1" max="1" width="27.44140625" style="698" customWidth="1"/>
    <col min="2" max="2" width="10.44140625" style="6" bestFit="1" customWidth="1"/>
    <col min="3" max="3" width="9.109375" style="6" bestFit="1" customWidth="1"/>
    <col min="4" max="4" width="10.44140625" style="6" bestFit="1" customWidth="1"/>
    <col min="5" max="6" width="9.44140625" style="6" bestFit="1" customWidth="1"/>
    <col min="7" max="7" width="10.109375" style="6" bestFit="1" customWidth="1"/>
    <col min="8" max="8" width="9.109375" style="6" bestFit="1" customWidth="1"/>
    <col min="9" max="9" width="10" style="6" customWidth="1"/>
    <col min="10" max="13" width="9.44140625" style="6" bestFit="1" customWidth="1"/>
    <col min="14" max="14" width="9.109375" style="6" bestFit="1" customWidth="1"/>
    <col min="15" max="15" width="8.109375" style="6" bestFit="1" customWidth="1"/>
    <col min="16" max="16" width="7.44140625" style="6" bestFit="1" customWidth="1"/>
    <col min="17" max="20" width="7.44140625" style="6" customWidth="1"/>
    <col min="21" max="21" width="13.6640625" style="6" bestFit="1" customWidth="1"/>
    <col min="22" max="26" width="10.109375" style="6" customWidth="1"/>
    <col min="27" max="27" width="9" style="6" bestFit="1" customWidth="1"/>
    <col min="28" max="28" width="7.44140625" style="6" bestFit="1" customWidth="1"/>
    <col min="29" max="29" width="10.44140625" style="6" bestFit="1" customWidth="1"/>
    <col min="30" max="33" width="7.44140625" style="6" bestFit="1" customWidth="1"/>
    <col min="34" max="34" width="6.88671875" style="6" bestFit="1" customWidth="1"/>
    <col min="35" max="35" width="9" style="6" bestFit="1" customWidth="1"/>
    <col min="36" max="37" width="7.44140625" style="6" bestFit="1" customWidth="1"/>
    <col min="38" max="39" width="9" style="6" bestFit="1" customWidth="1"/>
    <col min="40" max="40" width="9" style="6" customWidth="1"/>
    <col min="41" max="41" width="7.44140625" style="6" bestFit="1" customWidth="1"/>
    <col min="42" max="42" width="10.44140625" style="6" bestFit="1" customWidth="1"/>
    <col min="43" max="43" width="11.44140625" style="6"/>
    <col min="44" max="44" width="29.44140625" style="6" customWidth="1"/>
    <col min="45" max="45" width="9" style="6" bestFit="1" customWidth="1"/>
    <col min="46" max="46" width="7.44140625" style="6" bestFit="1" customWidth="1"/>
    <col min="47" max="47" width="10.44140625" style="6" bestFit="1" customWidth="1"/>
    <col min="48" max="51" width="7.44140625" style="6" bestFit="1" customWidth="1"/>
    <col min="52" max="52" width="6.88671875" style="6" bestFit="1" customWidth="1"/>
    <col min="53" max="53" width="9" style="6" bestFit="1" customWidth="1"/>
    <col min="54" max="55" width="7.44140625" style="6" bestFit="1" customWidth="1"/>
    <col min="56" max="57" width="9" style="6" bestFit="1" customWidth="1"/>
    <col min="58" max="58" width="9" style="6" customWidth="1"/>
    <col min="59" max="59" width="7.44140625" style="6" bestFit="1" customWidth="1"/>
    <col min="60" max="60" width="9" style="6" bestFit="1" customWidth="1"/>
    <col min="61" max="61" width="11.44140625" style="6"/>
    <col min="62" max="62" width="29.44140625" style="6" customWidth="1"/>
    <col min="63" max="63" width="9" style="6" bestFit="1" customWidth="1"/>
    <col min="64" max="64" width="7.44140625" style="6" bestFit="1" customWidth="1"/>
    <col min="65" max="65" width="10.44140625" style="6" bestFit="1" customWidth="1"/>
    <col min="66" max="69" width="7.44140625" style="6" bestFit="1" customWidth="1"/>
    <col min="70" max="70" width="6.88671875" style="6" bestFit="1" customWidth="1"/>
    <col min="71" max="71" width="9" style="6" bestFit="1" customWidth="1"/>
    <col min="72" max="73" width="7.44140625" style="6" bestFit="1" customWidth="1"/>
    <col min="74" max="75" width="9" style="6" bestFit="1" customWidth="1"/>
    <col min="76" max="76" width="9" style="6" customWidth="1"/>
    <col min="77" max="77" width="7.44140625" style="6" bestFit="1" customWidth="1"/>
    <col min="78" max="78" width="9" style="6" bestFit="1" customWidth="1"/>
    <col min="79" max="256" width="11.44140625" style="6"/>
    <col min="257" max="257" width="27.44140625" style="6" customWidth="1"/>
    <col min="258" max="258" width="10.44140625" style="6" bestFit="1" customWidth="1"/>
    <col min="259" max="259" width="9.109375" style="6" bestFit="1" customWidth="1"/>
    <col min="260" max="260" width="10.44140625" style="6" bestFit="1" customWidth="1"/>
    <col min="261" max="262" width="9.44140625" style="6" bestFit="1" customWidth="1"/>
    <col min="263" max="263" width="10.109375" style="6" bestFit="1" customWidth="1"/>
    <col min="264" max="264" width="9.109375" style="6" bestFit="1" customWidth="1"/>
    <col min="265" max="265" width="10" style="6" customWidth="1"/>
    <col min="266" max="269" width="9.44140625" style="6" bestFit="1" customWidth="1"/>
    <col min="270" max="270" width="9.109375" style="6" bestFit="1" customWidth="1"/>
    <col min="271" max="271" width="8.109375" style="6" bestFit="1" customWidth="1"/>
    <col min="272" max="272" width="7.44140625" style="6" bestFit="1" customWidth="1"/>
    <col min="273" max="276" width="7.44140625" style="6" customWidth="1"/>
    <col min="277" max="277" width="13.6640625" style="6" bestFit="1" customWidth="1"/>
    <col min="278" max="282" width="10.109375" style="6" customWidth="1"/>
    <col min="283" max="283" width="9" style="6" bestFit="1" customWidth="1"/>
    <col min="284" max="284" width="7.44140625" style="6" bestFit="1" customWidth="1"/>
    <col min="285" max="285" width="10.44140625" style="6" bestFit="1" customWidth="1"/>
    <col min="286" max="289" width="7.44140625" style="6" bestFit="1" customWidth="1"/>
    <col min="290" max="290" width="6.88671875" style="6" bestFit="1" customWidth="1"/>
    <col min="291" max="291" width="9" style="6" bestFit="1" customWidth="1"/>
    <col min="292" max="293" width="7.44140625" style="6" bestFit="1" customWidth="1"/>
    <col min="294" max="295" width="9" style="6" bestFit="1" customWidth="1"/>
    <col min="296" max="296" width="9" style="6" customWidth="1"/>
    <col min="297" max="297" width="7.44140625" style="6" bestFit="1" customWidth="1"/>
    <col min="298" max="298" width="10.44140625" style="6" bestFit="1" customWidth="1"/>
    <col min="299" max="299" width="11.44140625" style="6"/>
    <col min="300" max="300" width="29.44140625" style="6" customWidth="1"/>
    <col min="301" max="301" width="9" style="6" bestFit="1" customWidth="1"/>
    <col min="302" max="302" width="7.44140625" style="6" bestFit="1" customWidth="1"/>
    <col min="303" max="303" width="10.44140625" style="6" bestFit="1" customWidth="1"/>
    <col min="304" max="307" width="7.44140625" style="6" bestFit="1" customWidth="1"/>
    <col min="308" max="308" width="6.88671875" style="6" bestFit="1" customWidth="1"/>
    <col min="309" max="309" width="9" style="6" bestFit="1" customWidth="1"/>
    <col min="310" max="311" width="7.44140625" style="6" bestFit="1" customWidth="1"/>
    <col min="312" max="313" width="9" style="6" bestFit="1" customWidth="1"/>
    <col min="314" max="314" width="9" style="6" customWidth="1"/>
    <col min="315" max="315" width="7.44140625" style="6" bestFit="1" customWidth="1"/>
    <col min="316" max="316" width="9" style="6" bestFit="1" customWidth="1"/>
    <col min="317" max="317" width="11.44140625" style="6"/>
    <col min="318" max="318" width="29.44140625" style="6" customWidth="1"/>
    <col min="319" max="319" width="9" style="6" bestFit="1" customWidth="1"/>
    <col min="320" max="320" width="7.44140625" style="6" bestFit="1" customWidth="1"/>
    <col min="321" max="321" width="10.44140625" style="6" bestFit="1" customWidth="1"/>
    <col min="322" max="325" width="7.44140625" style="6" bestFit="1" customWidth="1"/>
    <col min="326" max="326" width="6.88671875" style="6" bestFit="1" customWidth="1"/>
    <col min="327" max="327" width="9" style="6" bestFit="1" customWidth="1"/>
    <col min="328" max="329" width="7.44140625" style="6" bestFit="1" customWidth="1"/>
    <col min="330" max="331" width="9" style="6" bestFit="1" customWidth="1"/>
    <col min="332" max="332" width="9" style="6" customWidth="1"/>
    <col min="333" max="333" width="7.44140625" style="6" bestFit="1" customWidth="1"/>
    <col min="334" max="334" width="9" style="6" bestFit="1" customWidth="1"/>
    <col min="335" max="512" width="11.44140625" style="6"/>
    <col min="513" max="513" width="27.44140625" style="6" customWidth="1"/>
    <col min="514" max="514" width="10.44140625" style="6" bestFit="1" customWidth="1"/>
    <col min="515" max="515" width="9.109375" style="6" bestFit="1" customWidth="1"/>
    <col min="516" max="516" width="10.44140625" style="6" bestFit="1" customWidth="1"/>
    <col min="517" max="518" width="9.44140625" style="6" bestFit="1" customWidth="1"/>
    <col min="519" max="519" width="10.109375" style="6" bestFit="1" customWidth="1"/>
    <col min="520" max="520" width="9.109375" style="6" bestFit="1" customWidth="1"/>
    <col min="521" max="521" width="10" style="6" customWidth="1"/>
    <col min="522" max="525" width="9.44140625" style="6" bestFit="1" customWidth="1"/>
    <col min="526" max="526" width="9.109375" style="6" bestFit="1" customWidth="1"/>
    <col min="527" max="527" width="8.109375" style="6" bestFit="1" customWidth="1"/>
    <col min="528" max="528" width="7.44140625" style="6" bestFit="1" customWidth="1"/>
    <col min="529" max="532" width="7.44140625" style="6" customWidth="1"/>
    <col min="533" max="533" width="13.6640625" style="6" bestFit="1" customWidth="1"/>
    <col min="534" max="538" width="10.109375" style="6" customWidth="1"/>
    <col min="539" max="539" width="9" style="6" bestFit="1" customWidth="1"/>
    <col min="540" max="540" width="7.44140625" style="6" bestFit="1" customWidth="1"/>
    <col min="541" max="541" width="10.44140625" style="6" bestFit="1" customWidth="1"/>
    <col min="542" max="545" width="7.44140625" style="6" bestFit="1" customWidth="1"/>
    <col min="546" max="546" width="6.88671875" style="6" bestFit="1" customWidth="1"/>
    <col min="547" max="547" width="9" style="6" bestFit="1" customWidth="1"/>
    <col min="548" max="549" width="7.44140625" style="6" bestFit="1" customWidth="1"/>
    <col min="550" max="551" width="9" style="6" bestFit="1" customWidth="1"/>
    <col min="552" max="552" width="9" style="6" customWidth="1"/>
    <col min="553" max="553" width="7.44140625" style="6" bestFit="1" customWidth="1"/>
    <col min="554" max="554" width="10.44140625" style="6" bestFit="1" customWidth="1"/>
    <col min="555" max="555" width="11.44140625" style="6"/>
    <col min="556" max="556" width="29.44140625" style="6" customWidth="1"/>
    <col min="557" max="557" width="9" style="6" bestFit="1" customWidth="1"/>
    <col min="558" max="558" width="7.44140625" style="6" bestFit="1" customWidth="1"/>
    <col min="559" max="559" width="10.44140625" style="6" bestFit="1" customWidth="1"/>
    <col min="560" max="563" width="7.44140625" style="6" bestFit="1" customWidth="1"/>
    <col min="564" max="564" width="6.88671875" style="6" bestFit="1" customWidth="1"/>
    <col min="565" max="565" width="9" style="6" bestFit="1" customWidth="1"/>
    <col min="566" max="567" width="7.44140625" style="6" bestFit="1" customWidth="1"/>
    <col min="568" max="569" width="9" style="6" bestFit="1" customWidth="1"/>
    <col min="570" max="570" width="9" style="6" customWidth="1"/>
    <col min="571" max="571" width="7.44140625" style="6" bestFit="1" customWidth="1"/>
    <col min="572" max="572" width="9" style="6" bestFit="1" customWidth="1"/>
    <col min="573" max="573" width="11.44140625" style="6"/>
    <col min="574" max="574" width="29.44140625" style="6" customWidth="1"/>
    <col min="575" max="575" width="9" style="6" bestFit="1" customWidth="1"/>
    <col min="576" max="576" width="7.44140625" style="6" bestFit="1" customWidth="1"/>
    <col min="577" max="577" width="10.44140625" style="6" bestFit="1" customWidth="1"/>
    <col min="578" max="581" width="7.44140625" style="6" bestFit="1" customWidth="1"/>
    <col min="582" max="582" width="6.88671875" style="6" bestFit="1" customWidth="1"/>
    <col min="583" max="583" width="9" style="6" bestFit="1" customWidth="1"/>
    <col min="584" max="585" width="7.44140625" style="6" bestFit="1" customWidth="1"/>
    <col min="586" max="587" width="9" style="6" bestFit="1" customWidth="1"/>
    <col min="588" max="588" width="9" style="6" customWidth="1"/>
    <col min="589" max="589" width="7.44140625" style="6" bestFit="1" customWidth="1"/>
    <col min="590" max="590" width="9" style="6" bestFit="1" customWidth="1"/>
    <col min="591" max="768" width="11.44140625" style="6"/>
    <col min="769" max="769" width="27.44140625" style="6" customWidth="1"/>
    <col min="770" max="770" width="10.44140625" style="6" bestFit="1" customWidth="1"/>
    <col min="771" max="771" width="9.109375" style="6" bestFit="1" customWidth="1"/>
    <col min="772" max="772" width="10.44140625" style="6" bestFit="1" customWidth="1"/>
    <col min="773" max="774" width="9.44140625" style="6" bestFit="1" customWidth="1"/>
    <col min="775" max="775" width="10.109375" style="6" bestFit="1" customWidth="1"/>
    <col min="776" max="776" width="9.109375" style="6" bestFit="1" customWidth="1"/>
    <col min="777" max="777" width="10" style="6" customWidth="1"/>
    <col min="778" max="781" width="9.44140625" style="6" bestFit="1" customWidth="1"/>
    <col min="782" max="782" width="9.109375" style="6" bestFit="1" customWidth="1"/>
    <col min="783" max="783" width="8.109375" style="6" bestFit="1" customWidth="1"/>
    <col min="784" max="784" width="7.44140625" style="6" bestFit="1" customWidth="1"/>
    <col min="785" max="788" width="7.44140625" style="6" customWidth="1"/>
    <col min="789" max="789" width="13.6640625" style="6" bestFit="1" customWidth="1"/>
    <col min="790" max="794" width="10.109375" style="6" customWidth="1"/>
    <col min="795" max="795" width="9" style="6" bestFit="1" customWidth="1"/>
    <col min="796" max="796" width="7.44140625" style="6" bestFit="1" customWidth="1"/>
    <col min="797" max="797" width="10.44140625" style="6" bestFit="1" customWidth="1"/>
    <col min="798" max="801" width="7.44140625" style="6" bestFit="1" customWidth="1"/>
    <col min="802" max="802" width="6.88671875" style="6" bestFit="1" customWidth="1"/>
    <col min="803" max="803" width="9" style="6" bestFit="1" customWidth="1"/>
    <col min="804" max="805" width="7.44140625" style="6" bestFit="1" customWidth="1"/>
    <col min="806" max="807" width="9" style="6" bestFit="1" customWidth="1"/>
    <col min="808" max="808" width="9" style="6" customWidth="1"/>
    <col min="809" max="809" width="7.44140625" style="6" bestFit="1" customWidth="1"/>
    <col min="810" max="810" width="10.44140625" style="6" bestFit="1" customWidth="1"/>
    <col min="811" max="811" width="11.44140625" style="6"/>
    <col min="812" max="812" width="29.44140625" style="6" customWidth="1"/>
    <col min="813" max="813" width="9" style="6" bestFit="1" customWidth="1"/>
    <col min="814" max="814" width="7.44140625" style="6" bestFit="1" customWidth="1"/>
    <col min="815" max="815" width="10.44140625" style="6" bestFit="1" customWidth="1"/>
    <col min="816" max="819" width="7.44140625" style="6" bestFit="1" customWidth="1"/>
    <col min="820" max="820" width="6.88671875" style="6" bestFit="1" customWidth="1"/>
    <col min="821" max="821" width="9" style="6" bestFit="1" customWidth="1"/>
    <col min="822" max="823" width="7.44140625" style="6" bestFit="1" customWidth="1"/>
    <col min="824" max="825" width="9" style="6" bestFit="1" customWidth="1"/>
    <col min="826" max="826" width="9" style="6" customWidth="1"/>
    <col min="827" max="827" width="7.44140625" style="6" bestFit="1" customWidth="1"/>
    <col min="828" max="828" width="9" style="6" bestFit="1" customWidth="1"/>
    <col min="829" max="829" width="11.44140625" style="6"/>
    <col min="830" max="830" width="29.44140625" style="6" customWidth="1"/>
    <col min="831" max="831" width="9" style="6" bestFit="1" customWidth="1"/>
    <col min="832" max="832" width="7.44140625" style="6" bestFit="1" customWidth="1"/>
    <col min="833" max="833" width="10.44140625" style="6" bestFit="1" customWidth="1"/>
    <col min="834" max="837" width="7.44140625" style="6" bestFit="1" customWidth="1"/>
    <col min="838" max="838" width="6.88671875" style="6" bestFit="1" customWidth="1"/>
    <col min="839" max="839" width="9" style="6" bestFit="1" customWidth="1"/>
    <col min="840" max="841" width="7.44140625" style="6" bestFit="1" customWidth="1"/>
    <col min="842" max="843" width="9" style="6" bestFit="1" customWidth="1"/>
    <col min="844" max="844" width="9" style="6" customWidth="1"/>
    <col min="845" max="845" width="7.44140625" style="6" bestFit="1" customWidth="1"/>
    <col min="846" max="846" width="9" style="6" bestFit="1" customWidth="1"/>
    <col min="847" max="1024" width="11.44140625" style="6"/>
    <col min="1025" max="1025" width="27.44140625" style="6" customWidth="1"/>
    <col min="1026" max="1026" width="10.44140625" style="6" bestFit="1" customWidth="1"/>
    <col min="1027" max="1027" width="9.109375" style="6" bestFit="1" customWidth="1"/>
    <col min="1028" max="1028" width="10.44140625" style="6" bestFit="1" customWidth="1"/>
    <col min="1029" max="1030" width="9.44140625" style="6" bestFit="1" customWidth="1"/>
    <col min="1031" max="1031" width="10.109375" style="6" bestFit="1" customWidth="1"/>
    <col min="1032" max="1032" width="9.109375" style="6" bestFit="1" customWidth="1"/>
    <col min="1033" max="1033" width="10" style="6" customWidth="1"/>
    <col min="1034" max="1037" width="9.44140625" style="6" bestFit="1" customWidth="1"/>
    <col min="1038" max="1038" width="9.109375" style="6" bestFit="1" customWidth="1"/>
    <col min="1039" max="1039" width="8.109375" style="6" bestFit="1" customWidth="1"/>
    <col min="1040" max="1040" width="7.44140625" style="6" bestFit="1" customWidth="1"/>
    <col min="1041" max="1044" width="7.44140625" style="6" customWidth="1"/>
    <col min="1045" max="1045" width="13.6640625" style="6" bestFit="1" customWidth="1"/>
    <col min="1046" max="1050" width="10.109375" style="6" customWidth="1"/>
    <col min="1051" max="1051" width="9" style="6" bestFit="1" customWidth="1"/>
    <col min="1052" max="1052" width="7.44140625" style="6" bestFit="1" customWidth="1"/>
    <col min="1053" max="1053" width="10.44140625" style="6" bestFit="1" customWidth="1"/>
    <col min="1054" max="1057" width="7.44140625" style="6" bestFit="1" customWidth="1"/>
    <col min="1058" max="1058" width="6.88671875" style="6" bestFit="1" customWidth="1"/>
    <col min="1059" max="1059" width="9" style="6" bestFit="1" customWidth="1"/>
    <col min="1060" max="1061" width="7.44140625" style="6" bestFit="1" customWidth="1"/>
    <col min="1062" max="1063" width="9" style="6" bestFit="1" customWidth="1"/>
    <col min="1064" max="1064" width="9" style="6" customWidth="1"/>
    <col min="1065" max="1065" width="7.44140625" style="6" bestFit="1" customWidth="1"/>
    <col min="1066" max="1066" width="10.44140625" style="6" bestFit="1" customWidth="1"/>
    <col min="1067" max="1067" width="11.44140625" style="6"/>
    <col min="1068" max="1068" width="29.44140625" style="6" customWidth="1"/>
    <col min="1069" max="1069" width="9" style="6" bestFit="1" customWidth="1"/>
    <col min="1070" max="1070" width="7.44140625" style="6" bestFit="1" customWidth="1"/>
    <col min="1071" max="1071" width="10.44140625" style="6" bestFit="1" customWidth="1"/>
    <col min="1072" max="1075" width="7.44140625" style="6" bestFit="1" customWidth="1"/>
    <col min="1076" max="1076" width="6.88671875" style="6" bestFit="1" customWidth="1"/>
    <col min="1077" max="1077" width="9" style="6" bestFit="1" customWidth="1"/>
    <col min="1078" max="1079" width="7.44140625" style="6" bestFit="1" customWidth="1"/>
    <col min="1080" max="1081" width="9" style="6" bestFit="1" customWidth="1"/>
    <col min="1082" max="1082" width="9" style="6" customWidth="1"/>
    <col min="1083" max="1083" width="7.44140625" style="6" bestFit="1" customWidth="1"/>
    <col min="1084" max="1084" width="9" style="6" bestFit="1" customWidth="1"/>
    <col min="1085" max="1085" width="11.44140625" style="6"/>
    <col min="1086" max="1086" width="29.44140625" style="6" customWidth="1"/>
    <col min="1087" max="1087" width="9" style="6" bestFit="1" customWidth="1"/>
    <col min="1088" max="1088" width="7.44140625" style="6" bestFit="1" customWidth="1"/>
    <col min="1089" max="1089" width="10.44140625" style="6" bestFit="1" customWidth="1"/>
    <col min="1090" max="1093" width="7.44140625" style="6" bestFit="1" customWidth="1"/>
    <col min="1094" max="1094" width="6.88671875" style="6" bestFit="1" customWidth="1"/>
    <col min="1095" max="1095" width="9" style="6" bestFit="1" customWidth="1"/>
    <col min="1096" max="1097" width="7.44140625" style="6" bestFit="1" customWidth="1"/>
    <col min="1098" max="1099" width="9" style="6" bestFit="1" customWidth="1"/>
    <col min="1100" max="1100" width="9" style="6" customWidth="1"/>
    <col min="1101" max="1101" width="7.44140625" style="6" bestFit="1" customWidth="1"/>
    <col min="1102" max="1102" width="9" style="6" bestFit="1" customWidth="1"/>
    <col min="1103" max="1280" width="11.44140625" style="6"/>
    <col min="1281" max="1281" width="27.44140625" style="6" customWidth="1"/>
    <col min="1282" max="1282" width="10.44140625" style="6" bestFit="1" customWidth="1"/>
    <col min="1283" max="1283" width="9.109375" style="6" bestFit="1" customWidth="1"/>
    <col min="1284" max="1284" width="10.44140625" style="6" bestFit="1" customWidth="1"/>
    <col min="1285" max="1286" width="9.44140625" style="6" bestFit="1" customWidth="1"/>
    <col min="1287" max="1287" width="10.109375" style="6" bestFit="1" customWidth="1"/>
    <col min="1288" max="1288" width="9.109375" style="6" bestFit="1" customWidth="1"/>
    <col min="1289" max="1289" width="10" style="6" customWidth="1"/>
    <col min="1290" max="1293" width="9.44140625" style="6" bestFit="1" customWidth="1"/>
    <col min="1294" max="1294" width="9.109375" style="6" bestFit="1" customWidth="1"/>
    <col min="1295" max="1295" width="8.109375" style="6" bestFit="1" customWidth="1"/>
    <col min="1296" max="1296" width="7.44140625" style="6" bestFit="1" customWidth="1"/>
    <col min="1297" max="1300" width="7.44140625" style="6" customWidth="1"/>
    <col min="1301" max="1301" width="13.6640625" style="6" bestFit="1" customWidth="1"/>
    <col min="1302" max="1306" width="10.109375" style="6" customWidth="1"/>
    <col min="1307" max="1307" width="9" style="6" bestFit="1" customWidth="1"/>
    <col min="1308" max="1308" width="7.44140625" style="6" bestFit="1" customWidth="1"/>
    <col min="1309" max="1309" width="10.44140625" style="6" bestFit="1" customWidth="1"/>
    <col min="1310" max="1313" width="7.44140625" style="6" bestFit="1" customWidth="1"/>
    <col min="1314" max="1314" width="6.88671875" style="6" bestFit="1" customWidth="1"/>
    <col min="1315" max="1315" width="9" style="6" bestFit="1" customWidth="1"/>
    <col min="1316" max="1317" width="7.44140625" style="6" bestFit="1" customWidth="1"/>
    <col min="1318" max="1319" width="9" style="6" bestFit="1" customWidth="1"/>
    <col min="1320" max="1320" width="9" style="6" customWidth="1"/>
    <col min="1321" max="1321" width="7.44140625" style="6" bestFit="1" customWidth="1"/>
    <col min="1322" max="1322" width="10.44140625" style="6" bestFit="1" customWidth="1"/>
    <col min="1323" max="1323" width="11.44140625" style="6"/>
    <col min="1324" max="1324" width="29.44140625" style="6" customWidth="1"/>
    <col min="1325" max="1325" width="9" style="6" bestFit="1" customWidth="1"/>
    <col min="1326" max="1326" width="7.44140625" style="6" bestFit="1" customWidth="1"/>
    <col min="1327" max="1327" width="10.44140625" style="6" bestFit="1" customWidth="1"/>
    <col min="1328" max="1331" width="7.44140625" style="6" bestFit="1" customWidth="1"/>
    <col min="1332" max="1332" width="6.88671875" style="6" bestFit="1" customWidth="1"/>
    <col min="1333" max="1333" width="9" style="6" bestFit="1" customWidth="1"/>
    <col min="1334" max="1335" width="7.44140625" style="6" bestFit="1" customWidth="1"/>
    <col min="1336" max="1337" width="9" style="6" bestFit="1" customWidth="1"/>
    <col min="1338" max="1338" width="9" style="6" customWidth="1"/>
    <col min="1339" max="1339" width="7.44140625" style="6" bestFit="1" customWidth="1"/>
    <col min="1340" max="1340" width="9" style="6" bestFit="1" customWidth="1"/>
    <col min="1341" max="1341" width="11.44140625" style="6"/>
    <col min="1342" max="1342" width="29.44140625" style="6" customWidth="1"/>
    <col min="1343" max="1343" width="9" style="6" bestFit="1" customWidth="1"/>
    <col min="1344" max="1344" width="7.44140625" style="6" bestFit="1" customWidth="1"/>
    <col min="1345" max="1345" width="10.44140625" style="6" bestFit="1" customWidth="1"/>
    <col min="1346" max="1349" width="7.44140625" style="6" bestFit="1" customWidth="1"/>
    <col min="1350" max="1350" width="6.88671875" style="6" bestFit="1" customWidth="1"/>
    <col min="1351" max="1351" width="9" style="6" bestFit="1" customWidth="1"/>
    <col min="1352" max="1353" width="7.44140625" style="6" bestFit="1" customWidth="1"/>
    <col min="1354" max="1355" width="9" style="6" bestFit="1" customWidth="1"/>
    <col min="1356" max="1356" width="9" style="6" customWidth="1"/>
    <col min="1357" max="1357" width="7.44140625" style="6" bestFit="1" customWidth="1"/>
    <col min="1358" max="1358" width="9" style="6" bestFit="1" customWidth="1"/>
    <col min="1359" max="1536" width="11.44140625" style="6"/>
    <col min="1537" max="1537" width="27.44140625" style="6" customWidth="1"/>
    <col min="1538" max="1538" width="10.44140625" style="6" bestFit="1" customWidth="1"/>
    <col min="1539" max="1539" width="9.109375" style="6" bestFit="1" customWidth="1"/>
    <col min="1540" max="1540" width="10.44140625" style="6" bestFit="1" customWidth="1"/>
    <col min="1541" max="1542" width="9.44140625" style="6" bestFit="1" customWidth="1"/>
    <col min="1543" max="1543" width="10.109375" style="6" bestFit="1" customWidth="1"/>
    <col min="1544" max="1544" width="9.109375" style="6" bestFit="1" customWidth="1"/>
    <col min="1545" max="1545" width="10" style="6" customWidth="1"/>
    <col min="1546" max="1549" width="9.44140625" style="6" bestFit="1" customWidth="1"/>
    <col min="1550" max="1550" width="9.109375" style="6" bestFit="1" customWidth="1"/>
    <col min="1551" max="1551" width="8.109375" style="6" bestFit="1" customWidth="1"/>
    <col min="1552" max="1552" width="7.44140625" style="6" bestFit="1" customWidth="1"/>
    <col min="1553" max="1556" width="7.44140625" style="6" customWidth="1"/>
    <col min="1557" max="1557" width="13.6640625" style="6" bestFit="1" customWidth="1"/>
    <col min="1558" max="1562" width="10.109375" style="6" customWidth="1"/>
    <col min="1563" max="1563" width="9" style="6" bestFit="1" customWidth="1"/>
    <col min="1564" max="1564" width="7.44140625" style="6" bestFit="1" customWidth="1"/>
    <col min="1565" max="1565" width="10.44140625" style="6" bestFit="1" customWidth="1"/>
    <col min="1566" max="1569" width="7.44140625" style="6" bestFit="1" customWidth="1"/>
    <col min="1570" max="1570" width="6.88671875" style="6" bestFit="1" customWidth="1"/>
    <col min="1571" max="1571" width="9" style="6" bestFit="1" customWidth="1"/>
    <col min="1572" max="1573" width="7.44140625" style="6" bestFit="1" customWidth="1"/>
    <col min="1574" max="1575" width="9" style="6" bestFit="1" customWidth="1"/>
    <col min="1576" max="1576" width="9" style="6" customWidth="1"/>
    <col min="1577" max="1577" width="7.44140625" style="6" bestFit="1" customWidth="1"/>
    <col min="1578" max="1578" width="10.44140625" style="6" bestFit="1" customWidth="1"/>
    <col min="1579" max="1579" width="11.44140625" style="6"/>
    <col min="1580" max="1580" width="29.44140625" style="6" customWidth="1"/>
    <col min="1581" max="1581" width="9" style="6" bestFit="1" customWidth="1"/>
    <col min="1582" max="1582" width="7.44140625" style="6" bestFit="1" customWidth="1"/>
    <col min="1583" max="1583" width="10.44140625" style="6" bestFit="1" customWidth="1"/>
    <col min="1584" max="1587" width="7.44140625" style="6" bestFit="1" customWidth="1"/>
    <col min="1588" max="1588" width="6.88671875" style="6" bestFit="1" customWidth="1"/>
    <col min="1589" max="1589" width="9" style="6" bestFit="1" customWidth="1"/>
    <col min="1590" max="1591" width="7.44140625" style="6" bestFit="1" customWidth="1"/>
    <col min="1592" max="1593" width="9" style="6" bestFit="1" customWidth="1"/>
    <col min="1594" max="1594" width="9" style="6" customWidth="1"/>
    <col min="1595" max="1595" width="7.44140625" style="6" bestFit="1" customWidth="1"/>
    <col min="1596" max="1596" width="9" style="6" bestFit="1" customWidth="1"/>
    <col min="1597" max="1597" width="11.44140625" style="6"/>
    <col min="1598" max="1598" width="29.44140625" style="6" customWidth="1"/>
    <col min="1599" max="1599" width="9" style="6" bestFit="1" customWidth="1"/>
    <col min="1600" max="1600" width="7.44140625" style="6" bestFit="1" customWidth="1"/>
    <col min="1601" max="1601" width="10.44140625" style="6" bestFit="1" customWidth="1"/>
    <col min="1602" max="1605" width="7.44140625" style="6" bestFit="1" customWidth="1"/>
    <col min="1606" max="1606" width="6.88671875" style="6" bestFit="1" customWidth="1"/>
    <col min="1607" max="1607" width="9" style="6" bestFit="1" customWidth="1"/>
    <col min="1608" max="1609" width="7.44140625" style="6" bestFit="1" customWidth="1"/>
    <col min="1610" max="1611" width="9" style="6" bestFit="1" customWidth="1"/>
    <col min="1612" max="1612" width="9" style="6" customWidth="1"/>
    <col min="1613" max="1613" width="7.44140625" style="6" bestFit="1" customWidth="1"/>
    <col min="1614" max="1614" width="9" style="6" bestFit="1" customWidth="1"/>
    <col min="1615" max="1792" width="11.44140625" style="6"/>
    <col min="1793" max="1793" width="27.44140625" style="6" customWidth="1"/>
    <col min="1794" max="1794" width="10.44140625" style="6" bestFit="1" customWidth="1"/>
    <col min="1795" max="1795" width="9.109375" style="6" bestFit="1" customWidth="1"/>
    <col min="1796" max="1796" width="10.44140625" style="6" bestFit="1" customWidth="1"/>
    <col min="1797" max="1798" width="9.44140625" style="6" bestFit="1" customWidth="1"/>
    <col min="1799" max="1799" width="10.109375" style="6" bestFit="1" customWidth="1"/>
    <col min="1800" max="1800" width="9.109375" style="6" bestFit="1" customWidth="1"/>
    <col min="1801" max="1801" width="10" style="6" customWidth="1"/>
    <col min="1802" max="1805" width="9.44140625" style="6" bestFit="1" customWidth="1"/>
    <col min="1806" max="1806" width="9.109375" style="6" bestFit="1" customWidth="1"/>
    <col min="1807" max="1807" width="8.109375" style="6" bestFit="1" customWidth="1"/>
    <col min="1808" max="1808" width="7.44140625" style="6" bestFit="1" customWidth="1"/>
    <col min="1809" max="1812" width="7.44140625" style="6" customWidth="1"/>
    <col min="1813" max="1813" width="13.6640625" style="6" bestFit="1" customWidth="1"/>
    <col min="1814" max="1818" width="10.109375" style="6" customWidth="1"/>
    <col min="1819" max="1819" width="9" style="6" bestFit="1" customWidth="1"/>
    <col min="1820" max="1820" width="7.44140625" style="6" bestFit="1" customWidth="1"/>
    <col min="1821" max="1821" width="10.44140625" style="6" bestFit="1" customWidth="1"/>
    <col min="1822" max="1825" width="7.44140625" style="6" bestFit="1" customWidth="1"/>
    <col min="1826" max="1826" width="6.88671875" style="6" bestFit="1" customWidth="1"/>
    <col min="1827" max="1827" width="9" style="6" bestFit="1" customWidth="1"/>
    <col min="1828" max="1829" width="7.44140625" style="6" bestFit="1" customWidth="1"/>
    <col min="1830" max="1831" width="9" style="6" bestFit="1" customWidth="1"/>
    <col min="1832" max="1832" width="9" style="6" customWidth="1"/>
    <col min="1833" max="1833" width="7.44140625" style="6" bestFit="1" customWidth="1"/>
    <col min="1834" max="1834" width="10.44140625" style="6" bestFit="1" customWidth="1"/>
    <col min="1835" max="1835" width="11.44140625" style="6"/>
    <col min="1836" max="1836" width="29.44140625" style="6" customWidth="1"/>
    <col min="1837" max="1837" width="9" style="6" bestFit="1" customWidth="1"/>
    <col min="1838" max="1838" width="7.44140625" style="6" bestFit="1" customWidth="1"/>
    <col min="1839" max="1839" width="10.44140625" style="6" bestFit="1" customWidth="1"/>
    <col min="1840" max="1843" width="7.44140625" style="6" bestFit="1" customWidth="1"/>
    <col min="1844" max="1844" width="6.88671875" style="6" bestFit="1" customWidth="1"/>
    <col min="1845" max="1845" width="9" style="6" bestFit="1" customWidth="1"/>
    <col min="1846" max="1847" width="7.44140625" style="6" bestFit="1" customWidth="1"/>
    <col min="1848" max="1849" width="9" style="6" bestFit="1" customWidth="1"/>
    <col min="1850" max="1850" width="9" style="6" customWidth="1"/>
    <col min="1851" max="1851" width="7.44140625" style="6" bestFit="1" customWidth="1"/>
    <col min="1852" max="1852" width="9" style="6" bestFit="1" customWidth="1"/>
    <col min="1853" max="1853" width="11.44140625" style="6"/>
    <col min="1854" max="1854" width="29.44140625" style="6" customWidth="1"/>
    <col min="1855" max="1855" width="9" style="6" bestFit="1" customWidth="1"/>
    <col min="1856" max="1856" width="7.44140625" style="6" bestFit="1" customWidth="1"/>
    <col min="1857" max="1857" width="10.44140625" style="6" bestFit="1" customWidth="1"/>
    <col min="1858" max="1861" width="7.44140625" style="6" bestFit="1" customWidth="1"/>
    <col min="1862" max="1862" width="6.88671875" style="6" bestFit="1" customWidth="1"/>
    <col min="1863" max="1863" width="9" style="6" bestFit="1" customWidth="1"/>
    <col min="1864" max="1865" width="7.44140625" style="6" bestFit="1" customWidth="1"/>
    <col min="1866" max="1867" width="9" style="6" bestFit="1" customWidth="1"/>
    <col min="1868" max="1868" width="9" style="6" customWidth="1"/>
    <col min="1869" max="1869" width="7.44140625" style="6" bestFit="1" customWidth="1"/>
    <col min="1870" max="1870" width="9" style="6" bestFit="1" customWidth="1"/>
    <col min="1871" max="2048" width="11.44140625" style="6"/>
    <col min="2049" max="2049" width="27.44140625" style="6" customWidth="1"/>
    <col min="2050" max="2050" width="10.44140625" style="6" bestFit="1" customWidth="1"/>
    <col min="2051" max="2051" width="9.109375" style="6" bestFit="1" customWidth="1"/>
    <col min="2052" max="2052" width="10.44140625" style="6" bestFit="1" customWidth="1"/>
    <col min="2053" max="2054" width="9.44140625" style="6" bestFit="1" customWidth="1"/>
    <col min="2055" max="2055" width="10.109375" style="6" bestFit="1" customWidth="1"/>
    <col min="2056" max="2056" width="9.109375" style="6" bestFit="1" customWidth="1"/>
    <col min="2057" max="2057" width="10" style="6" customWidth="1"/>
    <col min="2058" max="2061" width="9.44140625" style="6" bestFit="1" customWidth="1"/>
    <col min="2062" max="2062" width="9.109375" style="6" bestFit="1" customWidth="1"/>
    <col min="2063" max="2063" width="8.109375" style="6" bestFit="1" customWidth="1"/>
    <col min="2064" max="2064" width="7.44140625" style="6" bestFit="1" customWidth="1"/>
    <col min="2065" max="2068" width="7.44140625" style="6" customWidth="1"/>
    <col min="2069" max="2069" width="13.6640625" style="6" bestFit="1" customWidth="1"/>
    <col min="2070" max="2074" width="10.109375" style="6" customWidth="1"/>
    <col min="2075" max="2075" width="9" style="6" bestFit="1" customWidth="1"/>
    <col min="2076" max="2076" width="7.44140625" style="6" bestFit="1" customWidth="1"/>
    <col min="2077" max="2077" width="10.44140625" style="6" bestFit="1" customWidth="1"/>
    <col min="2078" max="2081" width="7.44140625" style="6" bestFit="1" customWidth="1"/>
    <col min="2082" max="2082" width="6.88671875" style="6" bestFit="1" customWidth="1"/>
    <col min="2083" max="2083" width="9" style="6" bestFit="1" customWidth="1"/>
    <col min="2084" max="2085" width="7.44140625" style="6" bestFit="1" customWidth="1"/>
    <col min="2086" max="2087" width="9" style="6" bestFit="1" customWidth="1"/>
    <col min="2088" max="2088" width="9" style="6" customWidth="1"/>
    <col min="2089" max="2089" width="7.44140625" style="6" bestFit="1" customWidth="1"/>
    <col min="2090" max="2090" width="10.44140625" style="6" bestFit="1" customWidth="1"/>
    <col min="2091" max="2091" width="11.44140625" style="6"/>
    <col min="2092" max="2092" width="29.44140625" style="6" customWidth="1"/>
    <col min="2093" max="2093" width="9" style="6" bestFit="1" customWidth="1"/>
    <col min="2094" max="2094" width="7.44140625" style="6" bestFit="1" customWidth="1"/>
    <col min="2095" max="2095" width="10.44140625" style="6" bestFit="1" customWidth="1"/>
    <col min="2096" max="2099" width="7.44140625" style="6" bestFit="1" customWidth="1"/>
    <col min="2100" max="2100" width="6.88671875" style="6" bestFit="1" customWidth="1"/>
    <col min="2101" max="2101" width="9" style="6" bestFit="1" customWidth="1"/>
    <col min="2102" max="2103" width="7.44140625" style="6" bestFit="1" customWidth="1"/>
    <col min="2104" max="2105" width="9" style="6" bestFit="1" customWidth="1"/>
    <col min="2106" max="2106" width="9" style="6" customWidth="1"/>
    <col min="2107" max="2107" width="7.44140625" style="6" bestFit="1" customWidth="1"/>
    <col min="2108" max="2108" width="9" style="6" bestFit="1" customWidth="1"/>
    <col min="2109" max="2109" width="11.44140625" style="6"/>
    <col min="2110" max="2110" width="29.44140625" style="6" customWidth="1"/>
    <col min="2111" max="2111" width="9" style="6" bestFit="1" customWidth="1"/>
    <col min="2112" max="2112" width="7.44140625" style="6" bestFit="1" customWidth="1"/>
    <col min="2113" max="2113" width="10.44140625" style="6" bestFit="1" customWidth="1"/>
    <col min="2114" max="2117" width="7.44140625" style="6" bestFit="1" customWidth="1"/>
    <col min="2118" max="2118" width="6.88671875" style="6" bestFit="1" customWidth="1"/>
    <col min="2119" max="2119" width="9" style="6" bestFit="1" customWidth="1"/>
    <col min="2120" max="2121" width="7.44140625" style="6" bestFit="1" customWidth="1"/>
    <col min="2122" max="2123" width="9" style="6" bestFit="1" customWidth="1"/>
    <col min="2124" max="2124" width="9" style="6" customWidth="1"/>
    <col min="2125" max="2125" width="7.44140625" style="6" bestFit="1" customWidth="1"/>
    <col min="2126" max="2126" width="9" style="6" bestFit="1" customWidth="1"/>
    <col min="2127" max="2304" width="11.44140625" style="6"/>
    <col min="2305" max="2305" width="27.44140625" style="6" customWidth="1"/>
    <col min="2306" max="2306" width="10.44140625" style="6" bestFit="1" customWidth="1"/>
    <col min="2307" max="2307" width="9.109375" style="6" bestFit="1" customWidth="1"/>
    <col min="2308" max="2308" width="10.44140625" style="6" bestFit="1" customWidth="1"/>
    <col min="2309" max="2310" width="9.44140625" style="6" bestFit="1" customWidth="1"/>
    <col min="2311" max="2311" width="10.109375" style="6" bestFit="1" customWidth="1"/>
    <col min="2312" max="2312" width="9.109375" style="6" bestFit="1" customWidth="1"/>
    <col min="2313" max="2313" width="10" style="6" customWidth="1"/>
    <col min="2314" max="2317" width="9.44140625" style="6" bestFit="1" customWidth="1"/>
    <col min="2318" max="2318" width="9.109375" style="6" bestFit="1" customWidth="1"/>
    <col min="2319" max="2319" width="8.109375" style="6" bestFit="1" customWidth="1"/>
    <col min="2320" max="2320" width="7.44140625" style="6" bestFit="1" customWidth="1"/>
    <col min="2321" max="2324" width="7.44140625" style="6" customWidth="1"/>
    <col min="2325" max="2325" width="13.6640625" style="6" bestFit="1" customWidth="1"/>
    <col min="2326" max="2330" width="10.109375" style="6" customWidth="1"/>
    <col min="2331" max="2331" width="9" style="6" bestFit="1" customWidth="1"/>
    <col min="2332" max="2332" width="7.44140625" style="6" bestFit="1" customWidth="1"/>
    <col min="2333" max="2333" width="10.44140625" style="6" bestFit="1" customWidth="1"/>
    <col min="2334" max="2337" width="7.44140625" style="6" bestFit="1" customWidth="1"/>
    <col min="2338" max="2338" width="6.88671875" style="6" bestFit="1" customWidth="1"/>
    <col min="2339" max="2339" width="9" style="6" bestFit="1" customWidth="1"/>
    <col min="2340" max="2341" width="7.44140625" style="6" bestFit="1" customWidth="1"/>
    <col min="2342" max="2343" width="9" style="6" bestFit="1" customWidth="1"/>
    <col min="2344" max="2344" width="9" style="6" customWidth="1"/>
    <col min="2345" max="2345" width="7.44140625" style="6" bestFit="1" customWidth="1"/>
    <col min="2346" max="2346" width="10.44140625" style="6" bestFit="1" customWidth="1"/>
    <col min="2347" max="2347" width="11.44140625" style="6"/>
    <col min="2348" max="2348" width="29.44140625" style="6" customWidth="1"/>
    <col min="2349" max="2349" width="9" style="6" bestFit="1" customWidth="1"/>
    <col min="2350" max="2350" width="7.44140625" style="6" bestFit="1" customWidth="1"/>
    <col min="2351" max="2351" width="10.44140625" style="6" bestFit="1" customWidth="1"/>
    <col min="2352" max="2355" width="7.44140625" style="6" bestFit="1" customWidth="1"/>
    <col min="2356" max="2356" width="6.88671875" style="6" bestFit="1" customWidth="1"/>
    <col min="2357" max="2357" width="9" style="6" bestFit="1" customWidth="1"/>
    <col min="2358" max="2359" width="7.44140625" style="6" bestFit="1" customWidth="1"/>
    <col min="2360" max="2361" width="9" style="6" bestFit="1" customWidth="1"/>
    <col min="2362" max="2362" width="9" style="6" customWidth="1"/>
    <col min="2363" max="2363" width="7.44140625" style="6" bestFit="1" customWidth="1"/>
    <col min="2364" max="2364" width="9" style="6" bestFit="1" customWidth="1"/>
    <col min="2365" max="2365" width="11.44140625" style="6"/>
    <col min="2366" max="2366" width="29.44140625" style="6" customWidth="1"/>
    <col min="2367" max="2367" width="9" style="6" bestFit="1" customWidth="1"/>
    <col min="2368" max="2368" width="7.44140625" style="6" bestFit="1" customWidth="1"/>
    <col min="2369" max="2369" width="10.44140625" style="6" bestFit="1" customWidth="1"/>
    <col min="2370" max="2373" width="7.44140625" style="6" bestFit="1" customWidth="1"/>
    <col min="2374" max="2374" width="6.88671875" style="6" bestFit="1" customWidth="1"/>
    <col min="2375" max="2375" width="9" style="6" bestFit="1" customWidth="1"/>
    <col min="2376" max="2377" width="7.44140625" style="6" bestFit="1" customWidth="1"/>
    <col min="2378" max="2379" width="9" style="6" bestFit="1" customWidth="1"/>
    <col min="2380" max="2380" width="9" style="6" customWidth="1"/>
    <col min="2381" max="2381" width="7.44140625" style="6" bestFit="1" customWidth="1"/>
    <col min="2382" max="2382" width="9" style="6" bestFit="1" customWidth="1"/>
    <col min="2383" max="2560" width="11.44140625" style="6"/>
    <col min="2561" max="2561" width="27.44140625" style="6" customWidth="1"/>
    <col min="2562" max="2562" width="10.44140625" style="6" bestFit="1" customWidth="1"/>
    <col min="2563" max="2563" width="9.109375" style="6" bestFit="1" customWidth="1"/>
    <col min="2564" max="2564" width="10.44140625" style="6" bestFit="1" customWidth="1"/>
    <col min="2565" max="2566" width="9.44140625" style="6" bestFit="1" customWidth="1"/>
    <col min="2567" max="2567" width="10.109375" style="6" bestFit="1" customWidth="1"/>
    <col min="2568" max="2568" width="9.109375" style="6" bestFit="1" customWidth="1"/>
    <col min="2569" max="2569" width="10" style="6" customWidth="1"/>
    <col min="2570" max="2573" width="9.44140625" style="6" bestFit="1" customWidth="1"/>
    <col min="2574" max="2574" width="9.109375" style="6" bestFit="1" customWidth="1"/>
    <col min="2575" max="2575" width="8.109375" style="6" bestFit="1" customWidth="1"/>
    <col min="2576" max="2576" width="7.44140625" style="6" bestFit="1" customWidth="1"/>
    <col min="2577" max="2580" width="7.44140625" style="6" customWidth="1"/>
    <col min="2581" max="2581" width="13.6640625" style="6" bestFit="1" customWidth="1"/>
    <col min="2582" max="2586" width="10.109375" style="6" customWidth="1"/>
    <col min="2587" max="2587" width="9" style="6" bestFit="1" customWidth="1"/>
    <col min="2588" max="2588" width="7.44140625" style="6" bestFit="1" customWidth="1"/>
    <col min="2589" max="2589" width="10.44140625" style="6" bestFit="1" customWidth="1"/>
    <col min="2590" max="2593" width="7.44140625" style="6" bestFit="1" customWidth="1"/>
    <col min="2594" max="2594" width="6.88671875" style="6" bestFit="1" customWidth="1"/>
    <col min="2595" max="2595" width="9" style="6" bestFit="1" customWidth="1"/>
    <col min="2596" max="2597" width="7.44140625" style="6" bestFit="1" customWidth="1"/>
    <col min="2598" max="2599" width="9" style="6" bestFit="1" customWidth="1"/>
    <col min="2600" max="2600" width="9" style="6" customWidth="1"/>
    <col min="2601" max="2601" width="7.44140625" style="6" bestFit="1" customWidth="1"/>
    <col min="2602" max="2602" width="10.44140625" style="6" bestFit="1" customWidth="1"/>
    <col min="2603" max="2603" width="11.44140625" style="6"/>
    <col min="2604" max="2604" width="29.44140625" style="6" customWidth="1"/>
    <col min="2605" max="2605" width="9" style="6" bestFit="1" customWidth="1"/>
    <col min="2606" max="2606" width="7.44140625" style="6" bestFit="1" customWidth="1"/>
    <col min="2607" max="2607" width="10.44140625" style="6" bestFit="1" customWidth="1"/>
    <col min="2608" max="2611" width="7.44140625" style="6" bestFit="1" customWidth="1"/>
    <col min="2612" max="2612" width="6.88671875" style="6" bestFit="1" customWidth="1"/>
    <col min="2613" max="2613" width="9" style="6" bestFit="1" customWidth="1"/>
    <col min="2614" max="2615" width="7.44140625" style="6" bestFit="1" customWidth="1"/>
    <col min="2616" max="2617" width="9" style="6" bestFit="1" customWidth="1"/>
    <col min="2618" max="2618" width="9" style="6" customWidth="1"/>
    <col min="2619" max="2619" width="7.44140625" style="6" bestFit="1" customWidth="1"/>
    <col min="2620" max="2620" width="9" style="6" bestFit="1" customWidth="1"/>
    <col min="2621" max="2621" width="11.44140625" style="6"/>
    <col min="2622" max="2622" width="29.44140625" style="6" customWidth="1"/>
    <col min="2623" max="2623" width="9" style="6" bestFit="1" customWidth="1"/>
    <col min="2624" max="2624" width="7.44140625" style="6" bestFit="1" customWidth="1"/>
    <col min="2625" max="2625" width="10.44140625" style="6" bestFit="1" customWidth="1"/>
    <col min="2626" max="2629" width="7.44140625" style="6" bestFit="1" customWidth="1"/>
    <col min="2630" max="2630" width="6.88671875" style="6" bestFit="1" customWidth="1"/>
    <col min="2631" max="2631" width="9" style="6" bestFit="1" customWidth="1"/>
    <col min="2632" max="2633" width="7.44140625" style="6" bestFit="1" customWidth="1"/>
    <col min="2634" max="2635" width="9" style="6" bestFit="1" customWidth="1"/>
    <col min="2636" max="2636" width="9" style="6" customWidth="1"/>
    <col min="2637" max="2637" width="7.44140625" style="6" bestFit="1" customWidth="1"/>
    <col min="2638" max="2638" width="9" style="6" bestFit="1" customWidth="1"/>
    <col min="2639" max="2816" width="11.44140625" style="6"/>
    <col min="2817" max="2817" width="27.44140625" style="6" customWidth="1"/>
    <col min="2818" max="2818" width="10.44140625" style="6" bestFit="1" customWidth="1"/>
    <col min="2819" max="2819" width="9.109375" style="6" bestFit="1" customWidth="1"/>
    <col min="2820" max="2820" width="10.44140625" style="6" bestFit="1" customWidth="1"/>
    <col min="2821" max="2822" width="9.44140625" style="6" bestFit="1" customWidth="1"/>
    <col min="2823" max="2823" width="10.109375" style="6" bestFit="1" customWidth="1"/>
    <col min="2824" max="2824" width="9.109375" style="6" bestFit="1" customWidth="1"/>
    <col min="2825" max="2825" width="10" style="6" customWidth="1"/>
    <col min="2826" max="2829" width="9.44140625" style="6" bestFit="1" customWidth="1"/>
    <col min="2830" max="2830" width="9.109375" style="6" bestFit="1" customWidth="1"/>
    <col min="2831" max="2831" width="8.109375" style="6" bestFit="1" customWidth="1"/>
    <col min="2832" max="2832" width="7.44140625" style="6" bestFit="1" customWidth="1"/>
    <col min="2833" max="2836" width="7.44140625" style="6" customWidth="1"/>
    <col min="2837" max="2837" width="13.6640625" style="6" bestFit="1" customWidth="1"/>
    <col min="2838" max="2842" width="10.109375" style="6" customWidth="1"/>
    <col min="2843" max="2843" width="9" style="6" bestFit="1" customWidth="1"/>
    <col min="2844" max="2844" width="7.44140625" style="6" bestFit="1" customWidth="1"/>
    <col min="2845" max="2845" width="10.44140625" style="6" bestFit="1" customWidth="1"/>
    <col min="2846" max="2849" width="7.44140625" style="6" bestFit="1" customWidth="1"/>
    <col min="2850" max="2850" width="6.88671875" style="6" bestFit="1" customWidth="1"/>
    <col min="2851" max="2851" width="9" style="6" bestFit="1" customWidth="1"/>
    <col min="2852" max="2853" width="7.44140625" style="6" bestFit="1" customWidth="1"/>
    <col min="2854" max="2855" width="9" style="6" bestFit="1" customWidth="1"/>
    <col min="2856" max="2856" width="9" style="6" customWidth="1"/>
    <col min="2857" max="2857" width="7.44140625" style="6" bestFit="1" customWidth="1"/>
    <col min="2858" max="2858" width="10.44140625" style="6" bestFit="1" customWidth="1"/>
    <col min="2859" max="2859" width="11.44140625" style="6"/>
    <col min="2860" max="2860" width="29.44140625" style="6" customWidth="1"/>
    <col min="2861" max="2861" width="9" style="6" bestFit="1" customWidth="1"/>
    <col min="2862" max="2862" width="7.44140625" style="6" bestFit="1" customWidth="1"/>
    <col min="2863" max="2863" width="10.44140625" style="6" bestFit="1" customWidth="1"/>
    <col min="2864" max="2867" width="7.44140625" style="6" bestFit="1" customWidth="1"/>
    <col min="2868" max="2868" width="6.88671875" style="6" bestFit="1" customWidth="1"/>
    <col min="2869" max="2869" width="9" style="6" bestFit="1" customWidth="1"/>
    <col min="2870" max="2871" width="7.44140625" style="6" bestFit="1" customWidth="1"/>
    <col min="2872" max="2873" width="9" style="6" bestFit="1" customWidth="1"/>
    <col min="2874" max="2874" width="9" style="6" customWidth="1"/>
    <col min="2875" max="2875" width="7.44140625" style="6" bestFit="1" customWidth="1"/>
    <col min="2876" max="2876" width="9" style="6" bestFit="1" customWidth="1"/>
    <col min="2877" max="2877" width="11.44140625" style="6"/>
    <col min="2878" max="2878" width="29.44140625" style="6" customWidth="1"/>
    <col min="2879" max="2879" width="9" style="6" bestFit="1" customWidth="1"/>
    <col min="2880" max="2880" width="7.44140625" style="6" bestFit="1" customWidth="1"/>
    <col min="2881" max="2881" width="10.44140625" style="6" bestFit="1" customWidth="1"/>
    <col min="2882" max="2885" width="7.44140625" style="6" bestFit="1" customWidth="1"/>
    <col min="2886" max="2886" width="6.88671875" style="6" bestFit="1" customWidth="1"/>
    <col min="2887" max="2887" width="9" style="6" bestFit="1" customWidth="1"/>
    <col min="2888" max="2889" width="7.44140625" style="6" bestFit="1" customWidth="1"/>
    <col min="2890" max="2891" width="9" style="6" bestFit="1" customWidth="1"/>
    <col min="2892" max="2892" width="9" style="6" customWidth="1"/>
    <col min="2893" max="2893" width="7.44140625" style="6" bestFit="1" customWidth="1"/>
    <col min="2894" max="2894" width="9" style="6" bestFit="1" customWidth="1"/>
    <col min="2895" max="3072" width="11.44140625" style="6"/>
    <col min="3073" max="3073" width="27.44140625" style="6" customWidth="1"/>
    <col min="3074" max="3074" width="10.44140625" style="6" bestFit="1" customWidth="1"/>
    <col min="3075" max="3075" width="9.109375" style="6" bestFit="1" customWidth="1"/>
    <col min="3076" max="3076" width="10.44140625" style="6" bestFit="1" customWidth="1"/>
    <col min="3077" max="3078" width="9.44140625" style="6" bestFit="1" customWidth="1"/>
    <col min="3079" max="3079" width="10.109375" style="6" bestFit="1" customWidth="1"/>
    <col min="3080" max="3080" width="9.109375" style="6" bestFit="1" customWidth="1"/>
    <col min="3081" max="3081" width="10" style="6" customWidth="1"/>
    <col min="3082" max="3085" width="9.44140625" style="6" bestFit="1" customWidth="1"/>
    <col min="3086" max="3086" width="9.109375" style="6" bestFit="1" customWidth="1"/>
    <col min="3087" max="3087" width="8.109375" style="6" bestFit="1" customWidth="1"/>
    <col min="3088" max="3088" width="7.44140625" style="6" bestFit="1" customWidth="1"/>
    <col min="3089" max="3092" width="7.44140625" style="6" customWidth="1"/>
    <col min="3093" max="3093" width="13.6640625" style="6" bestFit="1" customWidth="1"/>
    <col min="3094" max="3098" width="10.109375" style="6" customWidth="1"/>
    <col min="3099" max="3099" width="9" style="6" bestFit="1" customWidth="1"/>
    <col min="3100" max="3100" width="7.44140625" style="6" bestFit="1" customWidth="1"/>
    <col min="3101" max="3101" width="10.44140625" style="6" bestFit="1" customWidth="1"/>
    <col min="3102" max="3105" width="7.44140625" style="6" bestFit="1" customWidth="1"/>
    <col min="3106" max="3106" width="6.88671875" style="6" bestFit="1" customWidth="1"/>
    <col min="3107" max="3107" width="9" style="6" bestFit="1" customWidth="1"/>
    <col min="3108" max="3109" width="7.44140625" style="6" bestFit="1" customWidth="1"/>
    <col min="3110" max="3111" width="9" style="6" bestFit="1" customWidth="1"/>
    <col min="3112" max="3112" width="9" style="6" customWidth="1"/>
    <col min="3113" max="3113" width="7.44140625" style="6" bestFit="1" customWidth="1"/>
    <col min="3114" max="3114" width="10.44140625" style="6" bestFit="1" customWidth="1"/>
    <col min="3115" max="3115" width="11.44140625" style="6"/>
    <col min="3116" max="3116" width="29.44140625" style="6" customWidth="1"/>
    <col min="3117" max="3117" width="9" style="6" bestFit="1" customWidth="1"/>
    <col min="3118" max="3118" width="7.44140625" style="6" bestFit="1" customWidth="1"/>
    <col min="3119" max="3119" width="10.44140625" style="6" bestFit="1" customWidth="1"/>
    <col min="3120" max="3123" width="7.44140625" style="6" bestFit="1" customWidth="1"/>
    <col min="3124" max="3124" width="6.88671875" style="6" bestFit="1" customWidth="1"/>
    <col min="3125" max="3125" width="9" style="6" bestFit="1" customWidth="1"/>
    <col min="3126" max="3127" width="7.44140625" style="6" bestFit="1" customWidth="1"/>
    <col min="3128" max="3129" width="9" style="6" bestFit="1" customWidth="1"/>
    <col min="3130" max="3130" width="9" style="6" customWidth="1"/>
    <col min="3131" max="3131" width="7.44140625" style="6" bestFit="1" customWidth="1"/>
    <col min="3132" max="3132" width="9" style="6" bestFit="1" customWidth="1"/>
    <col min="3133" max="3133" width="11.44140625" style="6"/>
    <col min="3134" max="3134" width="29.44140625" style="6" customWidth="1"/>
    <col min="3135" max="3135" width="9" style="6" bestFit="1" customWidth="1"/>
    <col min="3136" max="3136" width="7.44140625" style="6" bestFit="1" customWidth="1"/>
    <col min="3137" max="3137" width="10.44140625" style="6" bestFit="1" customWidth="1"/>
    <col min="3138" max="3141" width="7.44140625" style="6" bestFit="1" customWidth="1"/>
    <col min="3142" max="3142" width="6.88671875" style="6" bestFit="1" customWidth="1"/>
    <col min="3143" max="3143" width="9" style="6" bestFit="1" customWidth="1"/>
    <col min="3144" max="3145" width="7.44140625" style="6" bestFit="1" customWidth="1"/>
    <col min="3146" max="3147" width="9" style="6" bestFit="1" customWidth="1"/>
    <col min="3148" max="3148" width="9" style="6" customWidth="1"/>
    <col min="3149" max="3149" width="7.44140625" style="6" bestFit="1" customWidth="1"/>
    <col min="3150" max="3150" width="9" style="6" bestFit="1" customWidth="1"/>
    <col min="3151" max="3328" width="11.44140625" style="6"/>
    <col min="3329" max="3329" width="27.44140625" style="6" customWidth="1"/>
    <col min="3330" max="3330" width="10.44140625" style="6" bestFit="1" customWidth="1"/>
    <col min="3331" max="3331" width="9.109375" style="6" bestFit="1" customWidth="1"/>
    <col min="3332" max="3332" width="10.44140625" style="6" bestFit="1" customWidth="1"/>
    <col min="3333" max="3334" width="9.44140625" style="6" bestFit="1" customWidth="1"/>
    <col min="3335" max="3335" width="10.109375" style="6" bestFit="1" customWidth="1"/>
    <col min="3336" max="3336" width="9.109375" style="6" bestFit="1" customWidth="1"/>
    <col min="3337" max="3337" width="10" style="6" customWidth="1"/>
    <col min="3338" max="3341" width="9.44140625" style="6" bestFit="1" customWidth="1"/>
    <col min="3342" max="3342" width="9.109375" style="6" bestFit="1" customWidth="1"/>
    <col min="3343" max="3343" width="8.109375" style="6" bestFit="1" customWidth="1"/>
    <col min="3344" max="3344" width="7.44140625" style="6" bestFit="1" customWidth="1"/>
    <col min="3345" max="3348" width="7.44140625" style="6" customWidth="1"/>
    <col min="3349" max="3349" width="13.6640625" style="6" bestFit="1" customWidth="1"/>
    <col min="3350" max="3354" width="10.109375" style="6" customWidth="1"/>
    <col min="3355" max="3355" width="9" style="6" bestFit="1" customWidth="1"/>
    <col min="3356" max="3356" width="7.44140625" style="6" bestFit="1" customWidth="1"/>
    <col min="3357" max="3357" width="10.44140625" style="6" bestFit="1" customWidth="1"/>
    <col min="3358" max="3361" width="7.44140625" style="6" bestFit="1" customWidth="1"/>
    <col min="3362" max="3362" width="6.88671875" style="6" bestFit="1" customWidth="1"/>
    <col min="3363" max="3363" width="9" style="6" bestFit="1" customWidth="1"/>
    <col min="3364" max="3365" width="7.44140625" style="6" bestFit="1" customWidth="1"/>
    <col min="3366" max="3367" width="9" style="6" bestFit="1" customWidth="1"/>
    <col min="3368" max="3368" width="9" style="6" customWidth="1"/>
    <col min="3369" max="3369" width="7.44140625" style="6" bestFit="1" customWidth="1"/>
    <col min="3370" max="3370" width="10.44140625" style="6" bestFit="1" customWidth="1"/>
    <col min="3371" max="3371" width="11.44140625" style="6"/>
    <col min="3372" max="3372" width="29.44140625" style="6" customWidth="1"/>
    <col min="3373" max="3373" width="9" style="6" bestFit="1" customWidth="1"/>
    <col min="3374" max="3374" width="7.44140625" style="6" bestFit="1" customWidth="1"/>
    <col min="3375" max="3375" width="10.44140625" style="6" bestFit="1" customWidth="1"/>
    <col min="3376" max="3379" width="7.44140625" style="6" bestFit="1" customWidth="1"/>
    <col min="3380" max="3380" width="6.88671875" style="6" bestFit="1" customWidth="1"/>
    <col min="3381" max="3381" width="9" style="6" bestFit="1" customWidth="1"/>
    <col min="3382" max="3383" width="7.44140625" style="6" bestFit="1" customWidth="1"/>
    <col min="3384" max="3385" width="9" style="6" bestFit="1" customWidth="1"/>
    <col min="3386" max="3386" width="9" style="6" customWidth="1"/>
    <col min="3387" max="3387" width="7.44140625" style="6" bestFit="1" customWidth="1"/>
    <col min="3388" max="3388" width="9" style="6" bestFit="1" customWidth="1"/>
    <col min="3389" max="3389" width="11.44140625" style="6"/>
    <col min="3390" max="3390" width="29.44140625" style="6" customWidth="1"/>
    <col min="3391" max="3391" width="9" style="6" bestFit="1" customWidth="1"/>
    <col min="3392" max="3392" width="7.44140625" style="6" bestFit="1" customWidth="1"/>
    <col min="3393" max="3393" width="10.44140625" style="6" bestFit="1" customWidth="1"/>
    <col min="3394" max="3397" width="7.44140625" style="6" bestFit="1" customWidth="1"/>
    <col min="3398" max="3398" width="6.88671875" style="6" bestFit="1" customWidth="1"/>
    <col min="3399" max="3399" width="9" style="6" bestFit="1" customWidth="1"/>
    <col min="3400" max="3401" width="7.44140625" style="6" bestFit="1" customWidth="1"/>
    <col min="3402" max="3403" width="9" style="6" bestFit="1" customWidth="1"/>
    <col min="3404" max="3404" width="9" style="6" customWidth="1"/>
    <col min="3405" max="3405" width="7.44140625" style="6" bestFit="1" customWidth="1"/>
    <col min="3406" max="3406" width="9" style="6" bestFit="1" customWidth="1"/>
    <col min="3407" max="3584" width="11.44140625" style="6"/>
    <col min="3585" max="3585" width="27.44140625" style="6" customWidth="1"/>
    <col min="3586" max="3586" width="10.44140625" style="6" bestFit="1" customWidth="1"/>
    <col min="3587" max="3587" width="9.109375" style="6" bestFit="1" customWidth="1"/>
    <col min="3588" max="3588" width="10.44140625" style="6" bestFit="1" customWidth="1"/>
    <col min="3589" max="3590" width="9.44140625" style="6" bestFit="1" customWidth="1"/>
    <col min="3591" max="3591" width="10.109375" style="6" bestFit="1" customWidth="1"/>
    <col min="3592" max="3592" width="9.109375" style="6" bestFit="1" customWidth="1"/>
    <col min="3593" max="3593" width="10" style="6" customWidth="1"/>
    <col min="3594" max="3597" width="9.44140625" style="6" bestFit="1" customWidth="1"/>
    <col min="3598" max="3598" width="9.109375" style="6" bestFit="1" customWidth="1"/>
    <col min="3599" max="3599" width="8.109375" style="6" bestFit="1" customWidth="1"/>
    <col min="3600" max="3600" width="7.44140625" style="6" bestFit="1" customWidth="1"/>
    <col min="3601" max="3604" width="7.44140625" style="6" customWidth="1"/>
    <col min="3605" max="3605" width="13.6640625" style="6" bestFit="1" customWidth="1"/>
    <col min="3606" max="3610" width="10.109375" style="6" customWidth="1"/>
    <col min="3611" max="3611" width="9" style="6" bestFit="1" customWidth="1"/>
    <col min="3612" max="3612" width="7.44140625" style="6" bestFit="1" customWidth="1"/>
    <col min="3613" max="3613" width="10.44140625" style="6" bestFit="1" customWidth="1"/>
    <col min="3614" max="3617" width="7.44140625" style="6" bestFit="1" customWidth="1"/>
    <col min="3618" max="3618" width="6.88671875" style="6" bestFit="1" customWidth="1"/>
    <col min="3619" max="3619" width="9" style="6" bestFit="1" customWidth="1"/>
    <col min="3620" max="3621" width="7.44140625" style="6" bestFit="1" customWidth="1"/>
    <col min="3622" max="3623" width="9" style="6" bestFit="1" customWidth="1"/>
    <col min="3624" max="3624" width="9" style="6" customWidth="1"/>
    <col min="3625" max="3625" width="7.44140625" style="6" bestFit="1" customWidth="1"/>
    <col min="3626" max="3626" width="10.44140625" style="6" bestFit="1" customWidth="1"/>
    <col min="3627" max="3627" width="11.44140625" style="6"/>
    <col min="3628" max="3628" width="29.44140625" style="6" customWidth="1"/>
    <col min="3629" max="3629" width="9" style="6" bestFit="1" customWidth="1"/>
    <col min="3630" max="3630" width="7.44140625" style="6" bestFit="1" customWidth="1"/>
    <col min="3631" max="3631" width="10.44140625" style="6" bestFit="1" customWidth="1"/>
    <col min="3632" max="3635" width="7.44140625" style="6" bestFit="1" customWidth="1"/>
    <col min="3636" max="3636" width="6.88671875" style="6" bestFit="1" customWidth="1"/>
    <col min="3637" max="3637" width="9" style="6" bestFit="1" customWidth="1"/>
    <col min="3638" max="3639" width="7.44140625" style="6" bestFit="1" customWidth="1"/>
    <col min="3640" max="3641" width="9" style="6" bestFit="1" customWidth="1"/>
    <col min="3642" max="3642" width="9" style="6" customWidth="1"/>
    <col min="3643" max="3643" width="7.44140625" style="6" bestFit="1" customWidth="1"/>
    <col min="3644" max="3644" width="9" style="6" bestFit="1" customWidth="1"/>
    <col min="3645" max="3645" width="11.44140625" style="6"/>
    <col min="3646" max="3646" width="29.44140625" style="6" customWidth="1"/>
    <col min="3647" max="3647" width="9" style="6" bestFit="1" customWidth="1"/>
    <col min="3648" max="3648" width="7.44140625" style="6" bestFit="1" customWidth="1"/>
    <col min="3649" max="3649" width="10.44140625" style="6" bestFit="1" customWidth="1"/>
    <col min="3650" max="3653" width="7.44140625" style="6" bestFit="1" customWidth="1"/>
    <col min="3654" max="3654" width="6.88671875" style="6" bestFit="1" customWidth="1"/>
    <col min="3655" max="3655" width="9" style="6" bestFit="1" customWidth="1"/>
    <col min="3656" max="3657" width="7.44140625" style="6" bestFit="1" customWidth="1"/>
    <col min="3658" max="3659" width="9" style="6" bestFit="1" customWidth="1"/>
    <col min="3660" max="3660" width="9" style="6" customWidth="1"/>
    <col min="3661" max="3661" width="7.44140625" style="6" bestFit="1" customWidth="1"/>
    <col min="3662" max="3662" width="9" style="6" bestFit="1" customWidth="1"/>
    <col min="3663" max="3840" width="11.44140625" style="6"/>
    <col min="3841" max="3841" width="27.44140625" style="6" customWidth="1"/>
    <col min="3842" max="3842" width="10.44140625" style="6" bestFit="1" customWidth="1"/>
    <col min="3843" max="3843" width="9.109375" style="6" bestFit="1" customWidth="1"/>
    <col min="3844" max="3844" width="10.44140625" style="6" bestFit="1" customWidth="1"/>
    <col min="3845" max="3846" width="9.44140625" style="6" bestFit="1" customWidth="1"/>
    <col min="3847" max="3847" width="10.109375" style="6" bestFit="1" customWidth="1"/>
    <col min="3848" max="3848" width="9.109375" style="6" bestFit="1" customWidth="1"/>
    <col min="3849" max="3849" width="10" style="6" customWidth="1"/>
    <col min="3850" max="3853" width="9.44140625" style="6" bestFit="1" customWidth="1"/>
    <col min="3854" max="3854" width="9.109375" style="6" bestFit="1" customWidth="1"/>
    <col min="3855" max="3855" width="8.109375" style="6" bestFit="1" customWidth="1"/>
    <col min="3856" max="3856" width="7.44140625" style="6" bestFit="1" customWidth="1"/>
    <col min="3857" max="3860" width="7.44140625" style="6" customWidth="1"/>
    <col min="3861" max="3861" width="13.6640625" style="6" bestFit="1" customWidth="1"/>
    <col min="3862" max="3866" width="10.109375" style="6" customWidth="1"/>
    <col min="3867" max="3867" width="9" style="6" bestFit="1" customWidth="1"/>
    <col min="3868" max="3868" width="7.44140625" style="6" bestFit="1" customWidth="1"/>
    <col min="3869" max="3869" width="10.44140625" style="6" bestFit="1" customWidth="1"/>
    <col min="3870" max="3873" width="7.44140625" style="6" bestFit="1" customWidth="1"/>
    <col min="3874" max="3874" width="6.88671875" style="6" bestFit="1" customWidth="1"/>
    <col min="3875" max="3875" width="9" style="6" bestFit="1" customWidth="1"/>
    <col min="3876" max="3877" width="7.44140625" style="6" bestFit="1" customWidth="1"/>
    <col min="3878" max="3879" width="9" style="6" bestFit="1" customWidth="1"/>
    <col min="3880" max="3880" width="9" style="6" customWidth="1"/>
    <col min="3881" max="3881" width="7.44140625" style="6" bestFit="1" customWidth="1"/>
    <col min="3882" max="3882" width="10.44140625" style="6" bestFit="1" customWidth="1"/>
    <col min="3883" max="3883" width="11.44140625" style="6"/>
    <col min="3884" max="3884" width="29.44140625" style="6" customWidth="1"/>
    <col min="3885" max="3885" width="9" style="6" bestFit="1" customWidth="1"/>
    <col min="3886" max="3886" width="7.44140625" style="6" bestFit="1" customWidth="1"/>
    <col min="3887" max="3887" width="10.44140625" style="6" bestFit="1" customWidth="1"/>
    <col min="3888" max="3891" width="7.44140625" style="6" bestFit="1" customWidth="1"/>
    <col min="3892" max="3892" width="6.88671875" style="6" bestFit="1" customWidth="1"/>
    <col min="3893" max="3893" width="9" style="6" bestFit="1" customWidth="1"/>
    <col min="3894" max="3895" width="7.44140625" style="6" bestFit="1" customWidth="1"/>
    <col min="3896" max="3897" width="9" style="6" bestFit="1" customWidth="1"/>
    <col min="3898" max="3898" width="9" style="6" customWidth="1"/>
    <col min="3899" max="3899" width="7.44140625" style="6" bestFit="1" customWidth="1"/>
    <col min="3900" max="3900" width="9" style="6" bestFit="1" customWidth="1"/>
    <col min="3901" max="3901" width="11.44140625" style="6"/>
    <col min="3902" max="3902" width="29.44140625" style="6" customWidth="1"/>
    <col min="3903" max="3903" width="9" style="6" bestFit="1" customWidth="1"/>
    <col min="3904" max="3904" width="7.44140625" style="6" bestFit="1" customWidth="1"/>
    <col min="3905" max="3905" width="10.44140625" style="6" bestFit="1" customWidth="1"/>
    <col min="3906" max="3909" width="7.44140625" style="6" bestFit="1" customWidth="1"/>
    <col min="3910" max="3910" width="6.88671875" style="6" bestFit="1" customWidth="1"/>
    <col min="3911" max="3911" width="9" style="6" bestFit="1" customWidth="1"/>
    <col min="3912" max="3913" width="7.44140625" style="6" bestFit="1" customWidth="1"/>
    <col min="3914" max="3915" width="9" style="6" bestFit="1" customWidth="1"/>
    <col min="3916" max="3916" width="9" style="6" customWidth="1"/>
    <col min="3917" max="3917" width="7.44140625" style="6" bestFit="1" customWidth="1"/>
    <col min="3918" max="3918" width="9" style="6" bestFit="1" customWidth="1"/>
    <col min="3919" max="4096" width="11.44140625" style="6"/>
    <col min="4097" max="4097" width="27.44140625" style="6" customWidth="1"/>
    <col min="4098" max="4098" width="10.44140625" style="6" bestFit="1" customWidth="1"/>
    <col min="4099" max="4099" width="9.109375" style="6" bestFit="1" customWidth="1"/>
    <col min="4100" max="4100" width="10.44140625" style="6" bestFit="1" customWidth="1"/>
    <col min="4101" max="4102" width="9.44140625" style="6" bestFit="1" customWidth="1"/>
    <col min="4103" max="4103" width="10.109375" style="6" bestFit="1" customWidth="1"/>
    <col min="4104" max="4104" width="9.109375" style="6" bestFit="1" customWidth="1"/>
    <col min="4105" max="4105" width="10" style="6" customWidth="1"/>
    <col min="4106" max="4109" width="9.44140625" style="6" bestFit="1" customWidth="1"/>
    <col min="4110" max="4110" width="9.109375" style="6" bestFit="1" customWidth="1"/>
    <col min="4111" max="4111" width="8.109375" style="6" bestFit="1" customWidth="1"/>
    <col min="4112" max="4112" width="7.44140625" style="6" bestFit="1" customWidth="1"/>
    <col min="4113" max="4116" width="7.44140625" style="6" customWidth="1"/>
    <col min="4117" max="4117" width="13.6640625" style="6" bestFit="1" customWidth="1"/>
    <col min="4118" max="4122" width="10.109375" style="6" customWidth="1"/>
    <col min="4123" max="4123" width="9" style="6" bestFit="1" customWidth="1"/>
    <col min="4124" max="4124" width="7.44140625" style="6" bestFit="1" customWidth="1"/>
    <col min="4125" max="4125" width="10.44140625" style="6" bestFit="1" customWidth="1"/>
    <col min="4126" max="4129" width="7.44140625" style="6" bestFit="1" customWidth="1"/>
    <col min="4130" max="4130" width="6.88671875" style="6" bestFit="1" customWidth="1"/>
    <col min="4131" max="4131" width="9" style="6" bestFit="1" customWidth="1"/>
    <col min="4132" max="4133" width="7.44140625" style="6" bestFit="1" customWidth="1"/>
    <col min="4134" max="4135" width="9" style="6" bestFit="1" customWidth="1"/>
    <col min="4136" max="4136" width="9" style="6" customWidth="1"/>
    <col min="4137" max="4137" width="7.44140625" style="6" bestFit="1" customWidth="1"/>
    <col min="4138" max="4138" width="10.44140625" style="6" bestFit="1" customWidth="1"/>
    <col min="4139" max="4139" width="11.44140625" style="6"/>
    <col min="4140" max="4140" width="29.44140625" style="6" customWidth="1"/>
    <col min="4141" max="4141" width="9" style="6" bestFit="1" customWidth="1"/>
    <col min="4142" max="4142" width="7.44140625" style="6" bestFit="1" customWidth="1"/>
    <col min="4143" max="4143" width="10.44140625" style="6" bestFit="1" customWidth="1"/>
    <col min="4144" max="4147" width="7.44140625" style="6" bestFit="1" customWidth="1"/>
    <col min="4148" max="4148" width="6.88671875" style="6" bestFit="1" customWidth="1"/>
    <col min="4149" max="4149" width="9" style="6" bestFit="1" customWidth="1"/>
    <col min="4150" max="4151" width="7.44140625" style="6" bestFit="1" customWidth="1"/>
    <col min="4152" max="4153" width="9" style="6" bestFit="1" customWidth="1"/>
    <col min="4154" max="4154" width="9" style="6" customWidth="1"/>
    <col min="4155" max="4155" width="7.44140625" style="6" bestFit="1" customWidth="1"/>
    <col min="4156" max="4156" width="9" style="6" bestFit="1" customWidth="1"/>
    <col min="4157" max="4157" width="11.44140625" style="6"/>
    <col min="4158" max="4158" width="29.44140625" style="6" customWidth="1"/>
    <col min="4159" max="4159" width="9" style="6" bestFit="1" customWidth="1"/>
    <col min="4160" max="4160" width="7.44140625" style="6" bestFit="1" customWidth="1"/>
    <col min="4161" max="4161" width="10.44140625" style="6" bestFit="1" customWidth="1"/>
    <col min="4162" max="4165" width="7.44140625" style="6" bestFit="1" customWidth="1"/>
    <col min="4166" max="4166" width="6.88671875" style="6" bestFit="1" customWidth="1"/>
    <col min="4167" max="4167" width="9" style="6" bestFit="1" customWidth="1"/>
    <col min="4168" max="4169" width="7.44140625" style="6" bestFit="1" customWidth="1"/>
    <col min="4170" max="4171" width="9" style="6" bestFit="1" customWidth="1"/>
    <col min="4172" max="4172" width="9" style="6" customWidth="1"/>
    <col min="4173" max="4173" width="7.44140625" style="6" bestFit="1" customWidth="1"/>
    <col min="4174" max="4174" width="9" style="6" bestFit="1" customWidth="1"/>
    <col min="4175" max="4352" width="11.44140625" style="6"/>
    <col min="4353" max="4353" width="27.44140625" style="6" customWidth="1"/>
    <col min="4354" max="4354" width="10.44140625" style="6" bestFit="1" customWidth="1"/>
    <col min="4355" max="4355" width="9.109375" style="6" bestFit="1" customWidth="1"/>
    <col min="4356" max="4356" width="10.44140625" style="6" bestFit="1" customWidth="1"/>
    <col min="4357" max="4358" width="9.44140625" style="6" bestFit="1" customWidth="1"/>
    <col min="4359" max="4359" width="10.109375" style="6" bestFit="1" customWidth="1"/>
    <col min="4360" max="4360" width="9.109375" style="6" bestFit="1" customWidth="1"/>
    <col min="4361" max="4361" width="10" style="6" customWidth="1"/>
    <col min="4362" max="4365" width="9.44140625" style="6" bestFit="1" customWidth="1"/>
    <col min="4366" max="4366" width="9.109375" style="6" bestFit="1" customWidth="1"/>
    <col min="4367" max="4367" width="8.109375" style="6" bestFit="1" customWidth="1"/>
    <col min="4368" max="4368" width="7.44140625" style="6" bestFit="1" customWidth="1"/>
    <col min="4369" max="4372" width="7.44140625" style="6" customWidth="1"/>
    <col min="4373" max="4373" width="13.6640625" style="6" bestFit="1" customWidth="1"/>
    <col min="4374" max="4378" width="10.109375" style="6" customWidth="1"/>
    <col min="4379" max="4379" width="9" style="6" bestFit="1" customWidth="1"/>
    <col min="4380" max="4380" width="7.44140625" style="6" bestFit="1" customWidth="1"/>
    <col min="4381" max="4381" width="10.44140625" style="6" bestFit="1" customWidth="1"/>
    <col min="4382" max="4385" width="7.44140625" style="6" bestFit="1" customWidth="1"/>
    <col min="4386" max="4386" width="6.88671875" style="6" bestFit="1" customWidth="1"/>
    <col min="4387" max="4387" width="9" style="6" bestFit="1" customWidth="1"/>
    <col min="4388" max="4389" width="7.44140625" style="6" bestFit="1" customWidth="1"/>
    <col min="4390" max="4391" width="9" style="6" bestFit="1" customWidth="1"/>
    <col min="4392" max="4392" width="9" style="6" customWidth="1"/>
    <col min="4393" max="4393" width="7.44140625" style="6" bestFit="1" customWidth="1"/>
    <col min="4394" max="4394" width="10.44140625" style="6" bestFit="1" customWidth="1"/>
    <col min="4395" max="4395" width="11.44140625" style="6"/>
    <col min="4396" max="4396" width="29.44140625" style="6" customWidth="1"/>
    <col min="4397" max="4397" width="9" style="6" bestFit="1" customWidth="1"/>
    <col min="4398" max="4398" width="7.44140625" style="6" bestFit="1" customWidth="1"/>
    <col min="4399" max="4399" width="10.44140625" style="6" bestFit="1" customWidth="1"/>
    <col min="4400" max="4403" width="7.44140625" style="6" bestFit="1" customWidth="1"/>
    <col min="4404" max="4404" width="6.88671875" style="6" bestFit="1" customWidth="1"/>
    <col min="4405" max="4405" width="9" style="6" bestFit="1" customWidth="1"/>
    <col min="4406" max="4407" width="7.44140625" style="6" bestFit="1" customWidth="1"/>
    <col min="4408" max="4409" width="9" style="6" bestFit="1" customWidth="1"/>
    <col min="4410" max="4410" width="9" style="6" customWidth="1"/>
    <col min="4411" max="4411" width="7.44140625" style="6" bestFit="1" customWidth="1"/>
    <col min="4412" max="4412" width="9" style="6" bestFit="1" customWidth="1"/>
    <col min="4413" max="4413" width="11.44140625" style="6"/>
    <col min="4414" max="4414" width="29.44140625" style="6" customWidth="1"/>
    <col min="4415" max="4415" width="9" style="6" bestFit="1" customWidth="1"/>
    <col min="4416" max="4416" width="7.44140625" style="6" bestFit="1" customWidth="1"/>
    <col min="4417" max="4417" width="10.44140625" style="6" bestFit="1" customWidth="1"/>
    <col min="4418" max="4421" width="7.44140625" style="6" bestFit="1" customWidth="1"/>
    <col min="4422" max="4422" width="6.88671875" style="6" bestFit="1" customWidth="1"/>
    <col min="4423" max="4423" width="9" style="6" bestFit="1" customWidth="1"/>
    <col min="4424" max="4425" width="7.44140625" style="6" bestFit="1" customWidth="1"/>
    <col min="4426" max="4427" width="9" style="6" bestFit="1" customWidth="1"/>
    <col min="4428" max="4428" width="9" style="6" customWidth="1"/>
    <col min="4429" max="4429" width="7.44140625" style="6" bestFit="1" customWidth="1"/>
    <col min="4430" max="4430" width="9" style="6" bestFit="1" customWidth="1"/>
    <col min="4431" max="4608" width="11.44140625" style="6"/>
    <col min="4609" max="4609" width="27.44140625" style="6" customWidth="1"/>
    <col min="4610" max="4610" width="10.44140625" style="6" bestFit="1" customWidth="1"/>
    <col min="4611" max="4611" width="9.109375" style="6" bestFit="1" customWidth="1"/>
    <col min="4612" max="4612" width="10.44140625" style="6" bestFit="1" customWidth="1"/>
    <col min="4613" max="4614" width="9.44140625" style="6" bestFit="1" customWidth="1"/>
    <col min="4615" max="4615" width="10.109375" style="6" bestFit="1" customWidth="1"/>
    <col min="4616" max="4616" width="9.109375" style="6" bestFit="1" customWidth="1"/>
    <col min="4617" max="4617" width="10" style="6" customWidth="1"/>
    <col min="4618" max="4621" width="9.44140625" style="6" bestFit="1" customWidth="1"/>
    <col min="4622" max="4622" width="9.109375" style="6" bestFit="1" customWidth="1"/>
    <col min="4623" max="4623" width="8.109375" style="6" bestFit="1" customWidth="1"/>
    <col min="4624" max="4624" width="7.44140625" style="6" bestFit="1" customWidth="1"/>
    <col min="4625" max="4628" width="7.44140625" style="6" customWidth="1"/>
    <col min="4629" max="4629" width="13.6640625" style="6" bestFit="1" customWidth="1"/>
    <col min="4630" max="4634" width="10.109375" style="6" customWidth="1"/>
    <col min="4635" max="4635" width="9" style="6" bestFit="1" customWidth="1"/>
    <col min="4636" max="4636" width="7.44140625" style="6" bestFit="1" customWidth="1"/>
    <col min="4637" max="4637" width="10.44140625" style="6" bestFit="1" customWidth="1"/>
    <col min="4638" max="4641" width="7.44140625" style="6" bestFit="1" customWidth="1"/>
    <col min="4642" max="4642" width="6.88671875" style="6" bestFit="1" customWidth="1"/>
    <col min="4643" max="4643" width="9" style="6" bestFit="1" customWidth="1"/>
    <col min="4644" max="4645" width="7.44140625" style="6" bestFit="1" customWidth="1"/>
    <col min="4646" max="4647" width="9" style="6" bestFit="1" customWidth="1"/>
    <col min="4648" max="4648" width="9" style="6" customWidth="1"/>
    <col min="4649" max="4649" width="7.44140625" style="6" bestFit="1" customWidth="1"/>
    <col min="4650" max="4650" width="10.44140625" style="6" bestFit="1" customWidth="1"/>
    <col min="4651" max="4651" width="11.44140625" style="6"/>
    <col min="4652" max="4652" width="29.44140625" style="6" customWidth="1"/>
    <col min="4653" max="4653" width="9" style="6" bestFit="1" customWidth="1"/>
    <col min="4654" max="4654" width="7.44140625" style="6" bestFit="1" customWidth="1"/>
    <col min="4655" max="4655" width="10.44140625" style="6" bestFit="1" customWidth="1"/>
    <col min="4656" max="4659" width="7.44140625" style="6" bestFit="1" customWidth="1"/>
    <col min="4660" max="4660" width="6.88671875" style="6" bestFit="1" customWidth="1"/>
    <col min="4661" max="4661" width="9" style="6" bestFit="1" customWidth="1"/>
    <col min="4662" max="4663" width="7.44140625" style="6" bestFit="1" customWidth="1"/>
    <col min="4664" max="4665" width="9" style="6" bestFit="1" customWidth="1"/>
    <col min="4666" max="4666" width="9" style="6" customWidth="1"/>
    <col min="4667" max="4667" width="7.44140625" style="6" bestFit="1" customWidth="1"/>
    <col min="4668" max="4668" width="9" style="6" bestFit="1" customWidth="1"/>
    <col min="4669" max="4669" width="11.44140625" style="6"/>
    <col min="4670" max="4670" width="29.44140625" style="6" customWidth="1"/>
    <col min="4671" max="4671" width="9" style="6" bestFit="1" customWidth="1"/>
    <col min="4672" max="4672" width="7.44140625" style="6" bestFit="1" customWidth="1"/>
    <col min="4673" max="4673" width="10.44140625" style="6" bestFit="1" customWidth="1"/>
    <col min="4674" max="4677" width="7.44140625" style="6" bestFit="1" customWidth="1"/>
    <col min="4678" max="4678" width="6.88671875" style="6" bestFit="1" customWidth="1"/>
    <col min="4679" max="4679" width="9" style="6" bestFit="1" customWidth="1"/>
    <col min="4680" max="4681" width="7.44140625" style="6" bestFit="1" customWidth="1"/>
    <col min="4682" max="4683" width="9" style="6" bestFit="1" customWidth="1"/>
    <col min="4684" max="4684" width="9" style="6" customWidth="1"/>
    <col min="4685" max="4685" width="7.44140625" style="6" bestFit="1" customWidth="1"/>
    <col min="4686" max="4686" width="9" style="6" bestFit="1" customWidth="1"/>
    <col min="4687" max="4864" width="11.44140625" style="6"/>
    <col min="4865" max="4865" width="27.44140625" style="6" customWidth="1"/>
    <col min="4866" max="4866" width="10.44140625" style="6" bestFit="1" customWidth="1"/>
    <col min="4867" max="4867" width="9.109375" style="6" bestFit="1" customWidth="1"/>
    <col min="4868" max="4868" width="10.44140625" style="6" bestFit="1" customWidth="1"/>
    <col min="4869" max="4870" width="9.44140625" style="6" bestFit="1" customWidth="1"/>
    <col min="4871" max="4871" width="10.109375" style="6" bestFit="1" customWidth="1"/>
    <col min="4872" max="4872" width="9.109375" style="6" bestFit="1" customWidth="1"/>
    <col min="4873" max="4873" width="10" style="6" customWidth="1"/>
    <col min="4874" max="4877" width="9.44140625" style="6" bestFit="1" customWidth="1"/>
    <col min="4878" max="4878" width="9.109375" style="6" bestFit="1" customWidth="1"/>
    <col min="4879" max="4879" width="8.109375" style="6" bestFit="1" customWidth="1"/>
    <col min="4880" max="4880" width="7.44140625" style="6" bestFit="1" customWidth="1"/>
    <col min="4881" max="4884" width="7.44140625" style="6" customWidth="1"/>
    <col min="4885" max="4885" width="13.6640625" style="6" bestFit="1" customWidth="1"/>
    <col min="4886" max="4890" width="10.109375" style="6" customWidth="1"/>
    <col min="4891" max="4891" width="9" style="6" bestFit="1" customWidth="1"/>
    <col min="4892" max="4892" width="7.44140625" style="6" bestFit="1" customWidth="1"/>
    <col min="4893" max="4893" width="10.44140625" style="6" bestFit="1" customWidth="1"/>
    <col min="4894" max="4897" width="7.44140625" style="6" bestFit="1" customWidth="1"/>
    <col min="4898" max="4898" width="6.88671875" style="6" bestFit="1" customWidth="1"/>
    <col min="4899" max="4899" width="9" style="6" bestFit="1" customWidth="1"/>
    <col min="4900" max="4901" width="7.44140625" style="6" bestFit="1" customWidth="1"/>
    <col min="4902" max="4903" width="9" style="6" bestFit="1" customWidth="1"/>
    <col min="4904" max="4904" width="9" style="6" customWidth="1"/>
    <col min="4905" max="4905" width="7.44140625" style="6" bestFit="1" customWidth="1"/>
    <col min="4906" max="4906" width="10.44140625" style="6" bestFit="1" customWidth="1"/>
    <col min="4907" max="4907" width="11.44140625" style="6"/>
    <col min="4908" max="4908" width="29.44140625" style="6" customWidth="1"/>
    <col min="4909" max="4909" width="9" style="6" bestFit="1" customWidth="1"/>
    <col min="4910" max="4910" width="7.44140625" style="6" bestFit="1" customWidth="1"/>
    <col min="4911" max="4911" width="10.44140625" style="6" bestFit="1" customWidth="1"/>
    <col min="4912" max="4915" width="7.44140625" style="6" bestFit="1" customWidth="1"/>
    <col min="4916" max="4916" width="6.88671875" style="6" bestFit="1" customWidth="1"/>
    <col min="4917" max="4917" width="9" style="6" bestFit="1" customWidth="1"/>
    <col min="4918" max="4919" width="7.44140625" style="6" bestFit="1" customWidth="1"/>
    <col min="4920" max="4921" width="9" style="6" bestFit="1" customWidth="1"/>
    <col min="4922" max="4922" width="9" style="6" customWidth="1"/>
    <col min="4923" max="4923" width="7.44140625" style="6" bestFit="1" customWidth="1"/>
    <col min="4924" max="4924" width="9" style="6" bestFit="1" customWidth="1"/>
    <col min="4925" max="4925" width="11.44140625" style="6"/>
    <col min="4926" max="4926" width="29.44140625" style="6" customWidth="1"/>
    <col min="4927" max="4927" width="9" style="6" bestFit="1" customWidth="1"/>
    <col min="4928" max="4928" width="7.44140625" style="6" bestFit="1" customWidth="1"/>
    <col min="4929" max="4929" width="10.44140625" style="6" bestFit="1" customWidth="1"/>
    <col min="4930" max="4933" width="7.44140625" style="6" bestFit="1" customWidth="1"/>
    <col min="4934" max="4934" width="6.88671875" style="6" bestFit="1" customWidth="1"/>
    <col min="4935" max="4935" width="9" style="6" bestFit="1" customWidth="1"/>
    <col min="4936" max="4937" width="7.44140625" style="6" bestFit="1" customWidth="1"/>
    <col min="4938" max="4939" width="9" style="6" bestFit="1" customWidth="1"/>
    <col min="4940" max="4940" width="9" style="6" customWidth="1"/>
    <col min="4941" max="4941" width="7.44140625" style="6" bestFit="1" customWidth="1"/>
    <col min="4942" max="4942" width="9" style="6" bestFit="1" customWidth="1"/>
    <col min="4943" max="5120" width="11.44140625" style="6"/>
    <col min="5121" max="5121" width="27.44140625" style="6" customWidth="1"/>
    <col min="5122" max="5122" width="10.44140625" style="6" bestFit="1" customWidth="1"/>
    <col min="5123" max="5123" width="9.109375" style="6" bestFit="1" customWidth="1"/>
    <col min="5124" max="5124" width="10.44140625" style="6" bestFit="1" customWidth="1"/>
    <col min="5125" max="5126" width="9.44140625" style="6" bestFit="1" customWidth="1"/>
    <col min="5127" max="5127" width="10.109375" style="6" bestFit="1" customWidth="1"/>
    <col min="5128" max="5128" width="9.109375" style="6" bestFit="1" customWidth="1"/>
    <col min="5129" max="5129" width="10" style="6" customWidth="1"/>
    <col min="5130" max="5133" width="9.44140625" style="6" bestFit="1" customWidth="1"/>
    <col min="5134" max="5134" width="9.109375" style="6" bestFit="1" customWidth="1"/>
    <col min="5135" max="5135" width="8.109375" style="6" bestFit="1" customWidth="1"/>
    <col min="5136" max="5136" width="7.44140625" style="6" bestFit="1" customWidth="1"/>
    <col min="5137" max="5140" width="7.44140625" style="6" customWidth="1"/>
    <col min="5141" max="5141" width="13.6640625" style="6" bestFit="1" customWidth="1"/>
    <col min="5142" max="5146" width="10.109375" style="6" customWidth="1"/>
    <col min="5147" max="5147" width="9" style="6" bestFit="1" customWidth="1"/>
    <col min="5148" max="5148" width="7.44140625" style="6" bestFit="1" customWidth="1"/>
    <col min="5149" max="5149" width="10.44140625" style="6" bestFit="1" customWidth="1"/>
    <col min="5150" max="5153" width="7.44140625" style="6" bestFit="1" customWidth="1"/>
    <col min="5154" max="5154" width="6.88671875" style="6" bestFit="1" customWidth="1"/>
    <col min="5155" max="5155" width="9" style="6" bestFit="1" customWidth="1"/>
    <col min="5156" max="5157" width="7.44140625" style="6" bestFit="1" customWidth="1"/>
    <col min="5158" max="5159" width="9" style="6" bestFit="1" customWidth="1"/>
    <col min="5160" max="5160" width="9" style="6" customWidth="1"/>
    <col min="5161" max="5161" width="7.44140625" style="6" bestFit="1" customWidth="1"/>
    <col min="5162" max="5162" width="10.44140625" style="6" bestFit="1" customWidth="1"/>
    <col min="5163" max="5163" width="11.44140625" style="6"/>
    <col min="5164" max="5164" width="29.44140625" style="6" customWidth="1"/>
    <col min="5165" max="5165" width="9" style="6" bestFit="1" customWidth="1"/>
    <col min="5166" max="5166" width="7.44140625" style="6" bestFit="1" customWidth="1"/>
    <col min="5167" max="5167" width="10.44140625" style="6" bestFit="1" customWidth="1"/>
    <col min="5168" max="5171" width="7.44140625" style="6" bestFit="1" customWidth="1"/>
    <col min="5172" max="5172" width="6.88671875" style="6" bestFit="1" customWidth="1"/>
    <col min="5173" max="5173" width="9" style="6" bestFit="1" customWidth="1"/>
    <col min="5174" max="5175" width="7.44140625" style="6" bestFit="1" customWidth="1"/>
    <col min="5176" max="5177" width="9" style="6" bestFit="1" customWidth="1"/>
    <col min="5178" max="5178" width="9" style="6" customWidth="1"/>
    <col min="5179" max="5179" width="7.44140625" style="6" bestFit="1" customWidth="1"/>
    <col min="5180" max="5180" width="9" style="6" bestFit="1" customWidth="1"/>
    <col min="5181" max="5181" width="11.44140625" style="6"/>
    <col min="5182" max="5182" width="29.44140625" style="6" customWidth="1"/>
    <col min="5183" max="5183" width="9" style="6" bestFit="1" customWidth="1"/>
    <col min="5184" max="5184" width="7.44140625" style="6" bestFit="1" customWidth="1"/>
    <col min="5185" max="5185" width="10.44140625" style="6" bestFit="1" customWidth="1"/>
    <col min="5186" max="5189" width="7.44140625" style="6" bestFit="1" customWidth="1"/>
    <col min="5190" max="5190" width="6.88671875" style="6" bestFit="1" customWidth="1"/>
    <col min="5191" max="5191" width="9" style="6" bestFit="1" customWidth="1"/>
    <col min="5192" max="5193" width="7.44140625" style="6" bestFit="1" customWidth="1"/>
    <col min="5194" max="5195" width="9" style="6" bestFit="1" customWidth="1"/>
    <col min="5196" max="5196" width="9" style="6" customWidth="1"/>
    <col min="5197" max="5197" width="7.44140625" style="6" bestFit="1" customWidth="1"/>
    <col min="5198" max="5198" width="9" style="6" bestFit="1" customWidth="1"/>
    <col min="5199" max="5376" width="11.44140625" style="6"/>
    <col min="5377" max="5377" width="27.44140625" style="6" customWidth="1"/>
    <col min="5378" max="5378" width="10.44140625" style="6" bestFit="1" customWidth="1"/>
    <col min="5379" max="5379" width="9.109375" style="6" bestFit="1" customWidth="1"/>
    <col min="5380" max="5380" width="10.44140625" style="6" bestFit="1" customWidth="1"/>
    <col min="5381" max="5382" width="9.44140625" style="6" bestFit="1" customWidth="1"/>
    <col min="5383" max="5383" width="10.109375" style="6" bestFit="1" customWidth="1"/>
    <col min="5384" max="5384" width="9.109375" style="6" bestFit="1" customWidth="1"/>
    <col min="5385" max="5385" width="10" style="6" customWidth="1"/>
    <col min="5386" max="5389" width="9.44140625" style="6" bestFit="1" customWidth="1"/>
    <col min="5390" max="5390" width="9.109375" style="6" bestFit="1" customWidth="1"/>
    <col min="5391" max="5391" width="8.109375" style="6" bestFit="1" customWidth="1"/>
    <col min="5392" max="5392" width="7.44140625" style="6" bestFit="1" customWidth="1"/>
    <col min="5393" max="5396" width="7.44140625" style="6" customWidth="1"/>
    <col min="5397" max="5397" width="13.6640625" style="6" bestFit="1" customWidth="1"/>
    <col min="5398" max="5402" width="10.109375" style="6" customWidth="1"/>
    <col min="5403" max="5403" width="9" style="6" bestFit="1" customWidth="1"/>
    <col min="5404" max="5404" width="7.44140625" style="6" bestFit="1" customWidth="1"/>
    <col min="5405" max="5405" width="10.44140625" style="6" bestFit="1" customWidth="1"/>
    <col min="5406" max="5409" width="7.44140625" style="6" bestFit="1" customWidth="1"/>
    <col min="5410" max="5410" width="6.88671875" style="6" bestFit="1" customWidth="1"/>
    <col min="5411" max="5411" width="9" style="6" bestFit="1" customWidth="1"/>
    <col min="5412" max="5413" width="7.44140625" style="6" bestFit="1" customWidth="1"/>
    <col min="5414" max="5415" width="9" style="6" bestFit="1" customWidth="1"/>
    <col min="5416" max="5416" width="9" style="6" customWidth="1"/>
    <col min="5417" max="5417" width="7.44140625" style="6" bestFit="1" customWidth="1"/>
    <col min="5418" max="5418" width="10.44140625" style="6" bestFit="1" customWidth="1"/>
    <col min="5419" max="5419" width="11.44140625" style="6"/>
    <col min="5420" max="5420" width="29.44140625" style="6" customWidth="1"/>
    <col min="5421" max="5421" width="9" style="6" bestFit="1" customWidth="1"/>
    <col min="5422" max="5422" width="7.44140625" style="6" bestFit="1" customWidth="1"/>
    <col min="5423" max="5423" width="10.44140625" style="6" bestFit="1" customWidth="1"/>
    <col min="5424" max="5427" width="7.44140625" style="6" bestFit="1" customWidth="1"/>
    <col min="5428" max="5428" width="6.88671875" style="6" bestFit="1" customWidth="1"/>
    <col min="5429" max="5429" width="9" style="6" bestFit="1" customWidth="1"/>
    <col min="5430" max="5431" width="7.44140625" style="6" bestFit="1" customWidth="1"/>
    <col min="5432" max="5433" width="9" style="6" bestFit="1" customWidth="1"/>
    <col min="5434" max="5434" width="9" style="6" customWidth="1"/>
    <col min="5435" max="5435" width="7.44140625" style="6" bestFit="1" customWidth="1"/>
    <col min="5436" max="5436" width="9" style="6" bestFit="1" customWidth="1"/>
    <col min="5437" max="5437" width="11.44140625" style="6"/>
    <col min="5438" max="5438" width="29.44140625" style="6" customWidth="1"/>
    <col min="5439" max="5439" width="9" style="6" bestFit="1" customWidth="1"/>
    <col min="5440" max="5440" width="7.44140625" style="6" bestFit="1" customWidth="1"/>
    <col min="5441" max="5441" width="10.44140625" style="6" bestFit="1" customWidth="1"/>
    <col min="5442" max="5445" width="7.44140625" style="6" bestFit="1" customWidth="1"/>
    <col min="5446" max="5446" width="6.88671875" style="6" bestFit="1" customWidth="1"/>
    <col min="5447" max="5447" width="9" style="6" bestFit="1" customWidth="1"/>
    <col min="5448" max="5449" width="7.44140625" style="6" bestFit="1" customWidth="1"/>
    <col min="5450" max="5451" width="9" style="6" bestFit="1" customWidth="1"/>
    <col min="5452" max="5452" width="9" style="6" customWidth="1"/>
    <col min="5453" max="5453" width="7.44140625" style="6" bestFit="1" customWidth="1"/>
    <col min="5454" max="5454" width="9" style="6" bestFit="1" customWidth="1"/>
    <col min="5455" max="5632" width="11.44140625" style="6"/>
    <col min="5633" max="5633" width="27.44140625" style="6" customWidth="1"/>
    <col min="5634" max="5634" width="10.44140625" style="6" bestFit="1" customWidth="1"/>
    <col min="5635" max="5635" width="9.109375" style="6" bestFit="1" customWidth="1"/>
    <col min="5636" max="5636" width="10.44140625" style="6" bestFit="1" customWidth="1"/>
    <col min="5637" max="5638" width="9.44140625" style="6" bestFit="1" customWidth="1"/>
    <col min="5639" max="5639" width="10.109375" style="6" bestFit="1" customWidth="1"/>
    <col min="5640" max="5640" width="9.109375" style="6" bestFit="1" customWidth="1"/>
    <col min="5641" max="5641" width="10" style="6" customWidth="1"/>
    <col min="5642" max="5645" width="9.44140625" style="6" bestFit="1" customWidth="1"/>
    <col min="5646" max="5646" width="9.109375" style="6" bestFit="1" customWidth="1"/>
    <col min="5647" max="5647" width="8.109375" style="6" bestFit="1" customWidth="1"/>
    <col min="5648" max="5648" width="7.44140625" style="6" bestFit="1" customWidth="1"/>
    <col min="5649" max="5652" width="7.44140625" style="6" customWidth="1"/>
    <col min="5653" max="5653" width="13.6640625" style="6" bestFit="1" customWidth="1"/>
    <col min="5654" max="5658" width="10.109375" style="6" customWidth="1"/>
    <col min="5659" max="5659" width="9" style="6" bestFit="1" customWidth="1"/>
    <col min="5660" max="5660" width="7.44140625" style="6" bestFit="1" customWidth="1"/>
    <col min="5661" max="5661" width="10.44140625" style="6" bestFit="1" customWidth="1"/>
    <col min="5662" max="5665" width="7.44140625" style="6" bestFit="1" customWidth="1"/>
    <col min="5666" max="5666" width="6.88671875" style="6" bestFit="1" customWidth="1"/>
    <col min="5667" max="5667" width="9" style="6" bestFit="1" customWidth="1"/>
    <col min="5668" max="5669" width="7.44140625" style="6" bestFit="1" customWidth="1"/>
    <col min="5670" max="5671" width="9" style="6" bestFit="1" customWidth="1"/>
    <col min="5672" max="5672" width="9" style="6" customWidth="1"/>
    <col min="5673" max="5673" width="7.44140625" style="6" bestFit="1" customWidth="1"/>
    <col min="5674" max="5674" width="10.44140625" style="6" bestFit="1" customWidth="1"/>
    <col min="5675" max="5675" width="11.44140625" style="6"/>
    <col min="5676" max="5676" width="29.44140625" style="6" customWidth="1"/>
    <col min="5677" max="5677" width="9" style="6" bestFit="1" customWidth="1"/>
    <col min="5678" max="5678" width="7.44140625" style="6" bestFit="1" customWidth="1"/>
    <col min="5679" max="5679" width="10.44140625" style="6" bestFit="1" customWidth="1"/>
    <col min="5680" max="5683" width="7.44140625" style="6" bestFit="1" customWidth="1"/>
    <col min="5684" max="5684" width="6.88671875" style="6" bestFit="1" customWidth="1"/>
    <col min="5685" max="5685" width="9" style="6" bestFit="1" customWidth="1"/>
    <col min="5686" max="5687" width="7.44140625" style="6" bestFit="1" customWidth="1"/>
    <col min="5688" max="5689" width="9" style="6" bestFit="1" customWidth="1"/>
    <col min="5690" max="5690" width="9" style="6" customWidth="1"/>
    <col min="5691" max="5691" width="7.44140625" style="6" bestFit="1" customWidth="1"/>
    <col min="5692" max="5692" width="9" style="6" bestFit="1" customWidth="1"/>
    <col min="5693" max="5693" width="11.44140625" style="6"/>
    <col min="5694" max="5694" width="29.44140625" style="6" customWidth="1"/>
    <col min="5695" max="5695" width="9" style="6" bestFit="1" customWidth="1"/>
    <col min="5696" max="5696" width="7.44140625" style="6" bestFit="1" customWidth="1"/>
    <col min="5697" max="5697" width="10.44140625" style="6" bestFit="1" customWidth="1"/>
    <col min="5698" max="5701" width="7.44140625" style="6" bestFit="1" customWidth="1"/>
    <col min="5702" max="5702" width="6.88671875" style="6" bestFit="1" customWidth="1"/>
    <col min="5703" max="5703" width="9" style="6" bestFit="1" customWidth="1"/>
    <col min="5704" max="5705" width="7.44140625" style="6" bestFit="1" customWidth="1"/>
    <col min="5706" max="5707" width="9" style="6" bestFit="1" customWidth="1"/>
    <col min="5708" max="5708" width="9" style="6" customWidth="1"/>
    <col min="5709" max="5709" width="7.44140625" style="6" bestFit="1" customWidth="1"/>
    <col min="5710" max="5710" width="9" style="6" bestFit="1" customWidth="1"/>
    <col min="5711" max="5888" width="11.44140625" style="6"/>
    <col min="5889" max="5889" width="27.44140625" style="6" customWidth="1"/>
    <col min="5890" max="5890" width="10.44140625" style="6" bestFit="1" customWidth="1"/>
    <col min="5891" max="5891" width="9.109375" style="6" bestFit="1" customWidth="1"/>
    <col min="5892" max="5892" width="10.44140625" style="6" bestFit="1" customWidth="1"/>
    <col min="5893" max="5894" width="9.44140625" style="6" bestFit="1" customWidth="1"/>
    <col min="5895" max="5895" width="10.109375" style="6" bestFit="1" customWidth="1"/>
    <col min="5896" max="5896" width="9.109375" style="6" bestFit="1" customWidth="1"/>
    <col min="5897" max="5897" width="10" style="6" customWidth="1"/>
    <col min="5898" max="5901" width="9.44140625" style="6" bestFit="1" customWidth="1"/>
    <col min="5902" max="5902" width="9.109375" style="6" bestFit="1" customWidth="1"/>
    <col min="5903" max="5903" width="8.109375" style="6" bestFit="1" customWidth="1"/>
    <col min="5904" max="5904" width="7.44140625" style="6" bestFit="1" customWidth="1"/>
    <col min="5905" max="5908" width="7.44140625" style="6" customWidth="1"/>
    <col min="5909" max="5909" width="13.6640625" style="6" bestFit="1" customWidth="1"/>
    <col min="5910" max="5914" width="10.109375" style="6" customWidth="1"/>
    <col min="5915" max="5915" width="9" style="6" bestFit="1" customWidth="1"/>
    <col min="5916" max="5916" width="7.44140625" style="6" bestFit="1" customWidth="1"/>
    <col min="5917" max="5917" width="10.44140625" style="6" bestFit="1" customWidth="1"/>
    <col min="5918" max="5921" width="7.44140625" style="6" bestFit="1" customWidth="1"/>
    <col min="5922" max="5922" width="6.88671875" style="6" bestFit="1" customWidth="1"/>
    <col min="5923" max="5923" width="9" style="6" bestFit="1" customWidth="1"/>
    <col min="5924" max="5925" width="7.44140625" style="6" bestFit="1" customWidth="1"/>
    <col min="5926" max="5927" width="9" style="6" bestFit="1" customWidth="1"/>
    <col min="5928" max="5928" width="9" style="6" customWidth="1"/>
    <col min="5929" max="5929" width="7.44140625" style="6" bestFit="1" customWidth="1"/>
    <col min="5930" max="5930" width="10.44140625" style="6" bestFit="1" customWidth="1"/>
    <col min="5931" max="5931" width="11.44140625" style="6"/>
    <col min="5932" max="5932" width="29.44140625" style="6" customWidth="1"/>
    <col min="5933" max="5933" width="9" style="6" bestFit="1" customWidth="1"/>
    <col min="5934" max="5934" width="7.44140625" style="6" bestFit="1" customWidth="1"/>
    <col min="5935" max="5935" width="10.44140625" style="6" bestFit="1" customWidth="1"/>
    <col min="5936" max="5939" width="7.44140625" style="6" bestFit="1" customWidth="1"/>
    <col min="5940" max="5940" width="6.88671875" style="6" bestFit="1" customWidth="1"/>
    <col min="5941" max="5941" width="9" style="6" bestFit="1" customWidth="1"/>
    <col min="5942" max="5943" width="7.44140625" style="6" bestFit="1" customWidth="1"/>
    <col min="5944" max="5945" width="9" style="6" bestFit="1" customWidth="1"/>
    <col min="5946" max="5946" width="9" style="6" customWidth="1"/>
    <col min="5947" max="5947" width="7.44140625" style="6" bestFit="1" customWidth="1"/>
    <col min="5948" max="5948" width="9" style="6" bestFit="1" customWidth="1"/>
    <col min="5949" max="5949" width="11.44140625" style="6"/>
    <col min="5950" max="5950" width="29.44140625" style="6" customWidth="1"/>
    <col min="5951" max="5951" width="9" style="6" bestFit="1" customWidth="1"/>
    <col min="5952" max="5952" width="7.44140625" style="6" bestFit="1" customWidth="1"/>
    <col min="5953" max="5953" width="10.44140625" style="6" bestFit="1" customWidth="1"/>
    <col min="5954" max="5957" width="7.44140625" style="6" bestFit="1" customWidth="1"/>
    <col min="5958" max="5958" width="6.88671875" style="6" bestFit="1" customWidth="1"/>
    <col min="5959" max="5959" width="9" style="6" bestFit="1" customWidth="1"/>
    <col min="5960" max="5961" width="7.44140625" style="6" bestFit="1" customWidth="1"/>
    <col min="5962" max="5963" width="9" style="6" bestFit="1" customWidth="1"/>
    <col min="5964" max="5964" width="9" style="6" customWidth="1"/>
    <col min="5965" max="5965" width="7.44140625" style="6" bestFit="1" customWidth="1"/>
    <col min="5966" max="5966" width="9" style="6" bestFit="1" customWidth="1"/>
    <col min="5967" max="6144" width="11.44140625" style="6"/>
    <col min="6145" max="6145" width="27.44140625" style="6" customWidth="1"/>
    <col min="6146" max="6146" width="10.44140625" style="6" bestFit="1" customWidth="1"/>
    <col min="6147" max="6147" width="9.109375" style="6" bestFit="1" customWidth="1"/>
    <col min="6148" max="6148" width="10.44140625" style="6" bestFit="1" customWidth="1"/>
    <col min="6149" max="6150" width="9.44140625" style="6" bestFit="1" customWidth="1"/>
    <col min="6151" max="6151" width="10.109375" style="6" bestFit="1" customWidth="1"/>
    <col min="6152" max="6152" width="9.109375" style="6" bestFit="1" customWidth="1"/>
    <col min="6153" max="6153" width="10" style="6" customWidth="1"/>
    <col min="6154" max="6157" width="9.44140625" style="6" bestFit="1" customWidth="1"/>
    <col min="6158" max="6158" width="9.109375" style="6" bestFit="1" customWidth="1"/>
    <col min="6159" max="6159" width="8.109375" style="6" bestFit="1" customWidth="1"/>
    <col min="6160" max="6160" width="7.44140625" style="6" bestFit="1" customWidth="1"/>
    <col min="6161" max="6164" width="7.44140625" style="6" customWidth="1"/>
    <col min="6165" max="6165" width="13.6640625" style="6" bestFit="1" customWidth="1"/>
    <col min="6166" max="6170" width="10.109375" style="6" customWidth="1"/>
    <col min="6171" max="6171" width="9" style="6" bestFit="1" customWidth="1"/>
    <col min="6172" max="6172" width="7.44140625" style="6" bestFit="1" customWidth="1"/>
    <col min="6173" max="6173" width="10.44140625" style="6" bestFit="1" customWidth="1"/>
    <col min="6174" max="6177" width="7.44140625" style="6" bestFit="1" customWidth="1"/>
    <col min="6178" max="6178" width="6.88671875" style="6" bestFit="1" customWidth="1"/>
    <col min="6179" max="6179" width="9" style="6" bestFit="1" customWidth="1"/>
    <col min="6180" max="6181" width="7.44140625" style="6" bestFit="1" customWidth="1"/>
    <col min="6182" max="6183" width="9" style="6" bestFit="1" customWidth="1"/>
    <col min="6184" max="6184" width="9" style="6" customWidth="1"/>
    <col min="6185" max="6185" width="7.44140625" style="6" bestFit="1" customWidth="1"/>
    <col min="6186" max="6186" width="10.44140625" style="6" bestFit="1" customWidth="1"/>
    <col min="6187" max="6187" width="11.44140625" style="6"/>
    <col min="6188" max="6188" width="29.44140625" style="6" customWidth="1"/>
    <col min="6189" max="6189" width="9" style="6" bestFit="1" customWidth="1"/>
    <col min="6190" max="6190" width="7.44140625" style="6" bestFit="1" customWidth="1"/>
    <col min="6191" max="6191" width="10.44140625" style="6" bestFit="1" customWidth="1"/>
    <col min="6192" max="6195" width="7.44140625" style="6" bestFit="1" customWidth="1"/>
    <col min="6196" max="6196" width="6.88671875" style="6" bestFit="1" customWidth="1"/>
    <col min="6197" max="6197" width="9" style="6" bestFit="1" customWidth="1"/>
    <col min="6198" max="6199" width="7.44140625" style="6" bestFit="1" customWidth="1"/>
    <col min="6200" max="6201" width="9" style="6" bestFit="1" customWidth="1"/>
    <col min="6202" max="6202" width="9" style="6" customWidth="1"/>
    <col min="6203" max="6203" width="7.44140625" style="6" bestFit="1" customWidth="1"/>
    <col min="6204" max="6204" width="9" style="6" bestFit="1" customWidth="1"/>
    <col min="6205" max="6205" width="11.44140625" style="6"/>
    <col min="6206" max="6206" width="29.44140625" style="6" customWidth="1"/>
    <col min="6207" max="6207" width="9" style="6" bestFit="1" customWidth="1"/>
    <col min="6208" max="6208" width="7.44140625" style="6" bestFit="1" customWidth="1"/>
    <col min="6209" max="6209" width="10.44140625" style="6" bestFit="1" customWidth="1"/>
    <col min="6210" max="6213" width="7.44140625" style="6" bestFit="1" customWidth="1"/>
    <col min="6214" max="6214" width="6.88671875" style="6" bestFit="1" customWidth="1"/>
    <col min="6215" max="6215" width="9" style="6" bestFit="1" customWidth="1"/>
    <col min="6216" max="6217" width="7.44140625" style="6" bestFit="1" customWidth="1"/>
    <col min="6218" max="6219" width="9" style="6" bestFit="1" customWidth="1"/>
    <col min="6220" max="6220" width="9" style="6" customWidth="1"/>
    <col min="6221" max="6221" width="7.44140625" style="6" bestFit="1" customWidth="1"/>
    <col min="6222" max="6222" width="9" style="6" bestFit="1" customWidth="1"/>
    <col min="6223" max="6400" width="11.44140625" style="6"/>
    <col min="6401" max="6401" width="27.44140625" style="6" customWidth="1"/>
    <col min="6402" max="6402" width="10.44140625" style="6" bestFit="1" customWidth="1"/>
    <col min="6403" max="6403" width="9.109375" style="6" bestFit="1" customWidth="1"/>
    <col min="6404" max="6404" width="10.44140625" style="6" bestFit="1" customWidth="1"/>
    <col min="6405" max="6406" width="9.44140625" style="6" bestFit="1" customWidth="1"/>
    <col min="6407" max="6407" width="10.109375" style="6" bestFit="1" customWidth="1"/>
    <col min="6408" max="6408" width="9.109375" style="6" bestFit="1" customWidth="1"/>
    <col min="6409" max="6409" width="10" style="6" customWidth="1"/>
    <col min="6410" max="6413" width="9.44140625" style="6" bestFit="1" customWidth="1"/>
    <col min="6414" max="6414" width="9.109375" style="6" bestFit="1" customWidth="1"/>
    <col min="6415" max="6415" width="8.109375" style="6" bestFit="1" customWidth="1"/>
    <col min="6416" max="6416" width="7.44140625" style="6" bestFit="1" customWidth="1"/>
    <col min="6417" max="6420" width="7.44140625" style="6" customWidth="1"/>
    <col min="6421" max="6421" width="13.6640625" style="6" bestFit="1" customWidth="1"/>
    <col min="6422" max="6426" width="10.109375" style="6" customWidth="1"/>
    <col min="6427" max="6427" width="9" style="6" bestFit="1" customWidth="1"/>
    <col min="6428" max="6428" width="7.44140625" style="6" bestFit="1" customWidth="1"/>
    <col min="6429" max="6429" width="10.44140625" style="6" bestFit="1" customWidth="1"/>
    <col min="6430" max="6433" width="7.44140625" style="6" bestFit="1" customWidth="1"/>
    <col min="6434" max="6434" width="6.88671875" style="6" bestFit="1" customWidth="1"/>
    <col min="6435" max="6435" width="9" style="6" bestFit="1" customWidth="1"/>
    <col min="6436" max="6437" width="7.44140625" style="6" bestFit="1" customWidth="1"/>
    <col min="6438" max="6439" width="9" style="6" bestFit="1" customWidth="1"/>
    <col min="6440" max="6440" width="9" style="6" customWidth="1"/>
    <col min="6441" max="6441" width="7.44140625" style="6" bestFit="1" customWidth="1"/>
    <col min="6442" max="6442" width="10.44140625" style="6" bestFit="1" customWidth="1"/>
    <col min="6443" max="6443" width="11.44140625" style="6"/>
    <col min="6444" max="6444" width="29.44140625" style="6" customWidth="1"/>
    <col min="6445" max="6445" width="9" style="6" bestFit="1" customWidth="1"/>
    <col min="6446" max="6446" width="7.44140625" style="6" bestFit="1" customWidth="1"/>
    <col min="6447" max="6447" width="10.44140625" style="6" bestFit="1" customWidth="1"/>
    <col min="6448" max="6451" width="7.44140625" style="6" bestFit="1" customWidth="1"/>
    <col min="6452" max="6452" width="6.88671875" style="6" bestFit="1" customWidth="1"/>
    <col min="6453" max="6453" width="9" style="6" bestFit="1" customWidth="1"/>
    <col min="6454" max="6455" width="7.44140625" style="6" bestFit="1" customWidth="1"/>
    <col min="6456" max="6457" width="9" style="6" bestFit="1" customWidth="1"/>
    <col min="6458" max="6458" width="9" style="6" customWidth="1"/>
    <col min="6459" max="6459" width="7.44140625" style="6" bestFit="1" customWidth="1"/>
    <col min="6460" max="6460" width="9" style="6" bestFit="1" customWidth="1"/>
    <col min="6461" max="6461" width="11.44140625" style="6"/>
    <col min="6462" max="6462" width="29.44140625" style="6" customWidth="1"/>
    <col min="6463" max="6463" width="9" style="6" bestFit="1" customWidth="1"/>
    <col min="6464" max="6464" width="7.44140625" style="6" bestFit="1" customWidth="1"/>
    <col min="6465" max="6465" width="10.44140625" style="6" bestFit="1" customWidth="1"/>
    <col min="6466" max="6469" width="7.44140625" style="6" bestFit="1" customWidth="1"/>
    <col min="6470" max="6470" width="6.88671875" style="6" bestFit="1" customWidth="1"/>
    <col min="6471" max="6471" width="9" style="6" bestFit="1" customWidth="1"/>
    <col min="6472" max="6473" width="7.44140625" style="6" bestFit="1" customWidth="1"/>
    <col min="6474" max="6475" width="9" style="6" bestFit="1" customWidth="1"/>
    <col min="6476" max="6476" width="9" style="6" customWidth="1"/>
    <col min="6477" max="6477" width="7.44140625" style="6" bestFit="1" customWidth="1"/>
    <col min="6478" max="6478" width="9" style="6" bestFit="1" customWidth="1"/>
    <col min="6479" max="6656" width="11.44140625" style="6"/>
    <col min="6657" max="6657" width="27.44140625" style="6" customWidth="1"/>
    <col min="6658" max="6658" width="10.44140625" style="6" bestFit="1" customWidth="1"/>
    <col min="6659" max="6659" width="9.109375" style="6" bestFit="1" customWidth="1"/>
    <col min="6660" max="6660" width="10.44140625" style="6" bestFit="1" customWidth="1"/>
    <col min="6661" max="6662" width="9.44140625" style="6" bestFit="1" customWidth="1"/>
    <col min="6663" max="6663" width="10.109375" style="6" bestFit="1" customWidth="1"/>
    <col min="6664" max="6664" width="9.109375" style="6" bestFit="1" customWidth="1"/>
    <col min="6665" max="6665" width="10" style="6" customWidth="1"/>
    <col min="6666" max="6669" width="9.44140625" style="6" bestFit="1" customWidth="1"/>
    <col min="6670" max="6670" width="9.109375" style="6" bestFit="1" customWidth="1"/>
    <col min="6671" max="6671" width="8.109375" style="6" bestFit="1" customWidth="1"/>
    <col min="6672" max="6672" width="7.44140625" style="6" bestFit="1" customWidth="1"/>
    <col min="6673" max="6676" width="7.44140625" style="6" customWidth="1"/>
    <col min="6677" max="6677" width="13.6640625" style="6" bestFit="1" customWidth="1"/>
    <col min="6678" max="6682" width="10.109375" style="6" customWidth="1"/>
    <col min="6683" max="6683" width="9" style="6" bestFit="1" customWidth="1"/>
    <col min="6684" max="6684" width="7.44140625" style="6" bestFit="1" customWidth="1"/>
    <col min="6685" max="6685" width="10.44140625" style="6" bestFit="1" customWidth="1"/>
    <col min="6686" max="6689" width="7.44140625" style="6" bestFit="1" customWidth="1"/>
    <col min="6690" max="6690" width="6.88671875" style="6" bestFit="1" customWidth="1"/>
    <col min="6691" max="6691" width="9" style="6" bestFit="1" customWidth="1"/>
    <col min="6692" max="6693" width="7.44140625" style="6" bestFit="1" customWidth="1"/>
    <col min="6694" max="6695" width="9" style="6" bestFit="1" customWidth="1"/>
    <col min="6696" max="6696" width="9" style="6" customWidth="1"/>
    <col min="6697" max="6697" width="7.44140625" style="6" bestFit="1" customWidth="1"/>
    <col min="6698" max="6698" width="10.44140625" style="6" bestFit="1" customWidth="1"/>
    <col min="6699" max="6699" width="11.44140625" style="6"/>
    <col min="6700" max="6700" width="29.44140625" style="6" customWidth="1"/>
    <col min="6701" max="6701" width="9" style="6" bestFit="1" customWidth="1"/>
    <col min="6702" max="6702" width="7.44140625" style="6" bestFit="1" customWidth="1"/>
    <col min="6703" max="6703" width="10.44140625" style="6" bestFit="1" customWidth="1"/>
    <col min="6704" max="6707" width="7.44140625" style="6" bestFit="1" customWidth="1"/>
    <col min="6708" max="6708" width="6.88671875" style="6" bestFit="1" customWidth="1"/>
    <col min="6709" max="6709" width="9" style="6" bestFit="1" customWidth="1"/>
    <col min="6710" max="6711" width="7.44140625" style="6" bestFit="1" customWidth="1"/>
    <col min="6712" max="6713" width="9" style="6" bestFit="1" customWidth="1"/>
    <col min="6714" max="6714" width="9" style="6" customWidth="1"/>
    <col min="6715" max="6715" width="7.44140625" style="6" bestFit="1" customWidth="1"/>
    <col min="6716" max="6716" width="9" style="6" bestFit="1" customWidth="1"/>
    <col min="6717" max="6717" width="11.44140625" style="6"/>
    <col min="6718" max="6718" width="29.44140625" style="6" customWidth="1"/>
    <col min="6719" max="6719" width="9" style="6" bestFit="1" customWidth="1"/>
    <col min="6720" max="6720" width="7.44140625" style="6" bestFit="1" customWidth="1"/>
    <col min="6721" max="6721" width="10.44140625" style="6" bestFit="1" customWidth="1"/>
    <col min="6722" max="6725" width="7.44140625" style="6" bestFit="1" customWidth="1"/>
    <col min="6726" max="6726" width="6.88671875" style="6" bestFit="1" customWidth="1"/>
    <col min="6727" max="6727" width="9" style="6" bestFit="1" customWidth="1"/>
    <col min="6728" max="6729" width="7.44140625" style="6" bestFit="1" customWidth="1"/>
    <col min="6730" max="6731" width="9" style="6" bestFit="1" customWidth="1"/>
    <col min="6732" max="6732" width="9" style="6" customWidth="1"/>
    <col min="6733" max="6733" width="7.44140625" style="6" bestFit="1" customWidth="1"/>
    <col min="6734" max="6734" width="9" style="6" bestFit="1" customWidth="1"/>
    <col min="6735" max="6912" width="11.44140625" style="6"/>
    <col min="6913" max="6913" width="27.44140625" style="6" customWidth="1"/>
    <col min="6914" max="6914" width="10.44140625" style="6" bestFit="1" customWidth="1"/>
    <col min="6915" max="6915" width="9.109375" style="6" bestFit="1" customWidth="1"/>
    <col min="6916" max="6916" width="10.44140625" style="6" bestFit="1" customWidth="1"/>
    <col min="6917" max="6918" width="9.44140625" style="6" bestFit="1" customWidth="1"/>
    <col min="6919" max="6919" width="10.109375" style="6" bestFit="1" customWidth="1"/>
    <col min="6920" max="6920" width="9.109375" style="6" bestFit="1" customWidth="1"/>
    <col min="6921" max="6921" width="10" style="6" customWidth="1"/>
    <col min="6922" max="6925" width="9.44140625" style="6" bestFit="1" customWidth="1"/>
    <col min="6926" max="6926" width="9.109375" style="6" bestFit="1" customWidth="1"/>
    <col min="6927" max="6927" width="8.109375" style="6" bestFit="1" customWidth="1"/>
    <col min="6928" max="6928" width="7.44140625" style="6" bestFit="1" customWidth="1"/>
    <col min="6929" max="6932" width="7.44140625" style="6" customWidth="1"/>
    <col min="6933" max="6933" width="13.6640625" style="6" bestFit="1" customWidth="1"/>
    <col min="6934" max="6938" width="10.109375" style="6" customWidth="1"/>
    <col min="6939" max="6939" width="9" style="6" bestFit="1" customWidth="1"/>
    <col min="6940" max="6940" width="7.44140625" style="6" bestFit="1" customWidth="1"/>
    <col min="6941" max="6941" width="10.44140625" style="6" bestFit="1" customWidth="1"/>
    <col min="6942" max="6945" width="7.44140625" style="6" bestFit="1" customWidth="1"/>
    <col min="6946" max="6946" width="6.88671875" style="6" bestFit="1" customWidth="1"/>
    <col min="6947" max="6947" width="9" style="6" bestFit="1" customWidth="1"/>
    <col min="6948" max="6949" width="7.44140625" style="6" bestFit="1" customWidth="1"/>
    <col min="6950" max="6951" width="9" style="6" bestFit="1" customWidth="1"/>
    <col min="6952" max="6952" width="9" style="6" customWidth="1"/>
    <col min="6953" max="6953" width="7.44140625" style="6" bestFit="1" customWidth="1"/>
    <col min="6954" max="6954" width="10.44140625" style="6" bestFit="1" customWidth="1"/>
    <col min="6955" max="6955" width="11.44140625" style="6"/>
    <col min="6956" max="6956" width="29.44140625" style="6" customWidth="1"/>
    <col min="6957" max="6957" width="9" style="6" bestFit="1" customWidth="1"/>
    <col min="6958" max="6958" width="7.44140625" style="6" bestFit="1" customWidth="1"/>
    <col min="6959" max="6959" width="10.44140625" style="6" bestFit="1" customWidth="1"/>
    <col min="6960" max="6963" width="7.44140625" style="6" bestFit="1" customWidth="1"/>
    <col min="6964" max="6964" width="6.88671875" style="6" bestFit="1" customWidth="1"/>
    <col min="6965" max="6965" width="9" style="6" bestFit="1" customWidth="1"/>
    <col min="6966" max="6967" width="7.44140625" style="6" bestFit="1" customWidth="1"/>
    <col min="6968" max="6969" width="9" style="6" bestFit="1" customWidth="1"/>
    <col min="6970" max="6970" width="9" style="6" customWidth="1"/>
    <col min="6971" max="6971" width="7.44140625" style="6" bestFit="1" customWidth="1"/>
    <col min="6972" max="6972" width="9" style="6" bestFit="1" customWidth="1"/>
    <col min="6973" max="6973" width="11.44140625" style="6"/>
    <col min="6974" max="6974" width="29.44140625" style="6" customWidth="1"/>
    <col min="6975" max="6975" width="9" style="6" bestFit="1" customWidth="1"/>
    <col min="6976" max="6976" width="7.44140625" style="6" bestFit="1" customWidth="1"/>
    <col min="6977" max="6977" width="10.44140625" style="6" bestFit="1" customWidth="1"/>
    <col min="6978" max="6981" width="7.44140625" style="6" bestFit="1" customWidth="1"/>
    <col min="6982" max="6982" width="6.88671875" style="6" bestFit="1" customWidth="1"/>
    <col min="6983" max="6983" width="9" style="6" bestFit="1" customWidth="1"/>
    <col min="6984" max="6985" width="7.44140625" style="6" bestFit="1" customWidth="1"/>
    <col min="6986" max="6987" width="9" style="6" bestFit="1" customWidth="1"/>
    <col min="6988" max="6988" width="9" style="6" customWidth="1"/>
    <col min="6989" max="6989" width="7.44140625" style="6" bestFit="1" customWidth="1"/>
    <col min="6990" max="6990" width="9" style="6" bestFit="1" customWidth="1"/>
    <col min="6991" max="7168" width="11.44140625" style="6"/>
    <col min="7169" max="7169" width="27.44140625" style="6" customWidth="1"/>
    <col min="7170" max="7170" width="10.44140625" style="6" bestFit="1" customWidth="1"/>
    <col min="7171" max="7171" width="9.109375" style="6" bestFit="1" customWidth="1"/>
    <col min="7172" max="7172" width="10.44140625" style="6" bestFit="1" customWidth="1"/>
    <col min="7173" max="7174" width="9.44140625" style="6" bestFit="1" customWidth="1"/>
    <col min="7175" max="7175" width="10.109375" style="6" bestFit="1" customWidth="1"/>
    <col min="7176" max="7176" width="9.109375" style="6" bestFit="1" customWidth="1"/>
    <col min="7177" max="7177" width="10" style="6" customWidth="1"/>
    <col min="7178" max="7181" width="9.44140625" style="6" bestFit="1" customWidth="1"/>
    <col min="7182" max="7182" width="9.109375" style="6" bestFit="1" customWidth="1"/>
    <col min="7183" max="7183" width="8.109375" style="6" bestFit="1" customWidth="1"/>
    <col min="7184" max="7184" width="7.44140625" style="6" bestFit="1" customWidth="1"/>
    <col min="7185" max="7188" width="7.44140625" style="6" customWidth="1"/>
    <col min="7189" max="7189" width="13.6640625" style="6" bestFit="1" customWidth="1"/>
    <col min="7190" max="7194" width="10.109375" style="6" customWidth="1"/>
    <col min="7195" max="7195" width="9" style="6" bestFit="1" customWidth="1"/>
    <col min="7196" max="7196" width="7.44140625" style="6" bestFit="1" customWidth="1"/>
    <col min="7197" max="7197" width="10.44140625" style="6" bestFit="1" customWidth="1"/>
    <col min="7198" max="7201" width="7.44140625" style="6" bestFit="1" customWidth="1"/>
    <col min="7202" max="7202" width="6.88671875" style="6" bestFit="1" customWidth="1"/>
    <col min="7203" max="7203" width="9" style="6" bestFit="1" customWidth="1"/>
    <col min="7204" max="7205" width="7.44140625" style="6" bestFit="1" customWidth="1"/>
    <col min="7206" max="7207" width="9" style="6" bestFit="1" customWidth="1"/>
    <col min="7208" max="7208" width="9" style="6" customWidth="1"/>
    <col min="7209" max="7209" width="7.44140625" style="6" bestFit="1" customWidth="1"/>
    <col min="7210" max="7210" width="10.44140625" style="6" bestFit="1" customWidth="1"/>
    <col min="7211" max="7211" width="11.44140625" style="6"/>
    <col min="7212" max="7212" width="29.44140625" style="6" customWidth="1"/>
    <col min="7213" max="7213" width="9" style="6" bestFit="1" customWidth="1"/>
    <col min="7214" max="7214" width="7.44140625" style="6" bestFit="1" customWidth="1"/>
    <col min="7215" max="7215" width="10.44140625" style="6" bestFit="1" customWidth="1"/>
    <col min="7216" max="7219" width="7.44140625" style="6" bestFit="1" customWidth="1"/>
    <col min="7220" max="7220" width="6.88671875" style="6" bestFit="1" customWidth="1"/>
    <col min="7221" max="7221" width="9" style="6" bestFit="1" customWidth="1"/>
    <col min="7222" max="7223" width="7.44140625" style="6" bestFit="1" customWidth="1"/>
    <col min="7224" max="7225" width="9" style="6" bestFit="1" customWidth="1"/>
    <col min="7226" max="7226" width="9" style="6" customWidth="1"/>
    <col min="7227" max="7227" width="7.44140625" style="6" bestFit="1" customWidth="1"/>
    <col min="7228" max="7228" width="9" style="6" bestFit="1" customWidth="1"/>
    <col min="7229" max="7229" width="11.44140625" style="6"/>
    <col min="7230" max="7230" width="29.44140625" style="6" customWidth="1"/>
    <col min="7231" max="7231" width="9" style="6" bestFit="1" customWidth="1"/>
    <col min="7232" max="7232" width="7.44140625" style="6" bestFit="1" customWidth="1"/>
    <col min="7233" max="7233" width="10.44140625" style="6" bestFit="1" customWidth="1"/>
    <col min="7234" max="7237" width="7.44140625" style="6" bestFit="1" customWidth="1"/>
    <col min="7238" max="7238" width="6.88671875" style="6" bestFit="1" customWidth="1"/>
    <col min="7239" max="7239" width="9" style="6" bestFit="1" customWidth="1"/>
    <col min="7240" max="7241" width="7.44140625" style="6" bestFit="1" customWidth="1"/>
    <col min="7242" max="7243" width="9" style="6" bestFit="1" customWidth="1"/>
    <col min="7244" max="7244" width="9" style="6" customWidth="1"/>
    <col min="7245" max="7245" width="7.44140625" style="6" bestFit="1" customWidth="1"/>
    <col min="7246" max="7246" width="9" style="6" bestFit="1" customWidth="1"/>
    <col min="7247" max="7424" width="11.44140625" style="6"/>
    <col min="7425" max="7425" width="27.44140625" style="6" customWidth="1"/>
    <col min="7426" max="7426" width="10.44140625" style="6" bestFit="1" customWidth="1"/>
    <col min="7427" max="7427" width="9.109375" style="6" bestFit="1" customWidth="1"/>
    <col min="7428" max="7428" width="10.44140625" style="6" bestFit="1" customWidth="1"/>
    <col min="7429" max="7430" width="9.44140625" style="6" bestFit="1" customWidth="1"/>
    <col min="7431" max="7431" width="10.109375" style="6" bestFit="1" customWidth="1"/>
    <col min="7432" max="7432" width="9.109375" style="6" bestFit="1" customWidth="1"/>
    <col min="7433" max="7433" width="10" style="6" customWidth="1"/>
    <col min="7434" max="7437" width="9.44140625" style="6" bestFit="1" customWidth="1"/>
    <col min="7438" max="7438" width="9.109375" style="6" bestFit="1" customWidth="1"/>
    <col min="7439" max="7439" width="8.109375" style="6" bestFit="1" customWidth="1"/>
    <col min="7440" max="7440" width="7.44140625" style="6" bestFit="1" customWidth="1"/>
    <col min="7441" max="7444" width="7.44140625" style="6" customWidth="1"/>
    <col min="7445" max="7445" width="13.6640625" style="6" bestFit="1" customWidth="1"/>
    <col min="7446" max="7450" width="10.109375" style="6" customWidth="1"/>
    <col min="7451" max="7451" width="9" style="6" bestFit="1" customWidth="1"/>
    <col min="7452" max="7452" width="7.44140625" style="6" bestFit="1" customWidth="1"/>
    <col min="7453" max="7453" width="10.44140625" style="6" bestFit="1" customWidth="1"/>
    <col min="7454" max="7457" width="7.44140625" style="6" bestFit="1" customWidth="1"/>
    <col min="7458" max="7458" width="6.88671875" style="6" bestFit="1" customWidth="1"/>
    <col min="7459" max="7459" width="9" style="6" bestFit="1" customWidth="1"/>
    <col min="7460" max="7461" width="7.44140625" style="6" bestFit="1" customWidth="1"/>
    <col min="7462" max="7463" width="9" style="6" bestFit="1" customWidth="1"/>
    <col min="7464" max="7464" width="9" style="6" customWidth="1"/>
    <col min="7465" max="7465" width="7.44140625" style="6" bestFit="1" customWidth="1"/>
    <col min="7466" max="7466" width="10.44140625" style="6" bestFit="1" customWidth="1"/>
    <col min="7467" max="7467" width="11.44140625" style="6"/>
    <col min="7468" max="7468" width="29.44140625" style="6" customWidth="1"/>
    <col min="7469" max="7469" width="9" style="6" bestFit="1" customWidth="1"/>
    <col min="7470" max="7470" width="7.44140625" style="6" bestFit="1" customWidth="1"/>
    <col min="7471" max="7471" width="10.44140625" style="6" bestFit="1" customWidth="1"/>
    <col min="7472" max="7475" width="7.44140625" style="6" bestFit="1" customWidth="1"/>
    <col min="7476" max="7476" width="6.88671875" style="6" bestFit="1" customWidth="1"/>
    <col min="7477" max="7477" width="9" style="6" bestFit="1" customWidth="1"/>
    <col min="7478" max="7479" width="7.44140625" style="6" bestFit="1" customWidth="1"/>
    <col min="7480" max="7481" width="9" style="6" bestFit="1" customWidth="1"/>
    <col min="7482" max="7482" width="9" style="6" customWidth="1"/>
    <col min="7483" max="7483" width="7.44140625" style="6" bestFit="1" customWidth="1"/>
    <col min="7484" max="7484" width="9" style="6" bestFit="1" customWidth="1"/>
    <col min="7485" max="7485" width="11.44140625" style="6"/>
    <col min="7486" max="7486" width="29.44140625" style="6" customWidth="1"/>
    <col min="7487" max="7487" width="9" style="6" bestFit="1" customWidth="1"/>
    <col min="7488" max="7488" width="7.44140625" style="6" bestFit="1" customWidth="1"/>
    <col min="7489" max="7489" width="10.44140625" style="6" bestFit="1" customWidth="1"/>
    <col min="7490" max="7493" width="7.44140625" style="6" bestFit="1" customWidth="1"/>
    <col min="7494" max="7494" width="6.88671875" style="6" bestFit="1" customWidth="1"/>
    <col min="7495" max="7495" width="9" style="6" bestFit="1" customWidth="1"/>
    <col min="7496" max="7497" width="7.44140625" style="6" bestFit="1" customWidth="1"/>
    <col min="7498" max="7499" width="9" style="6" bestFit="1" customWidth="1"/>
    <col min="7500" max="7500" width="9" style="6" customWidth="1"/>
    <col min="7501" max="7501" width="7.44140625" style="6" bestFit="1" customWidth="1"/>
    <col min="7502" max="7502" width="9" style="6" bestFit="1" customWidth="1"/>
    <col min="7503" max="7680" width="11.44140625" style="6"/>
    <col min="7681" max="7681" width="27.44140625" style="6" customWidth="1"/>
    <col min="7682" max="7682" width="10.44140625" style="6" bestFit="1" customWidth="1"/>
    <col min="7683" max="7683" width="9.109375" style="6" bestFit="1" customWidth="1"/>
    <col min="7684" max="7684" width="10.44140625" style="6" bestFit="1" customWidth="1"/>
    <col min="7685" max="7686" width="9.44140625" style="6" bestFit="1" customWidth="1"/>
    <col min="7687" max="7687" width="10.109375" style="6" bestFit="1" customWidth="1"/>
    <col min="7688" max="7688" width="9.109375" style="6" bestFit="1" customWidth="1"/>
    <col min="7689" max="7689" width="10" style="6" customWidth="1"/>
    <col min="7690" max="7693" width="9.44140625" style="6" bestFit="1" customWidth="1"/>
    <col min="7694" max="7694" width="9.109375" style="6" bestFit="1" customWidth="1"/>
    <col min="7695" max="7695" width="8.109375" style="6" bestFit="1" customWidth="1"/>
    <col min="7696" max="7696" width="7.44140625" style="6" bestFit="1" customWidth="1"/>
    <col min="7697" max="7700" width="7.44140625" style="6" customWidth="1"/>
    <col min="7701" max="7701" width="13.6640625" style="6" bestFit="1" customWidth="1"/>
    <col min="7702" max="7706" width="10.109375" style="6" customWidth="1"/>
    <col min="7707" max="7707" width="9" style="6" bestFit="1" customWidth="1"/>
    <col min="7708" max="7708" width="7.44140625" style="6" bestFit="1" customWidth="1"/>
    <col min="7709" max="7709" width="10.44140625" style="6" bestFit="1" customWidth="1"/>
    <col min="7710" max="7713" width="7.44140625" style="6" bestFit="1" customWidth="1"/>
    <col min="7714" max="7714" width="6.88671875" style="6" bestFit="1" customWidth="1"/>
    <col min="7715" max="7715" width="9" style="6" bestFit="1" customWidth="1"/>
    <col min="7716" max="7717" width="7.44140625" style="6" bestFit="1" customWidth="1"/>
    <col min="7718" max="7719" width="9" style="6" bestFit="1" customWidth="1"/>
    <col min="7720" max="7720" width="9" style="6" customWidth="1"/>
    <col min="7721" max="7721" width="7.44140625" style="6" bestFit="1" customWidth="1"/>
    <col min="7722" max="7722" width="10.44140625" style="6" bestFit="1" customWidth="1"/>
    <col min="7723" max="7723" width="11.44140625" style="6"/>
    <col min="7724" max="7724" width="29.44140625" style="6" customWidth="1"/>
    <col min="7725" max="7725" width="9" style="6" bestFit="1" customWidth="1"/>
    <col min="7726" max="7726" width="7.44140625" style="6" bestFit="1" customWidth="1"/>
    <col min="7727" max="7727" width="10.44140625" style="6" bestFit="1" customWidth="1"/>
    <col min="7728" max="7731" width="7.44140625" style="6" bestFit="1" customWidth="1"/>
    <col min="7732" max="7732" width="6.88671875" style="6" bestFit="1" customWidth="1"/>
    <col min="7733" max="7733" width="9" style="6" bestFit="1" customWidth="1"/>
    <col min="7734" max="7735" width="7.44140625" style="6" bestFit="1" customWidth="1"/>
    <col min="7736" max="7737" width="9" style="6" bestFit="1" customWidth="1"/>
    <col min="7738" max="7738" width="9" style="6" customWidth="1"/>
    <col min="7739" max="7739" width="7.44140625" style="6" bestFit="1" customWidth="1"/>
    <col min="7740" max="7740" width="9" style="6" bestFit="1" customWidth="1"/>
    <col min="7741" max="7741" width="11.44140625" style="6"/>
    <col min="7742" max="7742" width="29.44140625" style="6" customWidth="1"/>
    <col min="7743" max="7743" width="9" style="6" bestFit="1" customWidth="1"/>
    <col min="7744" max="7744" width="7.44140625" style="6" bestFit="1" customWidth="1"/>
    <col min="7745" max="7745" width="10.44140625" style="6" bestFit="1" customWidth="1"/>
    <col min="7746" max="7749" width="7.44140625" style="6" bestFit="1" customWidth="1"/>
    <col min="7750" max="7750" width="6.88671875" style="6" bestFit="1" customWidth="1"/>
    <col min="7751" max="7751" width="9" style="6" bestFit="1" customWidth="1"/>
    <col min="7752" max="7753" width="7.44140625" style="6" bestFit="1" customWidth="1"/>
    <col min="7754" max="7755" width="9" style="6" bestFit="1" customWidth="1"/>
    <col min="7756" max="7756" width="9" style="6" customWidth="1"/>
    <col min="7757" max="7757" width="7.44140625" style="6" bestFit="1" customWidth="1"/>
    <col min="7758" max="7758" width="9" style="6" bestFit="1" customWidth="1"/>
    <col min="7759" max="7936" width="11.44140625" style="6"/>
    <col min="7937" max="7937" width="27.44140625" style="6" customWidth="1"/>
    <col min="7938" max="7938" width="10.44140625" style="6" bestFit="1" customWidth="1"/>
    <col min="7939" max="7939" width="9.109375" style="6" bestFit="1" customWidth="1"/>
    <col min="7940" max="7940" width="10.44140625" style="6" bestFit="1" customWidth="1"/>
    <col min="7941" max="7942" width="9.44140625" style="6" bestFit="1" customWidth="1"/>
    <col min="7943" max="7943" width="10.109375" style="6" bestFit="1" customWidth="1"/>
    <col min="7944" max="7944" width="9.109375" style="6" bestFit="1" customWidth="1"/>
    <col min="7945" max="7945" width="10" style="6" customWidth="1"/>
    <col min="7946" max="7949" width="9.44140625" style="6" bestFit="1" customWidth="1"/>
    <col min="7950" max="7950" width="9.109375" style="6" bestFit="1" customWidth="1"/>
    <col min="7951" max="7951" width="8.109375" style="6" bestFit="1" customWidth="1"/>
    <col min="7952" max="7952" width="7.44140625" style="6" bestFit="1" customWidth="1"/>
    <col min="7953" max="7956" width="7.44140625" style="6" customWidth="1"/>
    <col min="7957" max="7957" width="13.6640625" style="6" bestFit="1" customWidth="1"/>
    <col min="7958" max="7962" width="10.109375" style="6" customWidth="1"/>
    <col min="7963" max="7963" width="9" style="6" bestFit="1" customWidth="1"/>
    <col min="7964" max="7964" width="7.44140625" style="6" bestFit="1" customWidth="1"/>
    <col min="7965" max="7965" width="10.44140625" style="6" bestFit="1" customWidth="1"/>
    <col min="7966" max="7969" width="7.44140625" style="6" bestFit="1" customWidth="1"/>
    <col min="7970" max="7970" width="6.88671875" style="6" bestFit="1" customWidth="1"/>
    <col min="7971" max="7971" width="9" style="6" bestFit="1" customWidth="1"/>
    <col min="7972" max="7973" width="7.44140625" style="6" bestFit="1" customWidth="1"/>
    <col min="7974" max="7975" width="9" style="6" bestFit="1" customWidth="1"/>
    <col min="7976" max="7976" width="9" style="6" customWidth="1"/>
    <col min="7977" max="7977" width="7.44140625" style="6" bestFit="1" customWidth="1"/>
    <col min="7978" max="7978" width="10.44140625" style="6" bestFit="1" customWidth="1"/>
    <col min="7979" max="7979" width="11.44140625" style="6"/>
    <col min="7980" max="7980" width="29.44140625" style="6" customWidth="1"/>
    <col min="7981" max="7981" width="9" style="6" bestFit="1" customWidth="1"/>
    <col min="7982" max="7982" width="7.44140625" style="6" bestFit="1" customWidth="1"/>
    <col min="7983" max="7983" width="10.44140625" style="6" bestFit="1" customWidth="1"/>
    <col min="7984" max="7987" width="7.44140625" style="6" bestFit="1" customWidth="1"/>
    <col min="7988" max="7988" width="6.88671875" style="6" bestFit="1" customWidth="1"/>
    <col min="7989" max="7989" width="9" style="6" bestFit="1" customWidth="1"/>
    <col min="7990" max="7991" width="7.44140625" style="6" bestFit="1" customWidth="1"/>
    <col min="7992" max="7993" width="9" style="6" bestFit="1" customWidth="1"/>
    <col min="7994" max="7994" width="9" style="6" customWidth="1"/>
    <col min="7995" max="7995" width="7.44140625" style="6" bestFit="1" customWidth="1"/>
    <col min="7996" max="7996" width="9" style="6" bestFit="1" customWidth="1"/>
    <col min="7997" max="7997" width="11.44140625" style="6"/>
    <col min="7998" max="7998" width="29.44140625" style="6" customWidth="1"/>
    <col min="7999" max="7999" width="9" style="6" bestFit="1" customWidth="1"/>
    <col min="8000" max="8000" width="7.44140625" style="6" bestFit="1" customWidth="1"/>
    <col min="8001" max="8001" width="10.44140625" style="6" bestFit="1" customWidth="1"/>
    <col min="8002" max="8005" width="7.44140625" style="6" bestFit="1" customWidth="1"/>
    <col min="8006" max="8006" width="6.88671875" style="6" bestFit="1" customWidth="1"/>
    <col min="8007" max="8007" width="9" style="6" bestFit="1" customWidth="1"/>
    <col min="8008" max="8009" width="7.44140625" style="6" bestFit="1" customWidth="1"/>
    <col min="8010" max="8011" width="9" style="6" bestFit="1" customWidth="1"/>
    <col min="8012" max="8012" width="9" style="6" customWidth="1"/>
    <col min="8013" max="8013" width="7.44140625" style="6" bestFit="1" customWidth="1"/>
    <col min="8014" max="8014" width="9" style="6" bestFit="1" customWidth="1"/>
    <col min="8015" max="8192" width="11.44140625" style="6"/>
    <col min="8193" max="8193" width="27.44140625" style="6" customWidth="1"/>
    <col min="8194" max="8194" width="10.44140625" style="6" bestFit="1" customWidth="1"/>
    <col min="8195" max="8195" width="9.109375" style="6" bestFit="1" customWidth="1"/>
    <col min="8196" max="8196" width="10.44140625" style="6" bestFit="1" customWidth="1"/>
    <col min="8197" max="8198" width="9.44140625" style="6" bestFit="1" customWidth="1"/>
    <col min="8199" max="8199" width="10.109375" style="6" bestFit="1" customWidth="1"/>
    <col min="8200" max="8200" width="9.109375" style="6" bestFit="1" customWidth="1"/>
    <col min="8201" max="8201" width="10" style="6" customWidth="1"/>
    <col min="8202" max="8205" width="9.44140625" style="6" bestFit="1" customWidth="1"/>
    <col min="8206" max="8206" width="9.109375" style="6" bestFit="1" customWidth="1"/>
    <col min="8207" max="8207" width="8.109375" style="6" bestFit="1" customWidth="1"/>
    <col min="8208" max="8208" width="7.44140625" style="6" bestFit="1" customWidth="1"/>
    <col min="8209" max="8212" width="7.44140625" style="6" customWidth="1"/>
    <col min="8213" max="8213" width="13.6640625" style="6" bestFit="1" customWidth="1"/>
    <col min="8214" max="8218" width="10.109375" style="6" customWidth="1"/>
    <col min="8219" max="8219" width="9" style="6" bestFit="1" customWidth="1"/>
    <col min="8220" max="8220" width="7.44140625" style="6" bestFit="1" customWidth="1"/>
    <col min="8221" max="8221" width="10.44140625" style="6" bestFit="1" customWidth="1"/>
    <col min="8222" max="8225" width="7.44140625" style="6" bestFit="1" customWidth="1"/>
    <col min="8226" max="8226" width="6.88671875" style="6" bestFit="1" customWidth="1"/>
    <col min="8227" max="8227" width="9" style="6" bestFit="1" customWidth="1"/>
    <col min="8228" max="8229" width="7.44140625" style="6" bestFit="1" customWidth="1"/>
    <col min="8230" max="8231" width="9" style="6" bestFit="1" customWidth="1"/>
    <col min="8232" max="8232" width="9" style="6" customWidth="1"/>
    <col min="8233" max="8233" width="7.44140625" style="6" bestFit="1" customWidth="1"/>
    <col min="8234" max="8234" width="10.44140625" style="6" bestFit="1" customWidth="1"/>
    <col min="8235" max="8235" width="11.44140625" style="6"/>
    <col min="8236" max="8236" width="29.44140625" style="6" customWidth="1"/>
    <col min="8237" max="8237" width="9" style="6" bestFit="1" customWidth="1"/>
    <col min="8238" max="8238" width="7.44140625" style="6" bestFit="1" customWidth="1"/>
    <col min="8239" max="8239" width="10.44140625" style="6" bestFit="1" customWidth="1"/>
    <col min="8240" max="8243" width="7.44140625" style="6" bestFit="1" customWidth="1"/>
    <col min="8244" max="8244" width="6.88671875" style="6" bestFit="1" customWidth="1"/>
    <col min="8245" max="8245" width="9" style="6" bestFit="1" customWidth="1"/>
    <col min="8246" max="8247" width="7.44140625" style="6" bestFit="1" customWidth="1"/>
    <col min="8248" max="8249" width="9" style="6" bestFit="1" customWidth="1"/>
    <col min="8250" max="8250" width="9" style="6" customWidth="1"/>
    <col min="8251" max="8251" width="7.44140625" style="6" bestFit="1" customWidth="1"/>
    <col min="8252" max="8252" width="9" style="6" bestFit="1" customWidth="1"/>
    <col min="8253" max="8253" width="11.44140625" style="6"/>
    <col min="8254" max="8254" width="29.44140625" style="6" customWidth="1"/>
    <col min="8255" max="8255" width="9" style="6" bestFit="1" customWidth="1"/>
    <col min="8256" max="8256" width="7.44140625" style="6" bestFit="1" customWidth="1"/>
    <col min="8257" max="8257" width="10.44140625" style="6" bestFit="1" customWidth="1"/>
    <col min="8258" max="8261" width="7.44140625" style="6" bestFit="1" customWidth="1"/>
    <col min="8262" max="8262" width="6.88671875" style="6" bestFit="1" customWidth="1"/>
    <col min="8263" max="8263" width="9" style="6" bestFit="1" customWidth="1"/>
    <col min="8264" max="8265" width="7.44140625" style="6" bestFit="1" customWidth="1"/>
    <col min="8266" max="8267" width="9" style="6" bestFit="1" customWidth="1"/>
    <col min="8268" max="8268" width="9" style="6" customWidth="1"/>
    <col min="8269" max="8269" width="7.44140625" style="6" bestFit="1" customWidth="1"/>
    <col min="8270" max="8270" width="9" style="6" bestFit="1" customWidth="1"/>
    <col min="8271" max="8448" width="11.44140625" style="6"/>
    <col min="8449" max="8449" width="27.44140625" style="6" customWidth="1"/>
    <col min="8450" max="8450" width="10.44140625" style="6" bestFit="1" customWidth="1"/>
    <col min="8451" max="8451" width="9.109375" style="6" bestFit="1" customWidth="1"/>
    <col min="8452" max="8452" width="10.44140625" style="6" bestFit="1" customWidth="1"/>
    <col min="8453" max="8454" width="9.44140625" style="6" bestFit="1" customWidth="1"/>
    <col min="8455" max="8455" width="10.109375" style="6" bestFit="1" customWidth="1"/>
    <col min="8456" max="8456" width="9.109375" style="6" bestFit="1" customWidth="1"/>
    <col min="8457" max="8457" width="10" style="6" customWidth="1"/>
    <col min="8458" max="8461" width="9.44140625" style="6" bestFit="1" customWidth="1"/>
    <col min="8462" max="8462" width="9.109375" style="6" bestFit="1" customWidth="1"/>
    <col min="8463" max="8463" width="8.109375" style="6" bestFit="1" customWidth="1"/>
    <col min="8464" max="8464" width="7.44140625" style="6" bestFit="1" customWidth="1"/>
    <col min="8465" max="8468" width="7.44140625" style="6" customWidth="1"/>
    <col min="8469" max="8469" width="13.6640625" style="6" bestFit="1" customWidth="1"/>
    <col min="8470" max="8474" width="10.109375" style="6" customWidth="1"/>
    <col min="8475" max="8475" width="9" style="6" bestFit="1" customWidth="1"/>
    <col min="8476" max="8476" width="7.44140625" style="6" bestFit="1" customWidth="1"/>
    <col min="8477" max="8477" width="10.44140625" style="6" bestFit="1" customWidth="1"/>
    <col min="8478" max="8481" width="7.44140625" style="6" bestFit="1" customWidth="1"/>
    <col min="8482" max="8482" width="6.88671875" style="6" bestFit="1" customWidth="1"/>
    <col min="8483" max="8483" width="9" style="6" bestFit="1" customWidth="1"/>
    <col min="8484" max="8485" width="7.44140625" style="6" bestFit="1" customWidth="1"/>
    <col min="8486" max="8487" width="9" style="6" bestFit="1" customWidth="1"/>
    <col min="8488" max="8488" width="9" style="6" customWidth="1"/>
    <col min="8489" max="8489" width="7.44140625" style="6" bestFit="1" customWidth="1"/>
    <col min="8490" max="8490" width="10.44140625" style="6" bestFit="1" customWidth="1"/>
    <col min="8491" max="8491" width="11.44140625" style="6"/>
    <col min="8492" max="8492" width="29.44140625" style="6" customWidth="1"/>
    <col min="8493" max="8493" width="9" style="6" bestFit="1" customWidth="1"/>
    <col min="8494" max="8494" width="7.44140625" style="6" bestFit="1" customWidth="1"/>
    <col min="8495" max="8495" width="10.44140625" style="6" bestFit="1" customWidth="1"/>
    <col min="8496" max="8499" width="7.44140625" style="6" bestFit="1" customWidth="1"/>
    <col min="8500" max="8500" width="6.88671875" style="6" bestFit="1" customWidth="1"/>
    <col min="8501" max="8501" width="9" style="6" bestFit="1" customWidth="1"/>
    <col min="8502" max="8503" width="7.44140625" style="6" bestFit="1" customWidth="1"/>
    <col min="8504" max="8505" width="9" style="6" bestFit="1" customWidth="1"/>
    <col min="8506" max="8506" width="9" style="6" customWidth="1"/>
    <col min="8507" max="8507" width="7.44140625" style="6" bestFit="1" customWidth="1"/>
    <col min="8508" max="8508" width="9" style="6" bestFit="1" customWidth="1"/>
    <col min="8509" max="8509" width="11.44140625" style="6"/>
    <col min="8510" max="8510" width="29.44140625" style="6" customWidth="1"/>
    <col min="8511" max="8511" width="9" style="6" bestFit="1" customWidth="1"/>
    <col min="8512" max="8512" width="7.44140625" style="6" bestFit="1" customWidth="1"/>
    <col min="8513" max="8513" width="10.44140625" style="6" bestFit="1" customWidth="1"/>
    <col min="8514" max="8517" width="7.44140625" style="6" bestFit="1" customWidth="1"/>
    <col min="8518" max="8518" width="6.88671875" style="6" bestFit="1" customWidth="1"/>
    <col min="8519" max="8519" width="9" style="6" bestFit="1" customWidth="1"/>
    <col min="8520" max="8521" width="7.44140625" style="6" bestFit="1" customWidth="1"/>
    <col min="8522" max="8523" width="9" style="6" bestFit="1" customWidth="1"/>
    <col min="8524" max="8524" width="9" style="6" customWidth="1"/>
    <col min="8525" max="8525" width="7.44140625" style="6" bestFit="1" customWidth="1"/>
    <col min="8526" max="8526" width="9" style="6" bestFit="1" customWidth="1"/>
    <col min="8527" max="8704" width="11.44140625" style="6"/>
    <col min="8705" max="8705" width="27.44140625" style="6" customWidth="1"/>
    <col min="8706" max="8706" width="10.44140625" style="6" bestFit="1" customWidth="1"/>
    <col min="8707" max="8707" width="9.109375" style="6" bestFit="1" customWidth="1"/>
    <col min="8708" max="8708" width="10.44140625" style="6" bestFit="1" customWidth="1"/>
    <col min="8709" max="8710" width="9.44140625" style="6" bestFit="1" customWidth="1"/>
    <col min="8711" max="8711" width="10.109375" style="6" bestFit="1" customWidth="1"/>
    <col min="8712" max="8712" width="9.109375" style="6" bestFit="1" customWidth="1"/>
    <col min="8713" max="8713" width="10" style="6" customWidth="1"/>
    <col min="8714" max="8717" width="9.44140625" style="6" bestFit="1" customWidth="1"/>
    <col min="8718" max="8718" width="9.109375" style="6" bestFit="1" customWidth="1"/>
    <col min="8719" max="8719" width="8.109375" style="6" bestFit="1" customWidth="1"/>
    <col min="8720" max="8720" width="7.44140625" style="6" bestFit="1" customWidth="1"/>
    <col min="8721" max="8724" width="7.44140625" style="6" customWidth="1"/>
    <col min="8725" max="8725" width="13.6640625" style="6" bestFit="1" customWidth="1"/>
    <col min="8726" max="8730" width="10.109375" style="6" customWidth="1"/>
    <col min="8731" max="8731" width="9" style="6" bestFit="1" customWidth="1"/>
    <col min="8732" max="8732" width="7.44140625" style="6" bestFit="1" customWidth="1"/>
    <col min="8733" max="8733" width="10.44140625" style="6" bestFit="1" customWidth="1"/>
    <col min="8734" max="8737" width="7.44140625" style="6" bestFit="1" customWidth="1"/>
    <col min="8738" max="8738" width="6.88671875" style="6" bestFit="1" customWidth="1"/>
    <col min="8739" max="8739" width="9" style="6" bestFit="1" customWidth="1"/>
    <col min="8740" max="8741" width="7.44140625" style="6" bestFit="1" customWidth="1"/>
    <col min="8742" max="8743" width="9" style="6" bestFit="1" customWidth="1"/>
    <col min="8744" max="8744" width="9" style="6" customWidth="1"/>
    <col min="8745" max="8745" width="7.44140625" style="6" bestFit="1" customWidth="1"/>
    <col min="8746" max="8746" width="10.44140625" style="6" bestFit="1" customWidth="1"/>
    <col min="8747" max="8747" width="11.44140625" style="6"/>
    <col min="8748" max="8748" width="29.44140625" style="6" customWidth="1"/>
    <col min="8749" max="8749" width="9" style="6" bestFit="1" customWidth="1"/>
    <col min="8750" max="8750" width="7.44140625" style="6" bestFit="1" customWidth="1"/>
    <col min="8751" max="8751" width="10.44140625" style="6" bestFit="1" customWidth="1"/>
    <col min="8752" max="8755" width="7.44140625" style="6" bestFit="1" customWidth="1"/>
    <col min="8756" max="8756" width="6.88671875" style="6" bestFit="1" customWidth="1"/>
    <col min="8757" max="8757" width="9" style="6" bestFit="1" customWidth="1"/>
    <col min="8758" max="8759" width="7.44140625" style="6" bestFit="1" customWidth="1"/>
    <col min="8760" max="8761" width="9" style="6" bestFit="1" customWidth="1"/>
    <col min="8762" max="8762" width="9" style="6" customWidth="1"/>
    <col min="8763" max="8763" width="7.44140625" style="6" bestFit="1" customWidth="1"/>
    <col min="8764" max="8764" width="9" style="6" bestFit="1" customWidth="1"/>
    <col min="8765" max="8765" width="11.44140625" style="6"/>
    <col min="8766" max="8766" width="29.44140625" style="6" customWidth="1"/>
    <col min="8767" max="8767" width="9" style="6" bestFit="1" customWidth="1"/>
    <col min="8768" max="8768" width="7.44140625" style="6" bestFit="1" customWidth="1"/>
    <col min="8769" max="8769" width="10.44140625" style="6" bestFit="1" customWidth="1"/>
    <col min="8770" max="8773" width="7.44140625" style="6" bestFit="1" customWidth="1"/>
    <col min="8774" max="8774" width="6.88671875" style="6" bestFit="1" customWidth="1"/>
    <col min="8775" max="8775" width="9" style="6" bestFit="1" customWidth="1"/>
    <col min="8776" max="8777" width="7.44140625" style="6" bestFit="1" customWidth="1"/>
    <col min="8778" max="8779" width="9" style="6" bestFit="1" customWidth="1"/>
    <col min="8780" max="8780" width="9" style="6" customWidth="1"/>
    <col min="8781" max="8781" width="7.44140625" style="6" bestFit="1" customWidth="1"/>
    <col min="8782" max="8782" width="9" style="6" bestFit="1" customWidth="1"/>
    <col min="8783" max="8960" width="11.44140625" style="6"/>
    <col min="8961" max="8961" width="27.44140625" style="6" customWidth="1"/>
    <col min="8962" max="8962" width="10.44140625" style="6" bestFit="1" customWidth="1"/>
    <col min="8963" max="8963" width="9.109375" style="6" bestFit="1" customWidth="1"/>
    <col min="8964" max="8964" width="10.44140625" style="6" bestFit="1" customWidth="1"/>
    <col min="8965" max="8966" width="9.44140625" style="6" bestFit="1" customWidth="1"/>
    <col min="8967" max="8967" width="10.109375" style="6" bestFit="1" customWidth="1"/>
    <col min="8968" max="8968" width="9.109375" style="6" bestFit="1" customWidth="1"/>
    <col min="8969" max="8969" width="10" style="6" customWidth="1"/>
    <col min="8970" max="8973" width="9.44140625" style="6" bestFit="1" customWidth="1"/>
    <col min="8974" max="8974" width="9.109375" style="6" bestFit="1" customWidth="1"/>
    <col min="8975" max="8975" width="8.109375" style="6" bestFit="1" customWidth="1"/>
    <col min="8976" max="8976" width="7.44140625" style="6" bestFit="1" customWidth="1"/>
    <col min="8977" max="8980" width="7.44140625" style="6" customWidth="1"/>
    <col min="8981" max="8981" width="13.6640625" style="6" bestFit="1" customWidth="1"/>
    <col min="8982" max="8986" width="10.109375" style="6" customWidth="1"/>
    <col min="8987" max="8987" width="9" style="6" bestFit="1" customWidth="1"/>
    <col min="8988" max="8988" width="7.44140625" style="6" bestFit="1" customWidth="1"/>
    <col min="8989" max="8989" width="10.44140625" style="6" bestFit="1" customWidth="1"/>
    <col min="8990" max="8993" width="7.44140625" style="6" bestFit="1" customWidth="1"/>
    <col min="8994" max="8994" width="6.88671875" style="6" bestFit="1" customWidth="1"/>
    <col min="8995" max="8995" width="9" style="6" bestFit="1" customWidth="1"/>
    <col min="8996" max="8997" width="7.44140625" style="6" bestFit="1" customWidth="1"/>
    <col min="8998" max="8999" width="9" style="6" bestFit="1" customWidth="1"/>
    <col min="9000" max="9000" width="9" style="6" customWidth="1"/>
    <col min="9001" max="9001" width="7.44140625" style="6" bestFit="1" customWidth="1"/>
    <col min="9002" max="9002" width="10.44140625" style="6" bestFit="1" customWidth="1"/>
    <col min="9003" max="9003" width="11.44140625" style="6"/>
    <col min="9004" max="9004" width="29.44140625" style="6" customWidth="1"/>
    <col min="9005" max="9005" width="9" style="6" bestFit="1" customWidth="1"/>
    <col min="9006" max="9006" width="7.44140625" style="6" bestFit="1" customWidth="1"/>
    <col min="9007" max="9007" width="10.44140625" style="6" bestFit="1" customWidth="1"/>
    <col min="9008" max="9011" width="7.44140625" style="6" bestFit="1" customWidth="1"/>
    <col min="9012" max="9012" width="6.88671875" style="6" bestFit="1" customWidth="1"/>
    <col min="9013" max="9013" width="9" style="6" bestFit="1" customWidth="1"/>
    <col min="9014" max="9015" width="7.44140625" style="6" bestFit="1" customWidth="1"/>
    <col min="9016" max="9017" width="9" style="6" bestFit="1" customWidth="1"/>
    <col min="9018" max="9018" width="9" style="6" customWidth="1"/>
    <col min="9019" max="9019" width="7.44140625" style="6" bestFit="1" customWidth="1"/>
    <col min="9020" max="9020" width="9" style="6" bestFit="1" customWidth="1"/>
    <col min="9021" max="9021" width="11.44140625" style="6"/>
    <col min="9022" max="9022" width="29.44140625" style="6" customWidth="1"/>
    <col min="9023" max="9023" width="9" style="6" bestFit="1" customWidth="1"/>
    <col min="9024" max="9024" width="7.44140625" style="6" bestFit="1" customWidth="1"/>
    <col min="9025" max="9025" width="10.44140625" style="6" bestFit="1" customWidth="1"/>
    <col min="9026" max="9029" width="7.44140625" style="6" bestFit="1" customWidth="1"/>
    <col min="9030" max="9030" width="6.88671875" style="6" bestFit="1" customWidth="1"/>
    <col min="9031" max="9031" width="9" style="6" bestFit="1" customWidth="1"/>
    <col min="9032" max="9033" width="7.44140625" style="6" bestFit="1" customWidth="1"/>
    <col min="9034" max="9035" width="9" style="6" bestFit="1" customWidth="1"/>
    <col min="9036" max="9036" width="9" style="6" customWidth="1"/>
    <col min="9037" max="9037" width="7.44140625" style="6" bestFit="1" customWidth="1"/>
    <col min="9038" max="9038" width="9" style="6" bestFit="1" customWidth="1"/>
    <col min="9039" max="9216" width="11.44140625" style="6"/>
    <col min="9217" max="9217" width="27.44140625" style="6" customWidth="1"/>
    <col min="9218" max="9218" width="10.44140625" style="6" bestFit="1" customWidth="1"/>
    <col min="9219" max="9219" width="9.109375" style="6" bestFit="1" customWidth="1"/>
    <col min="9220" max="9220" width="10.44140625" style="6" bestFit="1" customWidth="1"/>
    <col min="9221" max="9222" width="9.44140625" style="6" bestFit="1" customWidth="1"/>
    <col min="9223" max="9223" width="10.109375" style="6" bestFit="1" customWidth="1"/>
    <col min="9224" max="9224" width="9.109375" style="6" bestFit="1" customWidth="1"/>
    <col min="9225" max="9225" width="10" style="6" customWidth="1"/>
    <col min="9226" max="9229" width="9.44140625" style="6" bestFit="1" customWidth="1"/>
    <col min="9230" max="9230" width="9.109375" style="6" bestFit="1" customWidth="1"/>
    <col min="9231" max="9231" width="8.109375" style="6" bestFit="1" customWidth="1"/>
    <col min="9232" max="9232" width="7.44140625" style="6" bestFit="1" customWidth="1"/>
    <col min="9233" max="9236" width="7.44140625" style="6" customWidth="1"/>
    <col min="9237" max="9237" width="13.6640625" style="6" bestFit="1" customWidth="1"/>
    <col min="9238" max="9242" width="10.109375" style="6" customWidth="1"/>
    <col min="9243" max="9243" width="9" style="6" bestFit="1" customWidth="1"/>
    <col min="9244" max="9244" width="7.44140625" style="6" bestFit="1" customWidth="1"/>
    <col min="9245" max="9245" width="10.44140625" style="6" bestFit="1" customWidth="1"/>
    <col min="9246" max="9249" width="7.44140625" style="6" bestFit="1" customWidth="1"/>
    <col min="9250" max="9250" width="6.88671875" style="6" bestFit="1" customWidth="1"/>
    <col min="9251" max="9251" width="9" style="6" bestFit="1" customWidth="1"/>
    <col min="9252" max="9253" width="7.44140625" style="6" bestFit="1" customWidth="1"/>
    <col min="9254" max="9255" width="9" style="6" bestFit="1" customWidth="1"/>
    <col min="9256" max="9256" width="9" style="6" customWidth="1"/>
    <col min="9257" max="9257" width="7.44140625" style="6" bestFit="1" customWidth="1"/>
    <col min="9258" max="9258" width="10.44140625" style="6" bestFit="1" customWidth="1"/>
    <col min="9259" max="9259" width="11.44140625" style="6"/>
    <col min="9260" max="9260" width="29.44140625" style="6" customWidth="1"/>
    <col min="9261" max="9261" width="9" style="6" bestFit="1" customWidth="1"/>
    <col min="9262" max="9262" width="7.44140625" style="6" bestFit="1" customWidth="1"/>
    <col min="9263" max="9263" width="10.44140625" style="6" bestFit="1" customWidth="1"/>
    <col min="9264" max="9267" width="7.44140625" style="6" bestFit="1" customWidth="1"/>
    <col min="9268" max="9268" width="6.88671875" style="6" bestFit="1" customWidth="1"/>
    <col min="9269" max="9269" width="9" style="6" bestFit="1" customWidth="1"/>
    <col min="9270" max="9271" width="7.44140625" style="6" bestFit="1" customWidth="1"/>
    <col min="9272" max="9273" width="9" style="6" bestFit="1" customWidth="1"/>
    <col min="9274" max="9274" width="9" style="6" customWidth="1"/>
    <col min="9275" max="9275" width="7.44140625" style="6" bestFit="1" customWidth="1"/>
    <col min="9276" max="9276" width="9" style="6" bestFit="1" customWidth="1"/>
    <col min="9277" max="9277" width="11.44140625" style="6"/>
    <col min="9278" max="9278" width="29.44140625" style="6" customWidth="1"/>
    <col min="9279" max="9279" width="9" style="6" bestFit="1" customWidth="1"/>
    <col min="9280" max="9280" width="7.44140625" style="6" bestFit="1" customWidth="1"/>
    <col min="9281" max="9281" width="10.44140625" style="6" bestFit="1" customWidth="1"/>
    <col min="9282" max="9285" width="7.44140625" style="6" bestFit="1" customWidth="1"/>
    <col min="9286" max="9286" width="6.88671875" style="6" bestFit="1" customWidth="1"/>
    <col min="9287" max="9287" width="9" style="6" bestFit="1" customWidth="1"/>
    <col min="9288" max="9289" width="7.44140625" style="6" bestFit="1" customWidth="1"/>
    <col min="9290" max="9291" width="9" style="6" bestFit="1" customWidth="1"/>
    <col min="9292" max="9292" width="9" style="6" customWidth="1"/>
    <col min="9293" max="9293" width="7.44140625" style="6" bestFit="1" customWidth="1"/>
    <col min="9294" max="9294" width="9" style="6" bestFit="1" customWidth="1"/>
    <col min="9295" max="9472" width="11.44140625" style="6"/>
    <col min="9473" max="9473" width="27.44140625" style="6" customWidth="1"/>
    <col min="9474" max="9474" width="10.44140625" style="6" bestFit="1" customWidth="1"/>
    <col min="9475" max="9475" width="9.109375" style="6" bestFit="1" customWidth="1"/>
    <col min="9476" max="9476" width="10.44140625" style="6" bestFit="1" customWidth="1"/>
    <col min="9477" max="9478" width="9.44140625" style="6" bestFit="1" customWidth="1"/>
    <col min="9479" max="9479" width="10.109375" style="6" bestFit="1" customWidth="1"/>
    <col min="9480" max="9480" width="9.109375" style="6" bestFit="1" customWidth="1"/>
    <col min="9481" max="9481" width="10" style="6" customWidth="1"/>
    <col min="9482" max="9485" width="9.44140625" style="6" bestFit="1" customWidth="1"/>
    <col min="9486" max="9486" width="9.109375" style="6" bestFit="1" customWidth="1"/>
    <col min="9487" max="9487" width="8.109375" style="6" bestFit="1" customWidth="1"/>
    <col min="9488" max="9488" width="7.44140625" style="6" bestFit="1" customWidth="1"/>
    <col min="9489" max="9492" width="7.44140625" style="6" customWidth="1"/>
    <col min="9493" max="9493" width="13.6640625" style="6" bestFit="1" customWidth="1"/>
    <col min="9494" max="9498" width="10.109375" style="6" customWidth="1"/>
    <col min="9499" max="9499" width="9" style="6" bestFit="1" customWidth="1"/>
    <col min="9500" max="9500" width="7.44140625" style="6" bestFit="1" customWidth="1"/>
    <col min="9501" max="9501" width="10.44140625" style="6" bestFit="1" customWidth="1"/>
    <col min="9502" max="9505" width="7.44140625" style="6" bestFit="1" customWidth="1"/>
    <col min="9506" max="9506" width="6.88671875" style="6" bestFit="1" customWidth="1"/>
    <col min="9507" max="9507" width="9" style="6" bestFit="1" customWidth="1"/>
    <col min="9508" max="9509" width="7.44140625" style="6" bestFit="1" customWidth="1"/>
    <col min="9510" max="9511" width="9" style="6" bestFit="1" customWidth="1"/>
    <col min="9512" max="9512" width="9" style="6" customWidth="1"/>
    <col min="9513" max="9513" width="7.44140625" style="6" bestFit="1" customWidth="1"/>
    <col min="9514" max="9514" width="10.44140625" style="6" bestFit="1" customWidth="1"/>
    <col min="9515" max="9515" width="11.44140625" style="6"/>
    <col min="9516" max="9516" width="29.44140625" style="6" customWidth="1"/>
    <col min="9517" max="9517" width="9" style="6" bestFit="1" customWidth="1"/>
    <col min="9518" max="9518" width="7.44140625" style="6" bestFit="1" customWidth="1"/>
    <col min="9519" max="9519" width="10.44140625" style="6" bestFit="1" customWidth="1"/>
    <col min="9520" max="9523" width="7.44140625" style="6" bestFit="1" customWidth="1"/>
    <col min="9524" max="9524" width="6.88671875" style="6" bestFit="1" customWidth="1"/>
    <col min="9525" max="9525" width="9" style="6" bestFit="1" customWidth="1"/>
    <col min="9526" max="9527" width="7.44140625" style="6" bestFit="1" customWidth="1"/>
    <col min="9528" max="9529" width="9" style="6" bestFit="1" customWidth="1"/>
    <col min="9530" max="9530" width="9" style="6" customWidth="1"/>
    <col min="9531" max="9531" width="7.44140625" style="6" bestFit="1" customWidth="1"/>
    <col min="9532" max="9532" width="9" style="6" bestFit="1" customWidth="1"/>
    <col min="9533" max="9533" width="11.44140625" style="6"/>
    <col min="9534" max="9534" width="29.44140625" style="6" customWidth="1"/>
    <col min="9535" max="9535" width="9" style="6" bestFit="1" customWidth="1"/>
    <col min="9536" max="9536" width="7.44140625" style="6" bestFit="1" customWidth="1"/>
    <col min="9537" max="9537" width="10.44140625" style="6" bestFit="1" customWidth="1"/>
    <col min="9538" max="9541" width="7.44140625" style="6" bestFit="1" customWidth="1"/>
    <col min="9542" max="9542" width="6.88671875" style="6" bestFit="1" customWidth="1"/>
    <col min="9543" max="9543" width="9" style="6" bestFit="1" customWidth="1"/>
    <col min="9544" max="9545" width="7.44140625" style="6" bestFit="1" customWidth="1"/>
    <col min="9546" max="9547" width="9" style="6" bestFit="1" customWidth="1"/>
    <col min="9548" max="9548" width="9" style="6" customWidth="1"/>
    <col min="9549" max="9549" width="7.44140625" style="6" bestFit="1" customWidth="1"/>
    <col min="9550" max="9550" width="9" style="6" bestFit="1" customWidth="1"/>
    <col min="9551" max="9728" width="11.44140625" style="6"/>
    <col min="9729" max="9729" width="27.44140625" style="6" customWidth="1"/>
    <col min="9730" max="9730" width="10.44140625" style="6" bestFit="1" customWidth="1"/>
    <col min="9731" max="9731" width="9.109375" style="6" bestFit="1" customWidth="1"/>
    <col min="9732" max="9732" width="10.44140625" style="6" bestFit="1" customWidth="1"/>
    <col min="9733" max="9734" width="9.44140625" style="6" bestFit="1" customWidth="1"/>
    <col min="9735" max="9735" width="10.109375" style="6" bestFit="1" customWidth="1"/>
    <col min="9736" max="9736" width="9.109375" style="6" bestFit="1" customWidth="1"/>
    <col min="9737" max="9737" width="10" style="6" customWidth="1"/>
    <col min="9738" max="9741" width="9.44140625" style="6" bestFit="1" customWidth="1"/>
    <col min="9742" max="9742" width="9.109375" style="6" bestFit="1" customWidth="1"/>
    <col min="9743" max="9743" width="8.109375" style="6" bestFit="1" customWidth="1"/>
    <col min="9744" max="9744" width="7.44140625" style="6" bestFit="1" customWidth="1"/>
    <col min="9745" max="9748" width="7.44140625" style="6" customWidth="1"/>
    <col min="9749" max="9749" width="13.6640625" style="6" bestFit="1" customWidth="1"/>
    <col min="9750" max="9754" width="10.109375" style="6" customWidth="1"/>
    <col min="9755" max="9755" width="9" style="6" bestFit="1" customWidth="1"/>
    <col min="9756" max="9756" width="7.44140625" style="6" bestFit="1" customWidth="1"/>
    <col min="9757" max="9757" width="10.44140625" style="6" bestFit="1" customWidth="1"/>
    <col min="9758" max="9761" width="7.44140625" style="6" bestFit="1" customWidth="1"/>
    <col min="9762" max="9762" width="6.88671875" style="6" bestFit="1" customWidth="1"/>
    <col min="9763" max="9763" width="9" style="6" bestFit="1" customWidth="1"/>
    <col min="9764" max="9765" width="7.44140625" style="6" bestFit="1" customWidth="1"/>
    <col min="9766" max="9767" width="9" style="6" bestFit="1" customWidth="1"/>
    <col min="9768" max="9768" width="9" style="6" customWidth="1"/>
    <col min="9769" max="9769" width="7.44140625" style="6" bestFit="1" customWidth="1"/>
    <col min="9770" max="9770" width="10.44140625" style="6" bestFit="1" customWidth="1"/>
    <col min="9771" max="9771" width="11.44140625" style="6"/>
    <col min="9772" max="9772" width="29.44140625" style="6" customWidth="1"/>
    <col min="9773" max="9773" width="9" style="6" bestFit="1" customWidth="1"/>
    <col min="9774" max="9774" width="7.44140625" style="6" bestFit="1" customWidth="1"/>
    <col min="9775" max="9775" width="10.44140625" style="6" bestFit="1" customWidth="1"/>
    <col min="9776" max="9779" width="7.44140625" style="6" bestFit="1" customWidth="1"/>
    <col min="9780" max="9780" width="6.88671875" style="6" bestFit="1" customWidth="1"/>
    <col min="9781" max="9781" width="9" style="6" bestFit="1" customWidth="1"/>
    <col min="9782" max="9783" width="7.44140625" style="6" bestFit="1" customWidth="1"/>
    <col min="9784" max="9785" width="9" style="6" bestFit="1" customWidth="1"/>
    <col min="9786" max="9786" width="9" style="6" customWidth="1"/>
    <col min="9787" max="9787" width="7.44140625" style="6" bestFit="1" customWidth="1"/>
    <col min="9788" max="9788" width="9" style="6" bestFit="1" customWidth="1"/>
    <col min="9789" max="9789" width="11.44140625" style="6"/>
    <col min="9790" max="9790" width="29.44140625" style="6" customWidth="1"/>
    <col min="9791" max="9791" width="9" style="6" bestFit="1" customWidth="1"/>
    <col min="9792" max="9792" width="7.44140625" style="6" bestFit="1" customWidth="1"/>
    <col min="9793" max="9793" width="10.44140625" style="6" bestFit="1" customWidth="1"/>
    <col min="9794" max="9797" width="7.44140625" style="6" bestFit="1" customWidth="1"/>
    <col min="9798" max="9798" width="6.88671875" style="6" bestFit="1" customWidth="1"/>
    <col min="9799" max="9799" width="9" style="6" bestFit="1" customWidth="1"/>
    <col min="9800" max="9801" width="7.44140625" style="6" bestFit="1" customWidth="1"/>
    <col min="9802" max="9803" width="9" style="6" bestFit="1" customWidth="1"/>
    <col min="9804" max="9804" width="9" style="6" customWidth="1"/>
    <col min="9805" max="9805" width="7.44140625" style="6" bestFit="1" customWidth="1"/>
    <col min="9806" max="9806" width="9" style="6" bestFit="1" customWidth="1"/>
    <col min="9807" max="9984" width="11.44140625" style="6"/>
    <col min="9985" max="9985" width="27.44140625" style="6" customWidth="1"/>
    <col min="9986" max="9986" width="10.44140625" style="6" bestFit="1" customWidth="1"/>
    <col min="9987" max="9987" width="9.109375" style="6" bestFit="1" customWidth="1"/>
    <col min="9988" max="9988" width="10.44140625" style="6" bestFit="1" customWidth="1"/>
    <col min="9989" max="9990" width="9.44140625" style="6" bestFit="1" customWidth="1"/>
    <col min="9991" max="9991" width="10.109375" style="6" bestFit="1" customWidth="1"/>
    <col min="9992" max="9992" width="9.109375" style="6" bestFit="1" customWidth="1"/>
    <col min="9993" max="9993" width="10" style="6" customWidth="1"/>
    <col min="9994" max="9997" width="9.44140625" style="6" bestFit="1" customWidth="1"/>
    <col min="9998" max="9998" width="9.109375" style="6" bestFit="1" customWidth="1"/>
    <col min="9999" max="9999" width="8.109375" style="6" bestFit="1" customWidth="1"/>
    <col min="10000" max="10000" width="7.44140625" style="6" bestFit="1" customWidth="1"/>
    <col min="10001" max="10004" width="7.44140625" style="6" customWidth="1"/>
    <col min="10005" max="10005" width="13.6640625" style="6" bestFit="1" customWidth="1"/>
    <col min="10006" max="10010" width="10.109375" style="6" customWidth="1"/>
    <col min="10011" max="10011" width="9" style="6" bestFit="1" customWidth="1"/>
    <col min="10012" max="10012" width="7.44140625" style="6" bestFit="1" customWidth="1"/>
    <col min="10013" max="10013" width="10.44140625" style="6" bestFit="1" customWidth="1"/>
    <col min="10014" max="10017" width="7.44140625" style="6" bestFit="1" customWidth="1"/>
    <col min="10018" max="10018" width="6.88671875" style="6" bestFit="1" customWidth="1"/>
    <col min="10019" max="10019" width="9" style="6" bestFit="1" customWidth="1"/>
    <col min="10020" max="10021" width="7.44140625" style="6" bestFit="1" customWidth="1"/>
    <col min="10022" max="10023" width="9" style="6" bestFit="1" customWidth="1"/>
    <col min="10024" max="10024" width="9" style="6" customWidth="1"/>
    <col min="10025" max="10025" width="7.44140625" style="6" bestFit="1" customWidth="1"/>
    <col min="10026" max="10026" width="10.44140625" style="6" bestFit="1" customWidth="1"/>
    <col min="10027" max="10027" width="11.44140625" style="6"/>
    <col min="10028" max="10028" width="29.44140625" style="6" customWidth="1"/>
    <col min="10029" max="10029" width="9" style="6" bestFit="1" customWidth="1"/>
    <col min="10030" max="10030" width="7.44140625" style="6" bestFit="1" customWidth="1"/>
    <col min="10031" max="10031" width="10.44140625" style="6" bestFit="1" customWidth="1"/>
    <col min="10032" max="10035" width="7.44140625" style="6" bestFit="1" customWidth="1"/>
    <col min="10036" max="10036" width="6.88671875" style="6" bestFit="1" customWidth="1"/>
    <col min="10037" max="10037" width="9" style="6" bestFit="1" customWidth="1"/>
    <col min="10038" max="10039" width="7.44140625" style="6" bestFit="1" customWidth="1"/>
    <col min="10040" max="10041" width="9" style="6" bestFit="1" customWidth="1"/>
    <col min="10042" max="10042" width="9" style="6" customWidth="1"/>
    <col min="10043" max="10043" width="7.44140625" style="6" bestFit="1" customWidth="1"/>
    <col min="10044" max="10044" width="9" style="6" bestFit="1" customWidth="1"/>
    <col min="10045" max="10045" width="11.44140625" style="6"/>
    <col min="10046" max="10046" width="29.44140625" style="6" customWidth="1"/>
    <col min="10047" max="10047" width="9" style="6" bestFit="1" customWidth="1"/>
    <col min="10048" max="10048" width="7.44140625" style="6" bestFit="1" customWidth="1"/>
    <col min="10049" max="10049" width="10.44140625" style="6" bestFit="1" customWidth="1"/>
    <col min="10050" max="10053" width="7.44140625" style="6" bestFit="1" customWidth="1"/>
    <col min="10054" max="10054" width="6.88671875" style="6" bestFit="1" customWidth="1"/>
    <col min="10055" max="10055" width="9" style="6" bestFit="1" customWidth="1"/>
    <col min="10056" max="10057" width="7.44140625" style="6" bestFit="1" customWidth="1"/>
    <col min="10058" max="10059" width="9" style="6" bestFit="1" customWidth="1"/>
    <col min="10060" max="10060" width="9" style="6" customWidth="1"/>
    <col min="10061" max="10061" width="7.44140625" style="6" bestFit="1" customWidth="1"/>
    <col min="10062" max="10062" width="9" style="6" bestFit="1" customWidth="1"/>
    <col min="10063" max="10240" width="11.44140625" style="6"/>
    <col min="10241" max="10241" width="27.44140625" style="6" customWidth="1"/>
    <col min="10242" max="10242" width="10.44140625" style="6" bestFit="1" customWidth="1"/>
    <col min="10243" max="10243" width="9.109375" style="6" bestFit="1" customWidth="1"/>
    <col min="10244" max="10244" width="10.44140625" style="6" bestFit="1" customWidth="1"/>
    <col min="10245" max="10246" width="9.44140625" style="6" bestFit="1" customWidth="1"/>
    <col min="10247" max="10247" width="10.109375" style="6" bestFit="1" customWidth="1"/>
    <col min="10248" max="10248" width="9.109375" style="6" bestFit="1" customWidth="1"/>
    <col min="10249" max="10249" width="10" style="6" customWidth="1"/>
    <col min="10250" max="10253" width="9.44140625" style="6" bestFit="1" customWidth="1"/>
    <col min="10254" max="10254" width="9.109375" style="6" bestFit="1" customWidth="1"/>
    <col min="10255" max="10255" width="8.109375" style="6" bestFit="1" customWidth="1"/>
    <col min="10256" max="10256" width="7.44140625" style="6" bestFit="1" customWidth="1"/>
    <col min="10257" max="10260" width="7.44140625" style="6" customWidth="1"/>
    <col min="10261" max="10261" width="13.6640625" style="6" bestFit="1" customWidth="1"/>
    <col min="10262" max="10266" width="10.109375" style="6" customWidth="1"/>
    <col min="10267" max="10267" width="9" style="6" bestFit="1" customWidth="1"/>
    <col min="10268" max="10268" width="7.44140625" style="6" bestFit="1" customWidth="1"/>
    <col min="10269" max="10269" width="10.44140625" style="6" bestFit="1" customWidth="1"/>
    <col min="10270" max="10273" width="7.44140625" style="6" bestFit="1" customWidth="1"/>
    <col min="10274" max="10274" width="6.88671875" style="6" bestFit="1" customWidth="1"/>
    <col min="10275" max="10275" width="9" style="6" bestFit="1" customWidth="1"/>
    <col min="10276" max="10277" width="7.44140625" style="6" bestFit="1" customWidth="1"/>
    <col min="10278" max="10279" width="9" style="6" bestFit="1" customWidth="1"/>
    <col min="10280" max="10280" width="9" style="6" customWidth="1"/>
    <col min="10281" max="10281" width="7.44140625" style="6" bestFit="1" customWidth="1"/>
    <col min="10282" max="10282" width="10.44140625" style="6" bestFit="1" customWidth="1"/>
    <col min="10283" max="10283" width="11.44140625" style="6"/>
    <col min="10284" max="10284" width="29.44140625" style="6" customWidth="1"/>
    <col min="10285" max="10285" width="9" style="6" bestFit="1" customWidth="1"/>
    <col min="10286" max="10286" width="7.44140625" style="6" bestFit="1" customWidth="1"/>
    <col min="10287" max="10287" width="10.44140625" style="6" bestFit="1" customWidth="1"/>
    <col min="10288" max="10291" width="7.44140625" style="6" bestFit="1" customWidth="1"/>
    <col min="10292" max="10292" width="6.88671875" style="6" bestFit="1" customWidth="1"/>
    <col min="10293" max="10293" width="9" style="6" bestFit="1" customWidth="1"/>
    <col min="10294" max="10295" width="7.44140625" style="6" bestFit="1" customWidth="1"/>
    <col min="10296" max="10297" width="9" style="6" bestFit="1" customWidth="1"/>
    <col min="10298" max="10298" width="9" style="6" customWidth="1"/>
    <col min="10299" max="10299" width="7.44140625" style="6" bestFit="1" customWidth="1"/>
    <col min="10300" max="10300" width="9" style="6" bestFit="1" customWidth="1"/>
    <col min="10301" max="10301" width="11.44140625" style="6"/>
    <col min="10302" max="10302" width="29.44140625" style="6" customWidth="1"/>
    <col min="10303" max="10303" width="9" style="6" bestFit="1" customWidth="1"/>
    <col min="10304" max="10304" width="7.44140625" style="6" bestFit="1" customWidth="1"/>
    <col min="10305" max="10305" width="10.44140625" style="6" bestFit="1" customWidth="1"/>
    <col min="10306" max="10309" width="7.44140625" style="6" bestFit="1" customWidth="1"/>
    <col min="10310" max="10310" width="6.88671875" style="6" bestFit="1" customWidth="1"/>
    <col min="10311" max="10311" width="9" style="6" bestFit="1" customWidth="1"/>
    <col min="10312" max="10313" width="7.44140625" style="6" bestFit="1" customWidth="1"/>
    <col min="10314" max="10315" width="9" style="6" bestFit="1" customWidth="1"/>
    <col min="10316" max="10316" width="9" style="6" customWidth="1"/>
    <col min="10317" max="10317" width="7.44140625" style="6" bestFit="1" customWidth="1"/>
    <col min="10318" max="10318" width="9" style="6" bestFit="1" customWidth="1"/>
    <col min="10319" max="10496" width="11.44140625" style="6"/>
    <col min="10497" max="10497" width="27.44140625" style="6" customWidth="1"/>
    <col min="10498" max="10498" width="10.44140625" style="6" bestFit="1" customWidth="1"/>
    <col min="10499" max="10499" width="9.109375" style="6" bestFit="1" customWidth="1"/>
    <col min="10500" max="10500" width="10.44140625" style="6" bestFit="1" customWidth="1"/>
    <col min="10501" max="10502" width="9.44140625" style="6" bestFit="1" customWidth="1"/>
    <col min="10503" max="10503" width="10.109375" style="6" bestFit="1" customWidth="1"/>
    <col min="10504" max="10504" width="9.109375" style="6" bestFit="1" customWidth="1"/>
    <col min="10505" max="10505" width="10" style="6" customWidth="1"/>
    <col min="10506" max="10509" width="9.44140625" style="6" bestFit="1" customWidth="1"/>
    <col min="10510" max="10510" width="9.109375" style="6" bestFit="1" customWidth="1"/>
    <col min="10511" max="10511" width="8.109375" style="6" bestFit="1" customWidth="1"/>
    <col min="10512" max="10512" width="7.44140625" style="6" bestFit="1" customWidth="1"/>
    <col min="10513" max="10516" width="7.44140625" style="6" customWidth="1"/>
    <col min="10517" max="10517" width="13.6640625" style="6" bestFit="1" customWidth="1"/>
    <col min="10518" max="10522" width="10.109375" style="6" customWidth="1"/>
    <col min="10523" max="10523" width="9" style="6" bestFit="1" customWidth="1"/>
    <col min="10524" max="10524" width="7.44140625" style="6" bestFit="1" customWidth="1"/>
    <col min="10525" max="10525" width="10.44140625" style="6" bestFit="1" customWidth="1"/>
    <col min="10526" max="10529" width="7.44140625" style="6" bestFit="1" customWidth="1"/>
    <col min="10530" max="10530" width="6.88671875" style="6" bestFit="1" customWidth="1"/>
    <col min="10531" max="10531" width="9" style="6" bestFit="1" customWidth="1"/>
    <col min="10532" max="10533" width="7.44140625" style="6" bestFit="1" customWidth="1"/>
    <col min="10534" max="10535" width="9" style="6" bestFit="1" customWidth="1"/>
    <col min="10536" max="10536" width="9" style="6" customWidth="1"/>
    <col min="10537" max="10537" width="7.44140625" style="6" bestFit="1" customWidth="1"/>
    <col min="10538" max="10538" width="10.44140625" style="6" bestFit="1" customWidth="1"/>
    <col min="10539" max="10539" width="11.44140625" style="6"/>
    <col min="10540" max="10540" width="29.44140625" style="6" customWidth="1"/>
    <col min="10541" max="10541" width="9" style="6" bestFit="1" customWidth="1"/>
    <col min="10542" max="10542" width="7.44140625" style="6" bestFit="1" customWidth="1"/>
    <col min="10543" max="10543" width="10.44140625" style="6" bestFit="1" customWidth="1"/>
    <col min="10544" max="10547" width="7.44140625" style="6" bestFit="1" customWidth="1"/>
    <col min="10548" max="10548" width="6.88671875" style="6" bestFit="1" customWidth="1"/>
    <col min="10549" max="10549" width="9" style="6" bestFit="1" customWidth="1"/>
    <col min="10550" max="10551" width="7.44140625" style="6" bestFit="1" customWidth="1"/>
    <col min="10552" max="10553" width="9" style="6" bestFit="1" customWidth="1"/>
    <col min="10554" max="10554" width="9" style="6" customWidth="1"/>
    <col min="10555" max="10555" width="7.44140625" style="6" bestFit="1" customWidth="1"/>
    <col min="10556" max="10556" width="9" style="6" bestFit="1" customWidth="1"/>
    <col min="10557" max="10557" width="11.44140625" style="6"/>
    <col min="10558" max="10558" width="29.44140625" style="6" customWidth="1"/>
    <col min="10559" max="10559" width="9" style="6" bestFit="1" customWidth="1"/>
    <col min="10560" max="10560" width="7.44140625" style="6" bestFit="1" customWidth="1"/>
    <col min="10561" max="10561" width="10.44140625" style="6" bestFit="1" customWidth="1"/>
    <col min="10562" max="10565" width="7.44140625" style="6" bestFit="1" customWidth="1"/>
    <col min="10566" max="10566" width="6.88671875" style="6" bestFit="1" customWidth="1"/>
    <col min="10567" max="10567" width="9" style="6" bestFit="1" customWidth="1"/>
    <col min="10568" max="10569" width="7.44140625" style="6" bestFit="1" customWidth="1"/>
    <col min="10570" max="10571" width="9" style="6" bestFit="1" customWidth="1"/>
    <col min="10572" max="10572" width="9" style="6" customWidth="1"/>
    <col min="10573" max="10573" width="7.44140625" style="6" bestFit="1" customWidth="1"/>
    <col min="10574" max="10574" width="9" style="6" bestFit="1" customWidth="1"/>
    <col min="10575" max="10752" width="11.44140625" style="6"/>
    <col min="10753" max="10753" width="27.44140625" style="6" customWidth="1"/>
    <col min="10754" max="10754" width="10.44140625" style="6" bestFit="1" customWidth="1"/>
    <col min="10755" max="10755" width="9.109375" style="6" bestFit="1" customWidth="1"/>
    <col min="10756" max="10756" width="10.44140625" style="6" bestFit="1" customWidth="1"/>
    <col min="10757" max="10758" width="9.44140625" style="6" bestFit="1" customWidth="1"/>
    <col min="10759" max="10759" width="10.109375" style="6" bestFit="1" customWidth="1"/>
    <col min="10760" max="10760" width="9.109375" style="6" bestFit="1" customWidth="1"/>
    <col min="10761" max="10761" width="10" style="6" customWidth="1"/>
    <col min="10762" max="10765" width="9.44140625" style="6" bestFit="1" customWidth="1"/>
    <col min="10766" max="10766" width="9.109375" style="6" bestFit="1" customWidth="1"/>
    <col min="10767" max="10767" width="8.109375" style="6" bestFit="1" customWidth="1"/>
    <col min="10768" max="10768" width="7.44140625" style="6" bestFit="1" customWidth="1"/>
    <col min="10769" max="10772" width="7.44140625" style="6" customWidth="1"/>
    <col min="10773" max="10773" width="13.6640625" style="6" bestFit="1" customWidth="1"/>
    <col min="10774" max="10778" width="10.109375" style="6" customWidth="1"/>
    <col min="10779" max="10779" width="9" style="6" bestFit="1" customWidth="1"/>
    <col min="10780" max="10780" width="7.44140625" style="6" bestFit="1" customWidth="1"/>
    <col min="10781" max="10781" width="10.44140625" style="6" bestFit="1" customWidth="1"/>
    <col min="10782" max="10785" width="7.44140625" style="6" bestFit="1" customWidth="1"/>
    <col min="10786" max="10786" width="6.88671875" style="6" bestFit="1" customWidth="1"/>
    <col min="10787" max="10787" width="9" style="6" bestFit="1" customWidth="1"/>
    <col min="10788" max="10789" width="7.44140625" style="6" bestFit="1" customWidth="1"/>
    <col min="10790" max="10791" width="9" style="6" bestFit="1" customWidth="1"/>
    <col min="10792" max="10792" width="9" style="6" customWidth="1"/>
    <col min="10793" max="10793" width="7.44140625" style="6" bestFit="1" customWidth="1"/>
    <col min="10794" max="10794" width="10.44140625" style="6" bestFit="1" customWidth="1"/>
    <col min="10795" max="10795" width="11.44140625" style="6"/>
    <col min="10796" max="10796" width="29.44140625" style="6" customWidth="1"/>
    <col min="10797" max="10797" width="9" style="6" bestFit="1" customWidth="1"/>
    <col min="10798" max="10798" width="7.44140625" style="6" bestFit="1" customWidth="1"/>
    <col min="10799" max="10799" width="10.44140625" style="6" bestFit="1" customWidth="1"/>
    <col min="10800" max="10803" width="7.44140625" style="6" bestFit="1" customWidth="1"/>
    <col min="10804" max="10804" width="6.88671875" style="6" bestFit="1" customWidth="1"/>
    <col min="10805" max="10805" width="9" style="6" bestFit="1" customWidth="1"/>
    <col min="10806" max="10807" width="7.44140625" style="6" bestFit="1" customWidth="1"/>
    <col min="10808" max="10809" width="9" style="6" bestFit="1" customWidth="1"/>
    <col min="10810" max="10810" width="9" style="6" customWidth="1"/>
    <col min="10811" max="10811" width="7.44140625" style="6" bestFit="1" customWidth="1"/>
    <col min="10812" max="10812" width="9" style="6" bestFit="1" customWidth="1"/>
    <col min="10813" max="10813" width="11.44140625" style="6"/>
    <col min="10814" max="10814" width="29.44140625" style="6" customWidth="1"/>
    <col min="10815" max="10815" width="9" style="6" bestFit="1" customWidth="1"/>
    <col min="10816" max="10816" width="7.44140625" style="6" bestFit="1" customWidth="1"/>
    <col min="10817" max="10817" width="10.44140625" style="6" bestFit="1" customWidth="1"/>
    <col min="10818" max="10821" width="7.44140625" style="6" bestFit="1" customWidth="1"/>
    <col min="10822" max="10822" width="6.88671875" style="6" bestFit="1" customWidth="1"/>
    <col min="10823" max="10823" width="9" style="6" bestFit="1" customWidth="1"/>
    <col min="10824" max="10825" width="7.44140625" style="6" bestFit="1" customWidth="1"/>
    <col min="10826" max="10827" width="9" style="6" bestFit="1" customWidth="1"/>
    <col min="10828" max="10828" width="9" style="6" customWidth="1"/>
    <col min="10829" max="10829" width="7.44140625" style="6" bestFit="1" customWidth="1"/>
    <col min="10830" max="10830" width="9" style="6" bestFit="1" customWidth="1"/>
    <col min="10831" max="11008" width="11.44140625" style="6"/>
    <col min="11009" max="11009" width="27.44140625" style="6" customWidth="1"/>
    <col min="11010" max="11010" width="10.44140625" style="6" bestFit="1" customWidth="1"/>
    <col min="11011" max="11011" width="9.109375" style="6" bestFit="1" customWidth="1"/>
    <col min="11012" max="11012" width="10.44140625" style="6" bestFit="1" customWidth="1"/>
    <col min="11013" max="11014" width="9.44140625" style="6" bestFit="1" customWidth="1"/>
    <col min="11015" max="11015" width="10.109375" style="6" bestFit="1" customWidth="1"/>
    <col min="11016" max="11016" width="9.109375" style="6" bestFit="1" customWidth="1"/>
    <col min="11017" max="11017" width="10" style="6" customWidth="1"/>
    <col min="11018" max="11021" width="9.44140625" style="6" bestFit="1" customWidth="1"/>
    <col min="11022" max="11022" width="9.109375" style="6" bestFit="1" customWidth="1"/>
    <col min="11023" max="11023" width="8.109375" style="6" bestFit="1" customWidth="1"/>
    <col min="11024" max="11024" width="7.44140625" style="6" bestFit="1" customWidth="1"/>
    <col min="11025" max="11028" width="7.44140625" style="6" customWidth="1"/>
    <col min="11029" max="11029" width="13.6640625" style="6" bestFit="1" customWidth="1"/>
    <col min="11030" max="11034" width="10.109375" style="6" customWidth="1"/>
    <col min="11035" max="11035" width="9" style="6" bestFit="1" customWidth="1"/>
    <col min="11036" max="11036" width="7.44140625" style="6" bestFit="1" customWidth="1"/>
    <col min="11037" max="11037" width="10.44140625" style="6" bestFit="1" customWidth="1"/>
    <col min="11038" max="11041" width="7.44140625" style="6" bestFit="1" customWidth="1"/>
    <col min="11042" max="11042" width="6.88671875" style="6" bestFit="1" customWidth="1"/>
    <col min="11043" max="11043" width="9" style="6" bestFit="1" customWidth="1"/>
    <col min="11044" max="11045" width="7.44140625" style="6" bestFit="1" customWidth="1"/>
    <col min="11046" max="11047" width="9" style="6" bestFit="1" customWidth="1"/>
    <col min="11048" max="11048" width="9" style="6" customWidth="1"/>
    <col min="11049" max="11049" width="7.44140625" style="6" bestFit="1" customWidth="1"/>
    <col min="11050" max="11050" width="10.44140625" style="6" bestFit="1" customWidth="1"/>
    <col min="11051" max="11051" width="11.44140625" style="6"/>
    <col min="11052" max="11052" width="29.44140625" style="6" customWidth="1"/>
    <col min="11053" max="11053" width="9" style="6" bestFit="1" customWidth="1"/>
    <col min="11054" max="11054" width="7.44140625" style="6" bestFit="1" customWidth="1"/>
    <col min="11055" max="11055" width="10.44140625" style="6" bestFit="1" customWidth="1"/>
    <col min="11056" max="11059" width="7.44140625" style="6" bestFit="1" customWidth="1"/>
    <col min="11060" max="11060" width="6.88671875" style="6" bestFit="1" customWidth="1"/>
    <col min="11061" max="11061" width="9" style="6" bestFit="1" customWidth="1"/>
    <col min="11062" max="11063" width="7.44140625" style="6" bestFit="1" customWidth="1"/>
    <col min="11064" max="11065" width="9" style="6" bestFit="1" customWidth="1"/>
    <col min="11066" max="11066" width="9" style="6" customWidth="1"/>
    <col min="11067" max="11067" width="7.44140625" style="6" bestFit="1" customWidth="1"/>
    <col min="11068" max="11068" width="9" style="6" bestFit="1" customWidth="1"/>
    <col min="11069" max="11069" width="11.44140625" style="6"/>
    <col min="11070" max="11070" width="29.44140625" style="6" customWidth="1"/>
    <col min="11071" max="11071" width="9" style="6" bestFit="1" customWidth="1"/>
    <col min="11072" max="11072" width="7.44140625" style="6" bestFit="1" customWidth="1"/>
    <col min="11073" max="11073" width="10.44140625" style="6" bestFit="1" customWidth="1"/>
    <col min="11074" max="11077" width="7.44140625" style="6" bestFit="1" customWidth="1"/>
    <col min="11078" max="11078" width="6.88671875" style="6" bestFit="1" customWidth="1"/>
    <col min="11079" max="11079" width="9" style="6" bestFit="1" customWidth="1"/>
    <col min="11080" max="11081" width="7.44140625" style="6" bestFit="1" customWidth="1"/>
    <col min="11082" max="11083" width="9" style="6" bestFit="1" customWidth="1"/>
    <col min="11084" max="11084" width="9" style="6" customWidth="1"/>
    <col min="11085" max="11085" width="7.44140625" style="6" bestFit="1" customWidth="1"/>
    <col min="11086" max="11086" width="9" style="6" bestFit="1" customWidth="1"/>
    <col min="11087" max="11264" width="11.44140625" style="6"/>
    <col min="11265" max="11265" width="27.44140625" style="6" customWidth="1"/>
    <col min="11266" max="11266" width="10.44140625" style="6" bestFit="1" customWidth="1"/>
    <col min="11267" max="11267" width="9.109375" style="6" bestFit="1" customWidth="1"/>
    <col min="11268" max="11268" width="10.44140625" style="6" bestFit="1" customWidth="1"/>
    <col min="11269" max="11270" width="9.44140625" style="6" bestFit="1" customWidth="1"/>
    <col min="11271" max="11271" width="10.109375" style="6" bestFit="1" customWidth="1"/>
    <col min="11272" max="11272" width="9.109375" style="6" bestFit="1" customWidth="1"/>
    <col min="11273" max="11273" width="10" style="6" customWidth="1"/>
    <col min="11274" max="11277" width="9.44140625" style="6" bestFit="1" customWidth="1"/>
    <col min="11278" max="11278" width="9.109375" style="6" bestFit="1" customWidth="1"/>
    <col min="11279" max="11279" width="8.109375" style="6" bestFit="1" customWidth="1"/>
    <col min="11280" max="11280" width="7.44140625" style="6" bestFit="1" customWidth="1"/>
    <col min="11281" max="11284" width="7.44140625" style="6" customWidth="1"/>
    <col min="11285" max="11285" width="13.6640625" style="6" bestFit="1" customWidth="1"/>
    <col min="11286" max="11290" width="10.109375" style="6" customWidth="1"/>
    <col min="11291" max="11291" width="9" style="6" bestFit="1" customWidth="1"/>
    <col min="11292" max="11292" width="7.44140625" style="6" bestFit="1" customWidth="1"/>
    <col min="11293" max="11293" width="10.44140625" style="6" bestFit="1" customWidth="1"/>
    <col min="11294" max="11297" width="7.44140625" style="6" bestFit="1" customWidth="1"/>
    <col min="11298" max="11298" width="6.88671875" style="6" bestFit="1" customWidth="1"/>
    <col min="11299" max="11299" width="9" style="6" bestFit="1" customWidth="1"/>
    <col min="11300" max="11301" width="7.44140625" style="6" bestFit="1" customWidth="1"/>
    <col min="11302" max="11303" width="9" style="6" bestFit="1" customWidth="1"/>
    <col min="11304" max="11304" width="9" style="6" customWidth="1"/>
    <col min="11305" max="11305" width="7.44140625" style="6" bestFit="1" customWidth="1"/>
    <col min="11306" max="11306" width="10.44140625" style="6" bestFit="1" customWidth="1"/>
    <col min="11307" max="11307" width="11.44140625" style="6"/>
    <col min="11308" max="11308" width="29.44140625" style="6" customWidth="1"/>
    <col min="11309" max="11309" width="9" style="6" bestFit="1" customWidth="1"/>
    <col min="11310" max="11310" width="7.44140625" style="6" bestFit="1" customWidth="1"/>
    <col min="11311" max="11311" width="10.44140625" style="6" bestFit="1" customWidth="1"/>
    <col min="11312" max="11315" width="7.44140625" style="6" bestFit="1" customWidth="1"/>
    <col min="11316" max="11316" width="6.88671875" style="6" bestFit="1" customWidth="1"/>
    <col min="11317" max="11317" width="9" style="6" bestFit="1" customWidth="1"/>
    <col min="11318" max="11319" width="7.44140625" style="6" bestFit="1" customWidth="1"/>
    <col min="11320" max="11321" width="9" style="6" bestFit="1" customWidth="1"/>
    <col min="11322" max="11322" width="9" style="6" customWidth="1"/>
    <col min="11323" max="11323" width="7.44140625" style="6" bestFit="1" customWidth="1"/>
    <col min="11324" max="11324" width="9" style="6" bestFit="1" customWidth="1"/>
    <col min="11325" max="11325" width="11.44140625" style="6"/>
    <col min="11326" max="11326" width="29.44140625" style="6" customWidth="1"/>
    <col min="11327" max="11327" width="9" style="6" bestFit="1" customWidth="1"/>
    <col min="11328" max="11328" width="7.44140625" style="6" bestFit="1" customWidth="1"/>
    <col min="11329" max="11329" width="10.44140625" style="6" bestFit="1" customWidth="1"/>
    <col min="11330" max="11333" width="7.44140625" style="6" bestFit="1" customWidth="1"/>
    <col min="11334" max="11334" width="6.88671875" style="6" bestFit="1" customWidth="1"/>
    <col min="11335" max="11335" width="9" style="6" bestFit="1" customWidth="1"/>
    <col min="11336" max="11337" width="7.44140625" style="6" bestFit="1" customWidth="1"/>
    <col min="11338" max="11339" width="9" style="6" bestFit="1" customWidth="1"/>
    <col min="11340" max="11340" width="9" style="6" customWidth="1"/>
    <col min="11341" max="11341" width="7.44140625" style="6" bestFit="1" customWidth="1"/>
    <col min="11342" max="11342" width="9" style="6" bestFit="1" customWidth="1"/>
    <col min="11343" max="11520" width="11.44140625" style="6"/>
    <col min="11521" max="11521" width="27.44140625" style="6" customWidth="1"/>
    <col min="11522" max="11522" width="10.44140625" style="6" bestFit="1" customWidth="1"/>
    <col min="11523" max="11523" width="9.109375" style="6" bestFit="1" customWidth="1"/>
    <col min="11524" max="11524" width="10.44140625" style="6" bestFit="1" customWidth="1"/>
    <col min="11525" max="11526" width="9.44140625" style="6" bestFit="1" customWidth="1"/>
    <col min="11527" max="11527" width="10.109375" style="6" bestFit="1" customWidth="1"/>
    <col min="11528" max="11528" width="9.109375" style="6" bestFit="1" customWidth="1"/>
    <col min="11529" max="11529" width="10" style="6" customWidth="1"/>
    <col min="11530" max="11533" width="9.44140625" style="6" bestFit="1" customWidth="1"/>
    <col min="11534" max="11534" width="9.109375" style="6" bestFit="1" customWidth="1"/>
    <col min="11535" max="11535" width="8.109375" style="6" bestFit="1" customWidth="1"/>
    <col min="11536" max="11536" width="7.44140625" style="6" bestFit="1" customWidth="1"/>
    <col min="11537" max="11540" width="7.44140625" style="6" customWidth="1"/>
    <col min="11541" max="11541" width="13.6640625" style="6" bestFit="1" customWidth="1"/>
    <col min="11542" max="11546" width="10.109375" style="6" customWidth="1"/>
    <col min="11547" max="11547" width="9" style="6" bestFit="1" customWidth="1"/>
    <col min="11548" max="11548" width="7.44140625" style="6" bestFit="1" customWidth="1"/>
    <col min="11549" max="11549" width="10.44140625" style="6" bestFit="1" customWidth="1"/>
    <col min="11550" max="11553" width="7.44140625" style="6" bestFit="1" customWidth="1"/>
    <col min="11554" max="11554" width="6.88671875" style="6" bestFit="1" customWidth="1"/>
    <col min="11555" max="11555" width="9" style="6" bestFit="1" customWidth="1"/>
    <col min="11556" max="11557" width="7.44140625" style="6" bestFit="1" customWidth="1"/>
    <col min="11558" max="11559" width="9" style="6" bestFit="1" customWidth="1"/>
    <col min="11560" max="11560" width="9" style="6" customWidth="1"/>
    <col min="11561" max="11561" width="7.44140625" style="6" bestFit="1" customWidth="1"/>
    <col min="11562" max="11562" width="10.44140625" style="6" bestFit="1" customWidth="1"/>
    <col min="11563" max="11563" width="11.44140625" style="6"/>
    <col min="11564" max="11564" width="29.44140625" style="6" customWidth="1"/>
    <col min="11565" max="11565" width="9" style="6" bestFit="1" customWidth="1"/>
    <col min="11566" max="11566" width="7.44140625" style="6" bestFit="1" customWidth="1"/>
    <col min="11567" max="11567" width="10.44140625" style="6" bestFit="1" customWidth="1"/>
    <col min="11568" max="11571" width="7.44140625" style="6" bestFit="1" customWidth="1"/>
    <col min="11572" max="11572" width="6.88671875" style="6" bestFit="1" customWidth="1"/>
    <col min="11573" max="11573" width="9" style="6" bestFit="1" customWidth="1"/>
    <col min="11574" max="11575" width="7.44140625" style="6" bestFit="1" customWidth="1"/>
    <col min="11576" max="11577" width="9" style="6" bestFit="1" customWidth="1"/>
    <col min="11578" max="11578" width="9" style="6" customWidth="1"/>
    <col min="11579" max="11579" width="7.44140625" style="6" bestFit="1" customWidth="1"/>
    <col min="11580" max="11580" width="9" style="6" bestFit="1" customWidth="1"/>
    <col min="11581" max="11581" width="11.44140625" style="6"/>
    <col min="11582" max="11582" width="29.44140625" style="6" customWidth="1"/>
    <col min="11583" max="11583" width="9" style="6" bestFit="1" customWidth="1"/>
    <col min="11584" max="11584" width="7.44140625" style="6" bestFit="1" customWidth="1"/>
    <col min="11585" max="11585" width="10.44140625" style="6" bestFit="1" customWidth="1"/>
    <col min="11586" max="11589" width="7.44140625" style="6" bestFit="1" customWidth="1"/>
    <col min="11590" max="11590" width="6.88671875" style="6" bestFit="1" customWidth="1"/>
    <col min="11591" max="11591" width="9" style="6" bestFit="1" customWidth="1"/>
    <col min="11592" max="11593" width="7.44140625" style="6" bestFit="1" customWidth="1"/>
    <col min="11594" max="11595" width="9" style="6" bestFit="1" customWidth="1"/>
    <col min="11596" max="11596" width="9" style="6" customWidth="1"/>
    <col min="11597" max="11597" width="7.44140625" style="6" bestFit="1" customWidth="1"/>
    <col min="11598" max="11598" width="9" style="6" bestFit="1" customWidth="1"/>
    <col min="11599" max="11776" width="11.44140625" style="6"/>
    <col min="11777" max="11777" width="27.44140625" style="6" customWidth="1"/>
    <col min="11778" max="11778" width="10.44140625" style="6" bestFit="1" customWidth="1"/>
    <col min="11779" max="11779" width="9.109375" style="6" bestFit="1" customWidth="1"/>
    <col min="11780" max="11780" width="10.44140625" style="6" bestFit="1" customWidth="1"/>
    <col min="11781" max="11782" width="9.44140625" style="6" bestFit="1" customWidth="1"/>
    <col min="11783" max="11783" width="10.109375" style="6" bestFit="1" customWidth="1"/>
    <col min="11784" max="11784" width="9.109375" style="6" bestFit="1" customWidth="1"/>
    <col min="11785" max="11785" width="10" style="6" customWidth="1"/>
    <col min="11786" max="11789" width="9.44140625" style="6" bestFit="1" customWidth="1"/>
    <col min="11790" max="11790" width="9.109375" style="6" bestFit="1" customWidth="1"/>
    <col min="11791" max="11791" width="8.109375" style="6" bestFit="1" customWidth="1"/>
    <col min="11792" max="11792" width="7.44140625" style="6" bestFit="1" customWidth="1"/>
    <col min="11793" max="11796" width="7.44140625" style="6" customWidth="1"/>
    <col min="11797" max="11797" width="13.6640625" style="6" bestFit="1" customWidth="1"/>
    <col min="11798" max="11802" width="10.109375" style="6" customWidth="1"/>
    <col min="11803" max="11803" width="9" style="6" bestFit="1" customWidth="1"/>
    <col min="11804" max="11804" width="7.44140625" style="6" bestFit="1" customWidth="1"/>
    <col min="11805" max="11805" width="10.44140625" style="6" bestFit="1" customWidth="1"/>
    <col min="11806" max="11809" width="7.44140625" style="6" bestFit="1" customWidth="1"/>
    <col min="11810" max="11810" width="6.88671875" style="6" bestFit="1" customWidth="1"/>
    <col min="11811" max="11811" width="9" style="6" bestFit="1" customWidth="1"/>
    <col min="11812" max="11813" width="7.44140625" style="6" bestFit="1" customWidth="1"/>
    <col min="11814" max="11815" width="9" style="6" bestFit="1" customWidth="1"/>
    <col min="11816" max="11816" width="9" style="6" customWidth="1"/>
    <col min="11817" max="11817" width="7.44140625" style="6" bestFit="1" customWidth="1"/>
    <col min="11818" max="11818" width="10.44140625" style="6" bestFit="1" customWidth="1"/>
    <col min="11819" max="11819" width="11.44140625" style="6"/>
    <col min="11820" max="11820" width="29.44140625" style="6" customWidth="1"/>
    <col min="11821" max="11821" width="9" style="6" bestFit="1" customWidth="1"/>
    <col min="11822" max="11822" width="7.44140625" style="6" bestFit="1" customWidth="1"/>
    <col min="11823" max="11823" width="10.44140625" style="6" bestFit="1" customWidth="1"/>
    <col min="11824" max="11827" width="7.44140625" style="6" bestFit="1" customWidth="1"/>
    <col min="11828" max="11828" width="6.88671875" style="6" bestFit="1" customWidth="1"/>
    <col min="11829" max="11829" width="9" style="6" bestFit="1" customWidth="1"/>
    <col min="11830" max="11831" width="7.44140625" style="6" bestFit="1" customWidth="1"/>
    <col min="11832" max="11833" width="9" style="6" bestFit="1" customWidth="1"/>
    <col min="11834" max="11834" width="9" style="6" customWidth="1"/>
    <col min="11835" max="11835" width="7.44140625" style="6" bestFit="1" customWidth="1"/>
    <col min="11836" max="11836" width="9" style="6" bestFit="1" customWidth="1"/>
    <col min="11837" max="11837" width="11.44140625" style="6"/>
    <col min="11838" max="11838" width="29.44140625" style="6" customWidth="1"/>
    <col min="11839" max="11839" width="9" style="6" bestFit="1" customWidth="1"/>
    <col min="11840" max="11840" width="7.44140625" style="6" bestFit="1" customWidth="1"/>
    <col min="11841" max="11841" width="10.44140625" style="6" bestFit="1" customWidth="1"/>
    <col min="11842" max="11845" width="7.44140625" style="6" bestFit="1" customWidth="1"/>
    <col min="11846" max="11846" width="6.88671875" style="6" bestFit="1" customWidth="1"/>
    <col min="11847" max="11847" width="9" style="6" bestFit="1" customWidth="1"/>
    <col min="11848" max="11849" width="7.44140625" style="6" bestFit="1" customWidth="1"/>
    <col min="11850" max="11851" width="9" style="6" bestFit="1" customWidth="1"/>
    <col min="11852" max="11852" width="9" style="6" customWidth="1"/>
    <col min="11853" max="11853" width="7.44140625" style="6" bestFit="1" customWidth="1"/>
    <col min="11854" max="11854" width="9" style="6" bestFit="1" customWidth="1"/>
    <col min="11855" max="12032" width="11.44140625" style="6"/>
    <col min="12033" max="12033" width="27.44140625" style="6" customWidth="1"/>
    <col min="12034" max="12034" width="10.44140625" style="6" bestFit="1" customWidth="1"/>
    <col min="12035" max="12035" width="9.109375" style="6" bestFit="1" customWidth="1"/>
    <col min="12036" max="12036" width="10.44140625" style="6" bestFit="1" customWidth="1"/>
    <col min="12037" max="12038" width="9.44140625" style="6" bestFit="1" customWidth="1"/>
    <col min="12039" max="12039" width="10.109375" style="6" bestFit="1" customWidth="1"/>
    <col min="12040" max="12040" width="9.109375" style="6" bestFit="1" customWidth="1"/>
    <col min="12041" max="12041" width="10" style="6" customWidth="1"/>
    <col min="12042" max="12045" width="9.44140625" style="6" bestFit="1" customWidth="1"/>
    <col min="12046" max="12046" width="9.109375" style="6" bestFit="1" customWidth="1"/>
    <col min="12047" max="12047" width="8.109375" style="6" bestFit="1" customWidth="1"/>
    <col min="12048" max="12048" width="7.44140625" style="6" bestFit="1" customWidth="1"/>
    <col min="12049" max="12052" width="7.44140625" style="6" customWidth="1"/>
    <col min="12053" max="12053" width="13.6640625" style="6" bestFit="1" customWidth="1"/>
    <col min="12054" max="12058" width="10.109375" style="6" customWidth="1"/>
    <col min="12059" max="12059" width="9" style="6" bestFit="1" customWidth="1"/>
    <col min="12060" max="12060" width="7.44140625" style="6" bestFit="1" customWidth="1"/>
    <col min="12061" max="12061" width="10.44140625" style="6" bestFit="1" customWidth="1"/>
    <col min="12062" max="12065" width="7.44140625" style="6" bestFit="1" customWidth="1"/>
    <col min="12066" max="12066" width="6.88671875" style="6" bestFit="1" customWidth="1"/>
    <col min="12067" max="12067" width="9" style="6" bestFit="1" customWidth="1"/>
    <col min="12068" max="12069" width="7.44140625" style="6" bestFit="1" customWidth="1"/>
    <col min="12070" max="12071" width="9" style="6" bestFit="1" customWidth="1"/>
    <col min="12072" max="12072" width="9" style="6" customWidth="1"/>
    <col min="12073" max="12073" width="7.44140625" style="6" bestFit="1" customWidth="1"/>
    <col min="12074" max="12074" width="10.44140625" style="6" bestFit="1" customWidth="1"/>
    <col min="12075" max="12075" width="11.44140625" style="6"/>
    <col min="12076" max="12076" width="29.44140625" style="6" customWidth="1"/>
    <col min="12077" max="12077" width="9" style="6" bestFit="1" customWidth="1"/>
    <col min="12078" max="12078" width="7.44140625" style="6" bestFit="1" customWidth="1"/>
    <col min="12079" max="12079" width="10.44140625" style="6" bestFit="1" customWidth="1"/>
    <col min="12080" max="12083" width="7.44140625" style="6" bestFit="1" customWidth="1"/>
    <col min="12084" max="12084" width="6.88671875" style="6" bestFit="1" customWidth="1"/>
    <col min="12085" max="12085" width="9" style="6" bestFit="1" customWidth="1"/>
    <col min="12086" max="12087" width="7.44140625" style="6" bestFit="1" customWidth="1"/>
    <col min="12088" max="12089" width="9" style="6" bestFit="1" customWidth="1"/>
    <col min="12090" max="12090" width="9" style="6" customWidth="1"/>
    <col min="12091" max="12091" width="7.44140625" style="6" bestFit="1" customWidth="1"/>
    <col min="12092" max="12092" width="9" style="6" bestFit="1" customWidth="1"/>
    <col min="12093" max="12093" width="11.44140625" style="6"/>
    <col min="12094" max="12094" width="29.44140625" style="6" customWidth="1"/>
    <col min="12095" max="12095" width="9" style="6" bestFit="1" customWidth="1"/>
    <col min="12096" max="12096" width="7.44140625" style="6" bestFit="1" customWidth="1"/>
    <col min="12097" max="12097" width="10.44140625" style="6" bestFit="1" customWidth="1"/>
    <col min="12098" max="12101" width="7.44140625" style="6" bestFit="1" customWidth="1"/>
    <col min="12102" max="12102" width="6.88671875" style="6" bestFit="1" customWidth="1"/>
    <col min="12103" max="12103" width="9" style="6" bestFit="1" customWidth="1"/>
    <col min="12104" max="12105" width="7.44140625" style="6" bestFit="1" customWidth="1"/>
    <col min="12106" max="12107" width="9" style="6" bestFit="1" customWidth="1"/>
    <col min="12108" max="12108" width="9" style="6" customWidth="1"/>
    <col min="12109" max="12109" width="7.44140625" style="6" bestFit="1" customWidth="1"/>
    <col min="12110" max="12110" width="9" style="6" bestFit="1" customWidth="1"/>
    <col min="12111" max="12288" width="11.44140625" style="6"/>
    <col min="12289" max="12289" width="27.44140625" style="6" customWidth="1"/>
    <col min="12290" max="12290" width="10.44140625" style="6" bestFit="1" customWidth="1"/>
    <col min="12291" max="12291" width="9.109375" style="6" bestFit="1" customWidth="1"/>
    <col min="12292" max="12292" width="10.44140625" style="6" bestFit="1" customWidth="1"/>
    <col min="12293" max="12294" width="9.44140625" style="6" bestFit="1" customWidth="1"/>
    <col min="12295" max="12295" width="10.109375" style="6" bestFit="1" customWidth="1"/>
    <col min="12296" max="12296" width="9.109375" style="6" bestFit="1" customWidth="1"/>
    <col min="12297" max="12297" width="10" style="6" customWidth="1"/>
    <col min="12298" max="12301" width="9.44140625" style="6" bestFit="1" customWidth="1"/>
    <col min="12302" max="12302" width="9.109375" style="6" bestFit="1" customWidth="1"/>
    <col min="12303" max="12303" width="8.109375" style="6" bestFit="1" customWidth="1"/>
    <col min="12304" max="12304" width="7.44140625" style="6" bestFit="1" customWidth="1"/>
    <col min="12305" max="12308" width="7.44140625" style="6" customWidth="1"/>
    <col min="12309" max="12309" width="13.6640625" style="6" bestFit="1" customWidth="1"/>
    <col min="12310" max="12314" width="10.109375" style="6" customWidth="1"/>
    <col min="12315" max="12315" width="9" style="6" bestFit="1" customWidth="1"/>
    <col min="12316" max="12316" width="7.44140625" style="6" bestFit="1" customWidth="1"/>
    <col min="12317" max="12317" width="10.44140625" style="6" bestFit="1" customWidth="1"/>
    <col min="12318" max="12321" width="7.44140625" style="6" bestFit="1" customWidth="1"/>
    <col min="12322" max="12322" width="6.88671875" style="6" bestFit="1" customWidth="1"/>
    <col min="12323" max="12323" width="9" style="6" bestFit="1" customWidth="1"/>
    <col min="12324" max="12325" width="7.44140625" style="6" bestFit="1" customWidth="1"/>
    <col min="12326" max="12327" width="9" style="6" bestFit="1" customWidth="1"/>
    <col min="12328" max="12328" width="9" style="6" customWidth="1"/>
    <col min="12329" max="12329" width="7.44140625" style="6" bestFit="1" customWidth="1"/>
    <col min="12330" max="12330" width="10.44140625" style="6" bestFit="1" customWidth="1"/>
    <col min="12331" max="12331" width="11.44140625" style="6"/>
    <col min="12332" max="12332" width="29.44140625" style="6" customWidth="1"/>
    <col min="12333" max="12333" width="9" style="6" bestFit="1" customWidth="1"/>
    <col min="12334" max="12334" width="7.44140625" style="6" bestFit="1" customWidth="1"/>
    <col min="12335" max="12335" width="10.44140625" style="6" bestFit="1" customWidth="1"/>
    <col min="12336" max="12339" width="7.44140625" style="6" bestFit="1" customWidth="1"/>
    <col min="12340" max="12340" width="6.88671875" style="6" bestFit="1" customWidth="1"/>
    <col min="12341" max="12341" width="9" style="6" bestFit="1" customWidth="1"/>
    <col min="12342" max="12343" width="7.44140625" style="6" bestFit="1" customWidth="1"/>
    <col min="12344" max="12345" width="9" style="6" bestFit="1" customWidth="1"/>
    <col min="12346" max="12346" width="9" style="6" customWidth="1"/>
    <col min="12347" max="12347" width="7.44140625" style="6" bestFit="1" customWidth="1"/>
    <col min="12348" max="12348" width="9" style="6" bestFit="1" customWidth="1"/>
    <col min="12349" max="12349" width="11.44140625" style="6"/>
    <col min="12350" max="12350" width="29.44140625" style="6" customWidth="1"/>
    <col min="12351" max="12351" width="9" style="6" bestFit="1" customWidth="1"/>
    <col min="12352" max="12352" width="7.44140625" style="6" bestFit="1" customWidth="1"/>
    <col min="12353" max="12353" width="10.44140625" style="6" bestFit="1" customWidth="1"/>
    <col min="12354" max="12357" width="7.44140625" style="6" bestFit="1" customWidth="1"/>
    <col min="12358" max="12358" width="6.88671875" style="6" bestFit="1" customWidth="1"/>
    <col min="12359" max="12359" width="9" style="6" bestFit="1" customWidth="1"/>
    <col min="12360" max="12361" width="7.44140625" style="6" bestFit="1" customWidth="1"/>
    <col min="12362" max="12363" width="9" style="6" bestFit="1" customWidth="1"/>
    <col min="12364" max="12364" width="9" style="6" customWidth="1"/>
    <col min="12365" max="12365" width="7.44140625" style="6" bestFit="1" customWidth="1"/>
    <col min="12366" max="12366" width="9" style="6" bestFit="1" customWidth="1"/>
    <col min="12367" max="12544" width="11.44140625" style="6"/>
    <col min="12545" max="12545" width="27.44140625" style="6" customWidth="1"/>
    <col min="12546" max="12546" width="10.44140625" style="6" bestFit="1" customWidth="1"/>
    <col min="12547" max="12547" width="9.109375" style="6" bestFit="1" customWidth="1"/>
    <col min="12548" max="12548" width="10.44140625" style="6" bestFit="1" customWidth="1"/>
    <col min="12549" max="12550" width="9.44140625" style="6" bestFit="1" customWidth="1"/>
    <col min="12551" max="12551" width="10.109375" style="6" bestFit="1" customWidth="1"/>
    <col min="12552" max="12552" width="9.109375" style="6" bestFit="1" customWidth="1"/>
    <col min="12553" max="12553" width="10" style="6" customWidth="1"/>
    <col min="12554" max="12557" width="9.44140625" style="6" bestFit="1" customWidth="1"/>
    <col min="12558" max="12558" width="9.109375" style="6" bestFit="1" customWidth="1"/>
    <col min="12559" max="12559" width="8.109375" style="6" bestFit="1" customWidth="1"/>
    <col min="12560" max="12560" width="7.44140625" style="6" bestFit="1" customWidth="1"/>
    <col min="12561" max="12564" width="7.44140625" style="6" customWidth="1"/>
    <col min="12565" max="12565" width="13.6640625" style="6" bestFit="1" customWidth="1"/>
    <col min="12566" max="12570" width="10.109375" style="6" customWidth="1"/>
    <col min="12571" max="12571" width="9" style="6" bestFit="1" customWidth="1"/>
    <col min="12572" max="12572" width="7.44140625" style="6" bestFit="1" customWidth="1"/>
    <col min="12573" max="12573" width="10.44140625" style="6" bestFit="1" customWidth="1"/>
    <col min="12574" max="12577" width="7.44140625" style="6" bestFit="1" customWidth="1"/>
    <col min="12578" max="12578" width="6.88671875" style="6" bestFit="1" customWidth="1"/>
    <col min="12579" max="12579" width="9" style="6" bestFit="1" customWidth="1"/>
    <col min="12580" max="12581" width="7.44140625" style="6" bestFit="1" customWidth="1"/>
    <col min="12582" max="12583" width="9" style="6" bestFit="1" customWidth="1"/>
    <col min="12584" max="12584" width="9" style="6" customWidth="1"/>
    <col min="12585" max="12585" width="7.44140625" style="6" bestFit="1" customWidth="1"/>
    <col min="12586" max="12586" width="10.44140625" style="6" bestFit="1" customWidth="1"/>
    <col min="12587" max="12587" width="11.44140625" style="6"/>
    <col min="12588" max="12588" width="29.44140625" style="6" customWidth="1"/>
    <col min="12589" max="12589" width="9" style="6" bestFit="1" customWidth="1"/>
    <col min="12590" max="12590" width="7.44140625" style="6" bestFit="1" customWidth="1"/>
    <col min="12591" max="12591" width="10.44140625" style="6" bestFit="1" customWidth="1"/>
    <col min="12592" max="12595" width="7.44140625" style="6" bestFit="1" customWidth="1"/>
    <col min="12596" max="12596" width="6.88671875" style="6" bestFit="1" customWidth="1"/>
    <col min="12597" max="12597" width="9" style="6" bestFit="1" customWidth="1"/>
    <col min="12598" max="12599" width="7.44140625" style="6" bestFit="1" customWidth="1"/>
    <col min="12600" max="12601" width="9" style="6" bestFit="1" customWidth="1"/>
    <col min="12602" max="12602" width="9" style="6" customWidth="1"/>
    <col min="12603" max="12603" width="7.44140625" style="6" bestFit="1" customWidth="1"/>
    <col min="12604" max="12604" width="9" style="6" bestFit="1" customWidth="1"/>
    <col min="12605" max="12605" width="11.44140625" style="6"/>
    <col min="12606" max="12606" width="29.44140625" style="6" customWidth="1"/>
    <col min="12607" max="12607" width="9" style="6" bestFit="1" customWidth="1"/>
    <col min="12608" max="12608" width="7.44140625" style="6" bestFit="1" customWidth="1"/>
    <col min="12609" max="12609" width="10.44140625" style="6" bestFit="1" customWidth="1"/>
    <col min="12610" max="12613" width="7.44140625" style="6" bestFit="1" customWidth="1"/>
    <col min="12614" max="12614" width="6.88671875" style="6" bestFit="1" customWidth="1"/>
    <col min="12615" max="12615" width="9" style="6" bestFit="1" customWidth="1"/>
    <col min="12616" max="12617" width="7.44140625" style="6" bestFit="1" customWidth="1"/>
    <col min="12618" max="12619" width="9" style="6" bestFit="1" customWidth="1"/>
    <col min="12620" max="12620" width="9" style="6" customWidth="1"/>
    <col min="12621" max="12621" width="7.44140625" style="6" bestFit="1" customWidth="1"/>
    <col min="12622" max="12622" width="9" style="6" bestFit="1" customWidth="1"/>
    <col min="12623" max="12800" width="11.44140625" style="6"/>
    <col min="12801" max="12801" width="27.44140625" style="6" customWidth="1"/>
    <col min="12802" max="12802" width="10.44140625" style="6" bestFit="1" customWidth="1"/>
    <col min="12803" max="12803" width="9.109375" style="6" bestFit="1" customWidth="1"/>
    <col min="12804" max="12804" width="10.44140625" style="6" bestFit="1" customWidth="1"/>
    <col min="12805" max="12806" width="9.44140625" style="6" bestFit="1" customWidth="1"/>
    <col min="12807" max="12807" width="10.109375" style="6" bestFit="1" customWidth="1"/>
    <col min="12808" max="12808" width="9.109375" style="6" bestFit="1" customWidth="1"/>
    <col min="12809" max="12809" width="10" style="6" customWidth="1"/>
    <col min="12810" max="12813" width="9.44140625" style="6" bestFit="1" customWidth="1"/>
    <col min="12814" max="12814" width="9.109375" style="6" bestFit="1" customWidth="1"/>
    <col min="12815" max="12815" width="8.109375" style="6" bestFit="1" customWidth="1"/>
    <col min="12816" max="12816" width="7.44140625" style="6" bestFit="1" customWidth="1"/>
    <col min="12817" max="12820" width="7.44140625" style="6" customWidth="1"/>
    <col min="12821" max="12821" width="13.6640625" style="6" bestFit="1" customWidth="1"/>
    <col min="12822" max="12826" width="10.109375" style="6" customWidth="1"/>
    <col min="12827" max="12827" width="9" style="6" bestFit="1" customWidth="1"/>
    <col min="12828" max="12828" width="7.44140625" style="6" bestFit="1" customWidth="1"/>
    <col min="12829" max="12829" width="10.44140625" style="6" bestFit="1" customWidth="1"/>
    <col min="12830" max="12833" width="7.44140625" style="6" bestFit="1" customWidth="1"/>
    <col min="12834" max="12834" width="6.88671875" style="6" bestFit="1" customWidth="1"/>
    <col min="12835" max="12835" width="9" style="6" bestFit="1" customWidth="1"/>
    <col min="12836" max="12837" width="7.44140625" style="6" bestFit="1" customWidth="1"/>
    <col min="12838" max="12839" width="9" style="6" bestFit="1" customWidth="1"/>
    <col min="12840" max="12840" width="9" style="6" customWidth="1"/>
    <col min="12841" max="12841" width="7.44140625" style="6" bestFit="1" customWidth="1"/>
    <col min="12842" max="12842" width="10.44140625" style="6" bestFit="1" customWidth="1"/>
    <col min="12843" max="12843" width="11.44140625" style="6"/>
    <col min="12844" max="12844" width="29.44140625" style="6" customWidth="1"/>
    <col min="12845" max="12845" width="9" style="6" bestFit="1" customWidth="1"/>
    <col min="12846" max="12846" width="7.44140625" style="6" bestFit="1" customWidth="1"/>
    <col min="12847" max="12847" width="10.44140625" style="6" bestFit="1" customWidth="1"/>
    <col min="12848" max="12851" width="7.44140625" style="6" bestFit="1" customWidth="1"/>
    <col min="12852" max="12852" width="6.88671875" style="6" bestFit="1" customWidth="1"/>
    <col min="12853" max="12853" width="9" style="6" bestFit="1" customWidth="1"/>
    <col min="12854" max="12855" width="7.44140625" style="6" bestFit="1" customWidth="1"/>
    <col min="12856" max="12857" width="9" style="6" bestFit="1" customWidth="1"/>
    <col min="12858" max="12858" width="9" style="6" customWidth="1"/>
    <col min="12859" max="12859" width="7.44140625" style="6" bestFit="1" customWidth="1"/>
    <col min="12860" max="12860" width="9" style="6" bestFit="1" customWidth="1"/>
    <col min="12861" max="12861" width="11.44140625" style="6"/>
    <col min="12862" max="12862" width="29.44140625" style="6" customWidth="1"/>
    <col min="12863" max="12863" width="9" style="6" bestFit="1" customWidth="1"/>
    <col min="12864" max="12864" width="7.44140625" style="6" bestFit="1" customWidth="1"/>
    <col min="12865" max="12865" width="10.44140625" style="6" bestFit="1" customWidth="1"/>
    <col min="12866" max="12869" width="7.44140625" style="6" bestFit="1" customWidth="1"/>
    <col min="12870" max="12870" width="6.88671875" style="6" bestFit="1" customWidth="1"/>
    <col min="12871" max="12871" width="9" style="6" bestFit="1" customWidth="1"/>
    <col min="12872" max="12873" width="7.44140625" style="6" bestFit="1" customWidth="1"/>
    <col min="12874" max="12875" width="9" style="6" bestFit="1" customWidth="1"/>
    <col min="12876" max="12876" width="9" style="6" customWidth="1"/>
    <col min="12877" max="12877" width="7.44140625" style="6" bestFit="1" customWidth="1"/>
    <col min="12878" max="12878" width="9" style="6" bestFit="1" customWidth="1"/>
    <col min="12879" max="13056" width="11.44140625" style="6"/>
    <col min="13057" max="13057" width="27.44140625" style="6" customWidth="1"/>
    <col min="13058" max="13058" width="10.44140625" style="6" bestFit="1" customWidth="1"/>
    <col min="13059" max="13059" width="9.109375" style="6" bestFit="1" customWidth="1"/>
    <col min="13060" max="13060" width="10.44140625" style="6" bestFit="1" customWidth="1"/>
    <col min="13061" max="13062" width="9.44140625" style="6" bestFit="1" customWidth="1"/>
    <col min="13063" max="13063" width="10.109375" style="6" bestFit="1" customWidth="1"/>
    <col min="13064" max="13064" width="9.109375" style="6" bestFit="1" customWidth="1"/>
    <col min="13065" max="13065" width="10" style="6" customWidth="1"/>
    <col min="13066" max="13069" width="9.44140625" style="6" bestFit="1" customWidth="1"/>
    <col min="13070" max="13070" width="9.109375" style="6" bestFit="1" customWidth="1"/>
    <col min="13071" max="13071" width="8.109375" style="6" bestFit="1" customWidth="1"/>
    <col min="13072" max="13072" width="7.44140625" style="6" bestFit="1" customWidth="1"/>
    <col min="13073" max="13076" width="7.44140625" style="6" customWidth="1"/>
    <col min="13077" max="13077" width="13.6640625" style="6" bestFit="1" customWidth="1"/>
    <col min="13078" max="13082" width="10.109375" style="6" customWidth="1"/>
    <col min="13083" max="13083" width="9" style="6" bestFit="1" customWidth="1"/>
    <col min="13084" max="13084" width="7.44140625" style="6" bestFit="1" customWidth="1"/>
    <col min="13085" max="13085" width="10.44140625" style="6" bestFit="1" customWidth="1"/>
    <col min="13086" max="13089" width="7.44140625" style="6" bestFit="1" customWidth="1"/>
    <col min="13090" max="13090" width="6.88671875" style="6" bestFit="1" customWidth="1"/>
    <col min="13091" max="13091" width="9" style="6" bestFit="1" customWidth="1"/>
    <col min="13092" max="13093" width="7.44140625" style="6" bestFit="1" customWidth="1"/>
    <col min="13094" max="13095" width="9" style="6" bestFit="1" customWidth="1"/>
    <col min="13096" max="13096" width="9" style="6" customWidth="1"/>
    <col min="13097" max="13097" width="7.44140625" style="6" bestFit="1" customWidth="1"/>
    <col min="13098" max="13098" width="10.44140625" style="6" bestFit="1" customWidth="1"/>
    <col min="13099" max="13099" width="11.44140625" style="6"/>
    <col min="13100" max="13100" width="29.44140625" style="6" customWidth="1"/>
    <col min="13101" max="13101" width="9" style="6" bestFit="1" customWidth="1"/>
    <col min="13102" max="13102" width="7.44140625" style="6" bestFit="1" customWidth="1"/>
    <col min="13103" max="13103" width="10.44140625" style="6" bestFit="1" customWidth="1"/>
    <col min="13104" max="13107" width="7.44140625" style="6" bestFit="1" customWidth="1"/>
    <col min="13108" max="13108" width="6.88671875" style="6" bestFit="1" customWidth="1"/>
    <col min="13109" max="13109" width="9" style="6" bestFit="1" customWidth="1"/>
    <col min="13110" max="13111" width="7.44140625" style="6" bestFit="1" customWidth="1"/>
    <col min="13112" max="13113" width="9" style="6" bestFit="1" customWidth="1"/>
    <col min="13114" max="13114" width="9" style="6" customWidth="1"/>
    <col min="13115" max="13115" width="7.44140625" style="6" bestFit="1" customWidth="1"/>
    <col min="13116" max="13116" width="9" style="6" bestFit="1" customWidth="1"/>
    <col min="13117" max="13117" width="11.44140625" style="6"/>
    <col min="13118" max="13118" width="29.44140625" style="6" customWidth="1"/>
    <col min="13119" max="13119" width="9" style="6" bestFit="1" customWidth="1"/>
    <col min="13120" max="13120" width="7.44140625" style="6" bestFit="1" customWidth="1"/>
    <col min="13121" max="13121" width="10.44140625" style="6" bestFit="1" customWidth="1"/>
    <col min="13122" max="13125" width="7.44140625" style="6" bestFit="1" customWidth="1"/>
    <col min="13126" max="13126" width="6.88671875" style="6" bestFit="1" customWidth="1"/>
    <col min="13127" max="13127" width="9" style="6" bestFit="1" customWidth="1"/>
    <col min="13128" max="13129" width="7.44140625" style="6" bestFit="1" customWidth="1"/>
    <col min="13130" max="13131" width="9" style="6" bestFit="1" customWidth="1"/>
    <col min="13132" max="13132" width="9" style="6" customWidth="1"/>
    <col min="13133" max="13133" width="7.44140625" style="6" bestFit="1" customWidth="1"/>
    <col min="13134" max="13134" width="9" style="6" bestFit="1" customWidth="1"/>
    <col min="13135" max="13312" width="11.44140625" style="6"/>
    <col min="13313" max="13313" width="27.44140625" style="6" customWidth="1"/>
    <col min="13314" max="13314" width="10.44140625" style="6" bestFit="1" customWidth="1"/>
    <col min="13315" max="13315" width="9.109375" style="6" bestFit="1" customWidth="1"/>
    <col min="13316" max="13316" width="10.44140625" style="6" bestFit="1" customWidth="1"/>
    <col min="13317" max="13318" width="9.44140625" style="6" bestFit="1" customWidth="1"/>
    <col min="13319" max="13319" width="10.109375" style="6" bestFit="1" customWidth="1"/>
    <col min="13320" max="13320" width="9.109375" style="6" bestFit="1" customWidth="1"/>
    <col min="13321" max="13321" width="10" style="6" customWidth="1"/>
    <col min="13322" max="13325" width="9.44140625" style="6" bestFit="1" customWidth="1"/>
    <col min="13326" max="13326" width="9.109375" style="6" bestFit="1" customWidth="1"/>
    <col min="13327" max="13327" width="8.109375" style="6" bestFit="1" customWidth="1"/>
    <col min="13328" max="13328" width="7.44140625" style="6" bestFit="1" customWidth="1"/>
    <col min="13329" max="13332" width="7.44140625" style="6" customWidth="1"/>
    <col min="13333" max="13333" width="13.6640625" style="6" bestFit="1" customWidth="1"/>
    <col min="13334" max="13338" width="10.109375" style="6" customWidth="1"/>
    <col min="13339" max="13339" width="9" style="6" bestFit="1" customWidth="1"/>
    <col min="13340" max="13340" width="7.44140625" style="6" bestFit="1" customWidth="1"/>
    <col min="13341" max="13341" width="10.44140625" style="6" bestFit="1" customWidth="1"/>
    <col min="13342" max="13345" width="7.44140625" style="6" bestFit="1" customWidth="1"/>
    <col min="13346" max="13346" width="6.88671875" style="6" bestFit="1" customWidth="1"/>
    <col min="13347" max="13347" width="9" style="6" bestFit="1" customWidth="1"/>
    <col min="13348" max="13349" width="7.44140625" style="6" bestFit="1" customWidth="1"/>
    <col min="13350" max="13351" width="9" style="6" bestFit="1" customWidth="1"/>
    <col min="13352" max="13352" width="9" style="6" customWidth="1"/>
    <col min="13353" max="13353" width="7.44140625" style="6" bestFit="1" customWidth="1"/>
    <col min="13354" max="13354" width="10.44140625" style="6" bestFit="1" customWidth="1"/>
    <col min="13355" max="13355" width="11.44140625" style="6"/>
    <col min="13356" max="13356" width="29.44140625" style="6" customWidth="1"/>
    <col min="13357" max="13357" width="9" style="6" bestFit="1" customWidth="1"/>
    <col min="13358" max="13358" width="7.44140625" style="6" bestFit="1" customWidth="1"/>
    <col min="13359" max="13359" width="10.44140625" style="6" bestFit="1" customWidth="1"/>
    <col min="13360" max="13363" width="7.44140625" style="6" bestFit="1" customWidth="1"/>
    <col min="13364" max="13364" width="6.88671875" style="6" bestFit="1" customWidth="1"/>
    <col min="13365" max="13365" width="9" style="6" bestFit="1" customWidth="1"/>
    <col min="13366" max="13367" width="7.44140625" style="6" bestFit="1" customWidth="1"/>
    <col min="13368" max="13369" width="9" style="6" bestFit="1" customWidth="1"/>
    <col min="13370" max="13370" width="9" style="6" customWidth="1"/>
    <col min="13371" max="13371" width="7.44140625" style="6" bestFit="1" customWidth="1"/>
    <col min="13372" max="13372" width="9" style="6" bestFit="1" customWidth="1"/>
    <col min="13373" max="13373" width="11.44140625" style="6"/>
    <col min="13374" max="13374" width="29.44140625" style="6" customWidth="1"/>
    <col min="13375" max="13375" width="9" style="6" bestFit="1" customWidth="1"/>
    <col min="13376" max="13376" width="7.44140625" style="6" bestFit="1" customWidth="1"/>
    <col min="13377" max="13377" width="10.44140625" style="6" bestFit="1" customWidth="1"/>
    <col min="13378" max="13381" width="7.44140625" style="6" bestFit="1" customWidth="1"/>
    <col min="13382" max="13382" width="6.88671875" style="6" bestFit="1" customWidth="1"/>
    <col min="13383" max="13383" width="9" style="6" bestFit="1" customWidth="1"/>
    <col min="13384" max="13385" width="7.44140625" style="6" bestFit="1" customWidth="1"/>
    <col min="13386" max="13387" width="9" style="6" bestFit="1" customWidth="1"/>
    <col min="13388" max="13388" width="9" style="6" customWidth="1"/>
    <col min="13389" max="13389" width="7.44140625" style="6" bestFit="1" customWidth="1"/>
    <col min="13390" max="13390" width="9" style="6" bestFit="1" customWidth="1"/>
    <col min="13391" max="13568" width="11.44140625" style="6"/>
    <col min="13569" max="13569" width="27.44140625" style="6" customWidth="1"/>
    <col min="13570" max="13570" width="10.44140625" style="6" bestFit="1" customWidth="1"/>
    <col min="13571" max="13571" width="9.109375" style="6" bestFit="1" customWidth="1"/>
    <col min="13572" max="13572" width="10.44140625" style="6" bestFit="1" customWidth="1"/>
    <col min="13573" max="13574" width="9.44140625" style="6" bestFit="1" customWidth="1"/>
    <col min="13575" max="13575" width="10.109375" style="6" bestFit="1" customWidth="1"/>
    <col min="13576" max="13576" width="9.109375" style="6" bestFit="1" customWidth="1"/>
    <col min="13577" max="13577" width="10" style="6" customWidth="1"/>
    <col min="13578" max="13581" width="9.44140625" style="6" bestFit="1" customWidth="1"/>
    <col min="13582" max="13582" width="9.109375" style="6" bestFit="1" customWidth="1"/>
    <col min="13583" max="13583" width="8.109375" style="6" bestFit="1" customWidth="1"/>
    <col min="13584" max="13584" width="7.44140625" style="6" bestFit="1" customWidth="1"/>
    <col min="13585" max="13588" width="7.44140625" style="6" customWidth="1"/>
    <col min="13589" max="13589" width="13.6640625" style="6" bestFit="1" customWidth="1"/>
    <col min="13590" max="13594" width="10.109375" style="6" customWidth="1"/>
    <col min="13595" max="13595" width="9" style="6" bestFit="1" customWidth="1"/>
    <col min="13596" max="13596" width="7.44140625" style="6" bestFit="1" customWidth="1"/>
    <col min="13597" max="13597" width="10.44140625" style="6" bestFit="1" customWidth="1"/>
    <col min="13598" max="13601" width="7.44140625" style="6" bestFit="1" customWidth="1"/>
    <col min="13602" max="13602" width="6.88671875" style="6" bestFit="1" customWidth="1"/>
    <col min="13603" max="13603" width="9" style="6" bestFit="1" customWidth="1"/>
    <col min="13604" max="13605" width="7.44140625" style="6" bestFit="1" customWidth="1"/>
    <col min="13606" max="13607" width="9" style="6" bestFit="1" customWidth="1"/>
    <col min="13608" max="13608" width="9" style="6" customWidth="1"/>
    <col min="13609" max="13609" width="7.44140625" style="6" bestFit="1" customWidth="1"/>
    <col min="13610" max="13610" width="10.44140625" style="6" bestFit="1" customWidth="1"/>
    <col min="13611" max="13611" width="11.44140625" style="6"/>
    <col min="13612" max="13612" width="29.44140625" style="6" customWidth="1"/>
    <col min="13613" max="13613" width="9" style="6" bestFit="1" customWidth="1"/>
    <col min="13614" max="13614" width="7.44140625" style="6" bestFit="1" customWidth="1"/>
    <col min="13615" max="13615" width="10.44140625" style="6" bestFit="1" customWidth="1"/>
    <col min="13616" max="13619" width="7.44140625" style="6" bestFit="1" customWidth="1"/>
    <col min="13620" max="13620" width="6.88671875" style="6" bestFit="1" customWidth="1"/>
    <col min="13621" max="13621" width="9" style="6" bestFit="1" customWidth="1"/>
    <col min="13622" max="13623" width="7.44140625" style="6" bestFit="1" customWidth="1"/>
    <col min="13624" max="13625" width="9" style="6" bestFit="1" customWidth="1"/>
    <col min="13626" max="13626" width="9" style="6" customWidth="1"/>
    <col min="13627" max="13627" width="7.44140625" style="6" bestFit="1" customWidth="1"/>
    <col min="13628" max="13628" width="9" style="6" bestFit="1" customWidth="1"/>
    <col min="13629" max="13629" width="11.44140625" style="6"/>
    <col min="13630" max="13630" width="29.44140625" style="6" customWidth="1"/>
    <col min="13631" max="13631" width="9" style="6" bestFit="1" customWidth="1"/>
    <col min="13632" max="13632" width="7.44140625" style="6" bestFit="1" customWidth="1"/>
    <col min="13633" max="13633" width="10.44140625" style="6" bestFit="1" customWidth="1"/>
    <col min="13634" max="13637" width="7.44140625" style="6" bestFit="1" customWidth="1"/>
    <col min="13638" max="13638" width="6.88671875" style="6" bestFit="1" customWidth="1"/>
    <col min="13639" max="13639" width="9" style="6" bestFit="1" customWidth="1"/>
    <col min="13640" max="13641" width="7.44140625" style="6" bestFit="1" customWidth="1"/>
    <col min="13642" max="13643" width="9" style="6" bestFit="1" customWidth="1"/>
    <col min="13644" max="13644" width="9" style="6" customWidth="1"/>
    <col min="13645" max="13645" width="7.44140625" style="6" bestFit="1" customWidth="1"/>
    <col min="13646" max="13646" width="9" style="6" bestFit="1" customWidth="1"/>
    <col min="13647" max="13824" width="11.44140625" style="6"/>
    <col min="13825" max="13825" width="27.44140625" style="6" customWidth="1"/>
    <col min="13826" max="13826" width="10.44140625" style="6" bestFit="1" customWidth="1"/>
    <col min="13827" max="13827" width="9.109375" style="6" bestFit="1" customWidth="1"/>
    <col min="13828" max="13828" width="10.44140625" style="6" bestFit="1" customWidth="1"/>
    <col min="13829" max="13830" width="9.44140625" style="6" bestFit="1" customWidth="1"/>
    <col min="13831" max="13831" width="10.109375" style="6" bestFit="1" customWidth="1"/>
    <col min="13832" max="13832" width="9.109375" style="6" bestFit="1" customWidth="1"/>
    <col min="13833" max="13833" width="10" style="6" customWidth="1"/>
    <col min="13834" max="13837" width="9.44140625" style="6" bestFit="1" customWidth="1"/>
    <col min="13838" max="13838" width="9.109375" style="6" bestFit="1" customWidth="1"/>
    <col min="13839" max="13839" width="8.109375" style="6" bestFit="1" customWidth="1"/>
    <col min="13840" max="13840" width="7.44140625" style="6" bestFit="1" customWidth="1"/>
    <col min="13841" max="13844" width="7.44140625" style="6" customWidth="1"/>
    <col min="13845" max="13845" width="13.6640625" style="6" bestFit="1" customWidth="1"/>
    <col min="13846" max="13850" width="10.109375" style="6" customWidth="1"/>
    <col min="13851" max="13851" width="9" style="6" bestFit="1" customWidth="1"/>
    <col min="13852" max="13852" width="7.44140625" style="6" bestFit="1" customWidth="1"/>
    <col min="13853" max="13853" width="10.44140625" style="6" bestFit="1" customWidth="1"/>
    <col min="13854" max="13857" width="7.44140625" style="6" bestFit="1" customWidth="1"/>
    <col min="13858" max="13858" width="6.88671875" style="6" bestFit="1" customWidth="1"/>
    <col min="13859" max="13859" width="9" style="6" bestFit="1" customWidth="1"/>
    <col min="13860" max="13861" width="7.44140625" style="6" bestFit="1" customWidth="1"/>
    <col min="13862" max="13863" width="9" style="6" bestFit="1" customWidth="1"/>
    <col min="13864" max="13864" width="9" style="6" customWidth="1"/>
    <col min="13865" max="13865" width="7.44140625" style="6" bestFit="1" customWidth="1"/>
    <col min="13866" max="13866" width="10.44140625" style="6" bestFit="1" customWidth="1"/>
    <col min="13867" max="13867" width="11.44140625" style="6"/>
    <col min="13868" max="13868" width="29.44140625" style="6" customWidth="1"/>
    <col min="13869" max="13869" width="9" style="6" bestFit="1" customWidth="1"/>
    <col min="13870" max="13870" width="7.44140625" style="6" bestFit="1" customWidth="1"/>
    <col min="13871" max="13871" width="10.44140625" style="6" bestFit="1" customWidth="1"/>
    <col min="13872" max="13875" width="7.44140625" style="6" bestFit="1" customWidth="1"/>
    <col min="13876" max="13876" width="6.88671875" style="6" bestFit="1" customWidth="1"/>
    <col min="13877" max="13877" width="9" style="6" bestFit="1" customWidth="1"/>
    <col min="13878" max="13879" width="7.44140625" style="6" bestFit="1" customWidth="1"/>
    <col min="13880" max="13881" width="9" style="6" bestFit="1" customWidth="1"/>
    <col min="13882" max="13882" width="9" style="6" customWidth="1"/>
    <col min="13883" max="13883" width="7.44140625" style="6" bestFit="1" customWidth="1"/>
    <col min="13884" max="13884" width="9" style="6" bestFit="1" customWidth="1"/>
    <col min="13885" max="13885" width="11.44140625" style="6"/>
    <col min="13886" max="13886" width="29.44140625" style="6" customWidth="1"/>
    <col min="13887" max="13887" width="9" style="6" bestFit="1" customWidth="1"/>
    <col min="13888" max="13888" width="7.44140625" style="6" bestFit="1" customWidth="1"/>
    <col min="13889" max="13889" width="10.44140625" style="6" bestFit="1" customWidth="1"/>
    <col min="13890" max="13893" width="7.44140625" style="6" bestFit="1" customWidth="1"/>
    <col min="13894" max="13894" width="6.88671875" style="6" bestFit="1" customWidth="1"/>
    <col min="13895" max="13895" width="9" style="6" bestFit="1" customWidth="1"/>
    <col min="13896" max="13897" width="7.44140625" style="6" bestFit="1" customWidth="1"/>
    <col min="13898" max="13899" width="9" style="6" bestFit="1" customWidth="1"/>
    <col min="13900" max="13900" width="9" style="6" customWidth="1"/>
    <col min="13901" max="13901" width="7.44140625" style="6" bestFit="1" customWidth="1"/>
    <col min="13902" max="13902" width="9" style="6" bestFit="1" customWidth="1"/>
    <col min="13903" max="14080" width="11.44140625" style="6"/>
    <col min="14081" max="14081" width="27.44140625" style="6" customWidth="1"/>
    <col min="14082" max="14082" width="10.44140625" style="6" bestFit="1" customWidth="1"/>
    <col min="14083" max="14083" width="9.109375" style="6" bestFit="1" customWidth="1"/>
    <col min="14084" max="14084" width="10.44140625" style="6" bestFit="1" customWidth="1"/>
    <col min="14085" max="14086" width="9.44140625" style="6" bestFit="1" customWidth="1"/>
    <col min="14087" max="14087" width="10.109375" style="6" bestFit="1" customWidth="1"/>
    <col min="14088" max="14088" width="9.109375" style="6" bestFit="1" customWidth="1"/>
    <col min="14089" max="14089" width="10" style="6" customWidth="1"/>
    <col min="14090" max="14093" width="9.44140625" style="6" bestFit="1" customWidth="1"/>
    <col min="14094" max="14094" width="9.109375" style="6" bestFit="1" customWidth="1"/>
    <col min="14095" max="14095" width="8.109375" style="6" bestFit="1" customWidth="1"/>
    <col min="14096" max="14096" width="7.44140625" style="6" bestFit="1" customWidth="1"/>
    <col min="14097" max="14100" width="7.44140625" style="6" customWidth="1"/>
    <col min="14101" max="14101" width="13.6640625" style="6" bestFit="1" customWidth="1"/>
    <col min="14102" max="14106" width="10.109375" style="6" customWidth="1"/>
    <col min="14107" max="14107" width="9" style="6" bestFit="1" customWidth="1"/>
    <col min="14108" max="14108" width="7.44140625" style="6" bestFit="1" customWidth="1"/>
    <col min="14109" max="14109" width="10.44140625" style="6" bestFit="1" customWidth="1"/>
    <col min="14110" max="14113" width="7.44140625" style="6" bestFit="1" customWidth="1"/>
    <col min="14114" max="14114" width="6.88671875" style="6" bestFit="1" customWidth="1"/>
    <col min="14115" max="14115" width="9" style="6" bestFit="1" customWidth="1"/>
    <col min="14116" max="14117" width="7.44140625" style="6" bestFit="1" customWidth="1"/>
    <col min="14118" max="14119" width="9" style="6" bestFit="1" customWidth="1"/>
    <col min="14120" max="14120" width="9" style="6" customWidth="1"/>
    <col min="14121" max="14121" width="7.44140625" style="6" bestFit="1" customWidth="1"/>
    <col min="14122" max="14122" width="10.44140625" style="6" bestFit="1" customWidth="1"/>
    <col min="14123" max="14123" width="11.44140625" style="6"/>
    <col min="14124" max="14124" width="29.44140625" style="6" customWidth="1"/>
    <col min="14125" max="14125" width="9" style="6" bestFit="1" customWidth="1"/>
    <col min="14126" max="14126" width="7.44140625" style="6" bestFit="1" customWidth="1"/>
    <col min="14127" max="14127" width="10.44140625" style="6" bestFit="1" customWidth="1"/>
    <col min="14128" max="14131" width="7.44140625" style="6" bestFit="1" customWidth="1"/>
    <col min="14132" max="14132" width="6.88671875" style="6" bestFit="1" customWidth="1"/>
    <col min="14133" max="14133" width="9" style="6" bestFit="1" customWidth="1"/>
    <col min="14134" max="14135" width="7.44140625" style="6" bestFit="1" customWidth="1"/>
    <col min="14136" max="14137" width="9" style="6" bestFit="1" customWidth="1"/>
    <col min="14138" max="14138" width="9" style="6" customWidth="1"/>
    <col min="14139" max="14139" width="7.44140625" style="6" bestFit="1" customWidth="1"/>
    <col min="14140" max="14140" width="9" style="6" bestFit="1" customWidth="1"/>
    <col min="14141" max="14141" width="11.44140625" style="6"/>
    <col min="14142" max="14142" width="29.44140625" style="6" customWidth="1"/>
    <col min="14143" max="14143" width="9" style="6" bestFit="1" customWidth="1"/>
    <col min="14144" max="14144" width="7.44140625" style="6" bestFit="1" customWidth="1"/>
    <col min="14145" max="14145" width="10.44140625" style="6" bestFit="1" customWidth="1"/>
    <col min="14146" max="14149" width="7.44140625" style="6" bestFit="1" customWidth="1"/>
    <col min="14150" max="14150" width="6.88671875" style="6" bestFit="1" customWidth="1"/>
    <col min="14151" max="14151" width="9" style="6" bestFit="1" customWidth="1"/>
    <col min="14152" max="14153" width="7.44140625" style="6" bestFit="1" customWidth="1"/>
    <col min="14154" max="14155" width="9" style="6" bestFit="1" customWidth="1"/>
    <col min="14156" max="14156" width="9" style="6" customWidth="1"/>
    <col min="14157" max="14157" width="7.44140625" style="6" bestFit="1" customWidth="1"/>
    <col min="14158" max="14158" width="9" style="6" bestFit="1" customWidth="1"/>
    <col min="14159" max="14336" width="11.44140625" style="6"/>
    <col min="14337" max="14337" width="27.44140625" style="6" customWidth="1"/>
    <col min="14338" max="14338" width="10.44140625" style="6" bestFit="1" customWidth="1"/>
    <col min="14339" max="14339" width="9.109375" style="6" bestFit="1" customWidth="1"/>
    <col min="14340" max="14340" width="10.44140625" style="6" bestFit="1" customWidth="1"/>
    <col min="14341" max="14342" width="9.44140625" style="6" bestFit="1" customWidth="1"/>
    <col min="14343" max="14343" width="10.109375" style="6" bestFit="1" customWidth="1"/>
    <col min="14344" max="14344" width="9.109375" style="6" bestFit="1" customWidth="1"/>
    <col min="14345" max="14345" width="10" style="6" customWidth="1"/>
    <col min="14346" max="14349" width="9.44140625" style="6" bestFit="1" customWidth="1"/>
    <col min="14350" max="14350" width="9.109375" style="6" bestFit="1" customWidth="1"/>
    <col min="14351" max="14351" width="8.109375" style="6" bestFit="1" customWidth="1"/>
    <col min="14352" max="14352" width="7.44140625" style="6" bestFit="1" customWidth="1"/>
    <col min="14353" max="14356" width="7.44140625" style="6" customWidth="1"/>
    <col min="14357" max="14357" width="13.6640625" style="6" bestFit="1" customWidth="1"/>
    <col min="14358" max="14362" width="10.109375" style="6" customWidth="1"/>
    <col min="14363" max="14363" width="9" style="6" bestFit="1" customWidth="1"/>
    <col min="14364" max="14364" width="7.44140625" style="6" bestFit="1" customWidth="1"/>
    <col min="14365" max="14365" width="10.44140625" style="6" bestFit="1" customWidth="1"/>
    <col min="14366" max="14369" width="7.44140625" style="6" bestFit="1" customWidth="1"/>
    <col min="14370" max="14370" width="6.88671875" style="6" bestFit="1" customWidth="1"/>
    <col min="14371" max="14371" width="9" style="6" bestFit="1" customWidth="1"/>
    <col min="14372" max="14373" width="7.44140625" style="6" bestFit="1" customWidth="1"/>
    <col min="14374" max="14375" width="9" style="6" bestFit="1" customWidth="1"/>
    <col min="14376" max="14376" width="9" style="6" customWidth="1"/>
    <col min="14377" max="14377" width="7.44140625" style="6" bestFit="1" customWidth="1"/>
    <col min="14378" max="14378" width="10.44140625" style="6" bestFit="1" customWidth="1"/>
    <col min="14379" max="14379" width="11.44140625" style="6"/>
    <col min="14380" max="14380" width="29.44140625" style="6" customWidth="1"/>
    <col min="14381" max="14381" width="9" style="6" bestFit="1" customWidth="1"/>
    <col min="14382" max="14382" width="7.44140625" style="6" bestFit="1" customWidth="1"/>
    <col min="14383" max="14383" width="10.44140625" style="6" bestFit="1" customWidth="1"/>
    <col min="14384" max="14387" width="7.44140625" style="6" bestFit="1" customWidth="1"/>
    <col min="14388" max="14388" width="6.88671875" style="6" bestFit="1" customWidth="1"/>
    <col min="14389" max="14389" width="9" style="6" bestFit="1" customWidth="1"/>
    <col min="14390" max="14391" width="7.44140625" style="6" bestFit="1" customWidth="1"/>
    <col min="14392" max="14393" width="9" style="6" bestFit="1" customWidth="1"/>
    <col min="14394" max="14394" width="9" style="6" customWidth="1"/>
    <col min="14395" max="14395" width="7.44140625" style="6" bestFit="1" customWidth="1"/>
    <col min="14396" max="14396" width="9" style="6" bestFit="1" customWidth="1"/>
    <col min="14397" max="14397" width="11.44140625" style="6"/>
    <col min="14398" max="14398" width="29.44140625" style="6" customWidth="1"/>
    <col min="14399" max="14399" width="9" style="6" bestFit="1" customWidth="1"/>
    <col min="14400" max="14400" width="7.44140625" style="6" bestFit="1" customWidth="1"/>
    <col min="14401" max="14401" width="10.44140625" style="6" bestFit="1" customWidth="1"/>
    <col min="14402" max="14405" width="7.44140625" style="6" bestFit="1" customWidth="1"/>
    <col min="14406" max="14406" width="6.88671875" style="6" bestFit="1" customWidth="1"/>
    <col min="14407" max="14407" width="9" style="6" bestFit="1" customWidth="1"/>
    <col min="14408" max="14409" width="7.44140625" style="6" bestFit="1" customWidth="1"/>
    <col min="14410" max="14411" width="9" style="6" bestFit="1" customWidth="1"/>
    <col min="14412" max="14412" width="9" style="6" customWidth="1"/>
    <col min="14413" max="14413" width="7.44140625" style="6" bestFit="1" customWidth="1"/>
    <col min="14414" max="14414" width="9" style="6" bestFit="1" customWidth="1"/>
    <col min="14415" max="14592" width="11.44140625" style="6"/>
    <col min="14593" max="14593" width="27.44140625" style="6" customWidth="1"/>
    <col min="14594" max="14594" width="10.44140625" style="6" bestFit="1" customWidth="1"/>
    <col min="14595" max="14595" width="9.109375" style="6" bestFit="1" customWidth="1"/>
    <col min="14596" max="14596" width="10.44140625" style="6" bestFit="1" customWidth="1"/>
    <col min="14597" max="14598" width="9.44140625" style="6" bestFit="1" customWidth="1"/>
    <col min="14599" max="14599" width="10.109375" style="6" bestFit="1" customWidth="1"/>
    <col min="14600" max="14600" width="9.109375" style="6" bestFit="1" customWidth="1"/>
    <col min="14601" max="14601" width="10" style="6" customWidth="1"/>
    <col min="14602" max="14605" width="9.44140625" style="6" bestFit="1" customWidth="1"/>
    <col min="14606" max="14606" width="9.109375" style="6" bestFit="1" customWidth="1"/>
    <col min="14607" max="14607" width="8.109375" style="6" bestFit="1" customWidth="1"/>
    <col min="14608" max="14608" width="7.44140625" style="6" bestFit="1" customWidth="1"/>
    <col min="14609" max="14612" width="7.44140625" style="6" customWidth="1"/>
    <col min="14613" max="14613" width="13.6640625" style="6" bestFit="1" customWidth="1"/>
    <col min="14614" max="14618" width="10.109375" style="6" customWidth="1"/>
    <col min="14619" max="14619" width="9" style="6" bestFit="1" customWidth="1"/>
    <col min="14620" max="14620" width="7.44140625" style="6" bestFit="1" customWidth="1"/>
    <col min="14621" max="14621" width="10.44140625" style="6" bestFit="1" customWidth="1"/>
    <col min="14622" max="14625" width="7.44140625" style="6" bestFit="1" customWidth="1"/>
    <col min="14626" max="14626" width="6.88671875" style="6" bestFit="1" customWidth="1"/>
    <col min="14627" max="14627" width="9" style="6" bestFit="1" customWidth="1"/>
    <col min="14628" max="14629" width="7.44140625" style="6" bestFit="1" customWidth="1"/>
    <col min="14630" max="14631" width="9" style="6" bestFit="1" customWidth="1"/>
    <col min="14632" max="14632" width="9" style="6" customWidth="1"/>
    <col min="14633" max="14633" width="7.44140625" style="6" bestFit="1" customWidth="1"/>
    <col min="14634" max="14634" width="10.44140625" style="6" bestFit="1" customWidth="1"/>
    <col min="14635" max="14635" width="11.44140625" style="6"/>
    <col min="14636" max="14636" width="29.44140625" style="6" customWidth="1"/>
    <col min="14637" max="14637" width="9" style="6" bestFit="1" customWidth="1"/>
    <col min="14638" max="14638" width="7.44140625" style="6" bestFit="1" customWidth="1"/>
    <col min="14639" max="14639" width="10.44140625" style="6" bestFit="1" customWidth="1"/>
    <col min="14640" max="14643" width="7.44140625" style="6" bestFit="1" customWidth="1"/>
    <col min="14644" max="14644" width="6.88671875" style="6" bestFit="1" customWidth="1"/>
    <col min="14645" max="14645" width="9" style="6" bestFit="1" customWidth="1"/>
    <col min="14646" max="14647" width="7.44140625" style="6" bestFit="1" customWidth="1"/>
    <col min="14648" max="14649" width="9" style="6" bestFit="1" customWidth="1"/>
    <col min="14650" max="14650" width="9" style="6" customWidth="1"/>
    <col min="14651" max="14651" width="7.44140625" style="6" bestFit="1" customWidth="1"/>
    <col min="14652" max="14652" width="9" style="6" bestFit="1" customWidth="1"/>
    <col min="14653" max="14653" width="11.44140625" style="6"/>
    <col min="14654" max="14654" width="29.44140625" style="6" customWidth="1"/>
    <col min="14655" max="14655" width="9" style="6" bestFit="1" customWidth="1"/>
    <col min="14656" max="14656" width="7.44140625" style="6" bestFit="1" customWidth="1"/>
    <col min="14657" max="14657" width="10.44140625" style="6" bestFit="1" customWidth="1"/>
    <col min="14658" max="14661" width="7.44140625" style="6" bestFit="1" customWidth="1"/>
    <col min="14662" max="14662" width="6.88671875" style="6" bestFit="1" customWidth="1"/>
    <col min="14663" max="14663" width="9" style="6" bestFit="1" customWidth="1"/>
    <col min="14664" max="14665" width="7.44140625" style="6" bestFit="1" customWidth="1"/>
    <col min="14666" max="14667" width="9" style="6" bestFit="1" customWidth="1"/>
    <col min="14668" max="14668" width="9" style="6" customWidth="1"/>
    <col min="14669" max="14669" width="7.44140625" style="6" bestFit="1" customWidth="1"/>
    <col min="14670" max="14670" width="9" style="6" bestFit="1" customWidth="1"/>
    <col min="14671" max="14848" width="11.44140625" style="6"/>
    <col min="14849" max="14849" width="27.44140625" style="6" customWidth="1"/>
    <col min="14850" max="14850" width="10.44140625" style="6" bestFit="1" customWidth="1"/>
    <col min="14851" max="14851" width="9.109375" style="6" bestFit="1" customWidth="1"/>
    <col min="14852" max="14852" width="10.44140625" style="6" bestFit="1" customWidth="1"/>
    <col min="14853" max="14854" width="9.44140625" style="6" bestFit="1" customWidth="1"/>
    <col min="14855" max="14855" width="10.109375" style="6" bestFit="1" customWidth="1"/>
    <col min="14856" max="14856" width="9.109375" style="6" bestFit="1" customWidth="1"/>
    <col min="14857" max="14857" width="10" style="6" customWidth="1"/>
    <col min="14858" max="14861" width="9.44140625" style="6" bestFit="1" customWidth="1"/>
    <col min="14862" max="14862" width="9.109375" style="6" bestFit="1" customWidth="1"/>
    <col min="14863" max="14863" width="8.109375" style="6" bestFit="1" customWidth="1"/>
    <col min="14864" max="14864" width="7.44140625" style="6" bestFit="1" customWidth="1"/>
    <col min="14865" max="14868" width="7.44140625" style="6" customWidth="1"/>
    <col min="14869" max="14869" width="13.6640625" style="6" bestFit="1" customWidth="1"/>
    <col min="14870" max="14874" width="10.109375" style="6" customWidth="1"/>
    <col min="14875" max="14875" width="9" style="6" bestFit="1" customWidth="1"/>
    <col min="14876" max="14876" width="7.44140625" style="6" bestFit="1" customWidth="1"/>
    <col min="14877" max="14877" width="10.44140625" style="6" bestFit="1" customWidth="1"/>
    <col min="14878" max="14881" width="7.44140625" style="6" bestFit="1" customWidth="1"/>
    <col min="14882" max="14882" width="6.88671875" style="6" bestFit="1" customWidth="1"/>
    <col min="14883" max="14883" width="9" style="6" bestFit="1" customWidth="1"/>
    <col min="14884" max="14885" width="7.44140625" style="6" bestFit="1" customWidth="1"/>
    <col min="14886" max="14887" width="9" style="6" bestFit="1" customWidth="1"/>
    <col min="14888" max="14888" width="9" style="6" customWidth="1"/>
    <col min="14889" max="14889" width="7.44140625" style="6" bestFit="1" customWidth="1"/>
    <col min="14890" max="14890" width="10.44140625" style="6" bestFit="1" customWidth="1"/>
    <col min="14891" max="14891" width="11.44140625" style="6"/>
    <col min="14892" max="14892" width="29.44140625" style="6" customWidth="1"/>
    <col min="14893" max="14893" width="9" style="6" bestFit="1" customWidth="1"/>
    <col min="14894" max="14894" width="7.44140625" style="6" bestFit="1" customWidth="1"/>
    <col min="14895" max="14895" width="10.44140625" style="6" bestFit="1" customWidth="1"/>
    <col min="14896" max="14899" width="7.44140625" style="6" bestFit="1" customWidth="1"/>
    <col min="14900" max="14900" width="6.88671875" style="6" bestFit="1" customWidth="1"/>
    <col min="14901" max="14901" width="9" style="6" bestFit="1" customWidth="1"/>
    <col min="14902" max="14903" width="7.44140625" style="6" bestFit="1" customWidth="1"/>
    <col min="14904" max="14905" width="9" style="6" bestFit="1" customWidth="1"/>
    <col min="14906" max="14906" width="9" style="6" customWidth="1"/>
    <col min="14907" max="14907" width="7.44140625" style="6" bestFit="1" customWidth="1"/>
    <col min="14908" max="14908" width="9" style="6" bestFit="1" customWidth="1"/>
    <col min="14909" max="14909" width="11.44140625" style="6"/>
    <col min="14910" max="14910" width="29.44140625" style="6" customWidth="1"/>
    <col min="14911" max="14911" width="9" style="6" bestFit="1" customWidth="1"/>
    <col min="14912" max="14912" width="7.44140625" style="6" bestFit="1" customWidth="1"/>
    <col min="14913" max="14913" width="10.44140625" style="6" bestFit="1" customWidth="1"/>
    <col min="14914" max="14917" width="7.44140625" style="6" bestFit="1" customWidth="1"/>
    <col min="14918" max="14918" width="6.88671875" style="6" bestFit="1" customWidth="1"/>
    <col min="14919" max="14919" width="9" style="6" bestFit="1" customWidth="1"/>
    <col min="14920" max="14921" width="7.44140625" style="6" bestFit="1" customWidth="1"/>
    <col min="14922" max="14923" width="9" style="6" bestFit="1" customWidth="1"/>
    <col min="14924" max="14924" width="9" style="6" customWidth="1"/>
    <col min="14925" max="14925" width="7.44140625" style="6" bestFit="1" customWidth="1"/>
    <col min="14926" max="14926" width="9" style="6" bestFit="1" customWidth="1"/>
    <col min="14927" max="15104" width="11.44140625" style="6"/>
    <col min="15105" max="15105" width="27.44140625" style="6" customWidth="1"/>
    <col min="15106" max="15106" width="10.44140625" style="6" bestFit="1" customWidth="1"/>
    <col min="15107" max="15107" width="9.109375" style="6" bestFit="1" customWidth="1"/>
    <col min="15108" max="15108" width="10.44140625" style="6" bestFit="1" customWidth="1"/>
    <col min="15109" max="15110" width="9.44140625" style="6" bestFit="1" customWidth="1"/>
    <col min="15111" max="15111" width="10.109375" style="6" bestFit="1" customWidth="1"/>
    <col min="15112" max="15112" width="9.109375" style="6" bestFit="1" customWidth="1"/>
    <col min="15113" max="15113" width="10" style="6" customWidth="1"/>
    <col min="15114" max="15117" width="9.44140625" style="6" bestFit="1" customWidth="1"/>
    <col min="15118" max="15118" width="9.109375" style="6" bestFit="1" customWidth="1"/>
    <col min="15119" max="15119" width="8.109375" style="6" bestFit="1" customWidth="1"/>
    <col min="15120" max="15120" width="7.44140625" style="6" bestFit="1" customWidth="1"/>
    <col min="15121" max="15124" width="7.44140625" style="6" customWidth="1"/>
    <col min="15125" max="15125" width="13.6640625" style="6" bestFit="1" customWidth="1"/>
    <col min="15126" max="15130" width="10.109375" style="6" customWidth="1"/>
    <col min="15131" max="15131" width="9" style="6" bestFit="1" customWidth="1"/>
    <col min="15132" max="15132" width="7.44140625" style="6" bestFit="1" customWidth="1"/>
    <col min="15133" max="15133" width="10.44140625" style="6" bestFit="1" customWidth="1"/>
    <col min="15134" max="15137" width="7.44140625" style="6" bestFit="1" customWidth="1"/>
    <col min="15138" max="15138" width="6.88671875" style="6" bestFit="1" customWidth="1"/>
    <col min="15139" max="15139" width="9" style="6" bestFit="1" customWidth="1"/>
    <col min="15140" max="15141" width="7.44140625" style="6" bestFit="1" customWidth="1"/>
    <col min="15142" max="15143" width="9" style="6" bestFit="1" customWidth="1"/>
    <col min="15144" max="15144" width="9" style="6" customWidth="1"/>
    <col min="15145" max="15145" width="7.44140625" style="6" bestFit="1" customWidth="1"/>
    <col min="15146" max="15146" width="10.44140625" style="6" bestFit="1" customWidth="1"/>
    <col min="15147" max="15147" width="11.44140625" style="6"/>
    <col min="15148" max="15148" width="29.44140625" style="6" customWidth="1"/>
    <col min="15149" max="15149" width="9" style="6" bestFit="1" customWidth="1"/>
    <col min="15150" max="15150" width="7.44140625" style="6" bestFit="1" customWidth="1"/>
    <col min="15151" max="15151" width="10.44140625" style="6" bestFit="1" customWidth="1"/>
    <col min="15152" max="15155" width="7.44140625" style="6" bestFit="1" customWidth="1"/>
    <col min="15156" max="15156" width="6.88671875" style="6" bestFit="1" customWidth="1"/>
    <col min="15157" max="15157" width="9" style="6" bestFit="1" customWidth="1"/>
    <col min="15158" max="15159" width="7.44140625" style="6" bestFit="1" customWidth="1"/>
    <col min="15160" max="15161" width="9" style="6" bestFit="1" customWidth="1"/>
    <col min="15162" max="15162" width="9" style="6" customWidth="1"/>
    <col min="15163" max="15163" width="7.44140625" style="6" bestFit="1" customWidth="1"/>
    <col min="15164" max="15164" width="9" style="6" bestFit="1" customWidth="1"/>
    <col min="15165" max="15165" width="11.44140625" style="6"/>
    <col min="15166" max="15166" width="29.44140625" style="6" customWidth="1"/>
    <col min="15167" max="15167" width="9" style="6" bestFit="1" customWidth="1"/>
    <col min="15168" max="15168" width="7.44140625" style="6" bestFit="1" customWidth="1"/>
    <col min="15169" max="15169" width="10.44140625" style="6" bestFit="1" customWidth="1"/>
    <col min="15170" max="15173" width="7.44140625" style="6" bestFit="1" customWidth="1"/>
    <col min="15174" max="15174" width="6.88671875" style="6" bestFit="1" customWidth="1"/>
    <col min="15175" max="15175" width="9" style="6" bestFit="1" customWidth="1"/>
    <col min="15176" max="15177" width="7.44140625" style="6" bestFit="1" customWidth="1"/>
    <col min="15178" max="15179" width="9" style="6" bestFit="1" customWidth="1"/>
    <col min="15180" max="15180" width="9" style="6" customWidth="1"/>
    <col min="15181" max="15181" width="7.44140625" style="6" bestFit="1" customWidth="1"/>
    <col min="15182" max="15182" width="9" style="6" bestFit="1" customWidth="1"/>
    <col min="15183" max="15360" width="11.44140625" style="6"/>
    <col min="15361" max="15361" width="27.44140625" style="6" customWidth="1"/>
    <col min="15362" max="15362" width="10.44140625" style="6" bestFit="1" customWidth="1"/>
    <col min="15363" max="15363" width="9.109375" style="6" bestFit="1" customWidth="1"/>
    <col min="15364" max="15364" width="10.44140625" style="6" bestFit="1" customWidth="1"/>
    <col min="15365" max="15366" width="9.44140625" style="6" bestFit="1" customWidth="1"/>
    <col min="15367" max="15367" width="10.109375" style="6" bestFit="1" customWidth="1"/>
    <col min="15368" max="15368" width="9.109375" style="6" bestFit="1" customWidth="1"/>
    <col min="15369" max="15369" width="10" style="6" customWidth="1"/>
    <col min="15370" max="15373" width="9.44140625" style="6" bestFit="1" customWidth="1"/>
    <col min="15374" max="15374" width="9.109375" style="6" bestFit="1" customWidth="1"/>
    <col min="15375" max="15375" width="8.109375" style="6" bestFit="1" customWidth="1"/>
    <col min="15376" max="15376" width="7.44140625" style="6" bestFit="1" customWidth="1"/>
    <col min="15377" max="15380" width="7.44140625" style="6" customWidth="1"/>
    <col min="15381" max="15381" width="13.6640625" style="6" bestFit="1" customWidth="1"/>
    <col min="15382" max="15386" width="10.109375" style="6" customWidth="1"/>
    <col min="15387" max="15387" width="9" style="6" bestFit="1" customWidth="1"/>
    <col min="15388" max="15388" width="7.44140625" style="6" bestFit="1" customWidth="1"/>
    <col min="15389" max="15389" width="10.44140625" style="6" bestFit="1" customWidth="1"/>
    <col min="15390" max="15393" width="7.44140625" style="6" bestFit="1" customWidth="1"/>
    <col min="15394" max="15394" width="6.88671875" style="6" bestFit="1" customWidth="1"/>
    <col min="15395" max="15395" width="9" style="6" bestFit="1" customWidth="1"/>
    <col min="15396" max="15397" width="7.44140625" style="6" bestFit="1" customWidth="1"/>
    <col min="15398" max="15399" width="9" style="6" bestFit="1" customWidth="1"/>
    <col min="15400" max="15400" width="9" style="6" customWidth="1"/>
    <col min="15401" max="15401" width="7.44140625" style="6" bestFit="1" customWidth="1"/>
    <col min="15402" max="15402" width="10.44140625" style="6" bestFit="1" customWidth="1"/>
    <col min="15403" max="15403" width="11.44140625" style="6"/>
    <col min="15404" max="15404" width="29.44140625" style="6" customWidth="1"/>
    <col min="15405" max="15405" width="9" style="6" bestFit="1" customWidth="1"/>
    <col min="15406" max="15406" width="7.44140625" style="6" bestFit="1" customWidth="1"/>
    <col min="15407" max="15407" width="10.44140625" style="6" bestFit="1" customWidth="1"/>
    <col min="15408" max="15411" width="7.44140625" style="6" bestFit="1" customWidth="1"/>
    <col min="15412" max="15412" width="6.88671875" style="6" bestFit="1" customWidth="1"/>
    <col min="15413" max="15413" width="9" style="6" bestFit="1" customWidth="1"/>
    <col min="15414" max="15415" width="7.44140625" style="6" bestFit="1" customWidth="1"/>
    <col min="15416" max="15417" width="9" style="6" bestFit="1" customWidth="1"/>
    <col min="15418" max="15418" width="9" style="6" customWidth="1"/>
    <col min="15419" max="15419" width="7.44140625" style="6" bestFit="1" customWidth="1"/>
    <col min="15420" max="15420" width="9" style="6" bestFit="1" customWidth="1"/>
    <col min="15421" max="15421" width="11.44140625" style="6"/>
    <col min="15422" max="15422" width="29.44140625" style="6" customWidth="1"/>
    <col min="15423" max="15423" width="9" style="6" bestFit="1" customWidth="1"/>
    <col min="15424" max="15424" width="7.44140625" style="6" bestFit="1" customWidth="1"/>
    <col min="15425" max="15425" width="10.44140625" style="6" bestFit="1" customWidth="1"/>
    <col min="15426" max="15429" width="7.44140625" style="6" bestFit="1" customWidth="1"/>
    <col min="15430" max="15430" width="6.88671875" style="6" bestFit="1" customWidth="1"/>
    <col min="15431" max="15431" width="9" style="6" bestFit="1" customWidth="1"/>
    <col min="15432" max="15433" width="7.44140625" style="6" bestFit="1" customWidth="1"/>
    <col min="15434" max="15435" width="9" style="6" bestFit="1" customWidth="1"/>
    <col min="15436" max="15436" width="9" style="6" customWidth="1"/>
    <col min="15437" max="15437" width="7.44140625" style="6" bestFit="1" customWidth="1"/>
    <col min="15438" max="15438" width="9" style="6" bestFit="1" customWidth="1"/>
    <col min="15439" max="15616" width="11.44140625" style="6"/>
    <col min="15617" max="15617" width="27.44140625" style="6" customWidth="1"/>
    <col min="15618" max="15618" width="10.44140625" style="6" bestFit="1" customWidth="1"/>
    <col min="15619" max="15619" width="9.109375" style="6" bestFit="1" customWidth="1"/>
    <col min="15620" max="15620" width="10.44140625" style="6" bestFit="1" customWidth="1"/>
    <col min="15621" max="15622" width="9.44140625" style="6" bestFit="1" customWidth="1"/>
    <col min="15623" max="15623" width="10.109375" style="6" bestFit="1" customWidth="1"/>
    <col min="15624" max="15624" width="9.109375" style="6" bestFit="1" customWidth="1"/>
    <col min="15625" max="15625" width="10" style="6" customWidth="1"/>
    <col min="15626" max="15629" width="9.44140625" style="6" bestFit="1" customWidth="1"/>
    <col min="15630" max="15630" width="9.109375" style="6" bestFit="1" customWidth="1"/>
    <col min="15631" max="15631" width="8.109375" style="6" bestFit="1" customWidth="1"/>
    <col min="15632" max="15632" width="7.44140625" style="6" bestFit="1" customWidth="1"/>
    <col min="15633" max="15636" width="7.44140625" style="6" customWidth="1"/>
    <col min="15637" max="15637" width="13.6640625" style="6" bestFit="1" customWidth="1"/>
    <col min="15638" max="15642" width="10.109375" style="6" customWidth="1"/>
    <col min="15643" max="15643" width="9" style="6" bestFit="1" customWidth="1"/>
    <col min="15644" max="15644" width="7.44140625" style="6" bestFit="1" customWidth="1"/>
    <col min="15645" max="15645" width="10.44140625" style="6" bestFit="1" customWidth="1"/>
    <col min="15646" max="15649" width="7.44140625" style="6" bestFit="1" customWidth="1"/>
    <col min="15650" max="15650" width="6.88671875" style="6" bestFit="1" customWidth="1"/>
    <col min="15651" max="15651" width="9" style="6" bestFit="1" customWidth="1"/>
    <col min="15652" max="15653" width="7.44140625" style="6" bestFit="1" customWidth="1"/>
    <col min="15654" max="15655" width="9" style="6" bestFit="1" customWidth="1"/>
    <col min="15656" max="15656" width="9" style="6" customWidth="1"/>
    <col min="15657" max="15657" width="7.44140625" style="6" bestFit="1" customWidth="1"/>
    <col min="15658" max="15658" width="10.44140625" style="6" bestFit="1" customWidth="1"/>
    <col min="15659" max="15659" width="11.44140625" style="6"/>
    <col min="15660" max="15660" width="29.44140625" style="6" customWidth="1"/>
    <col min="15661" max="15661" width="9" style="6" bestFit="1" customWidth="1"/>
    <col min="15662" max="15662" width="7.44140625" style="6" bestFit="1" customWidth="1"/>
    <col min="15663" max="15663" width="10.44140625" style="6" bestFit="1" customWidth="1"/>
    <col min="15664" max="15667" width="7.44140625" style="6" bestFit="1" customWidth="1"/>
    <col min="15668" max="15668" width="6.88671875" style="6" bestFit="1" customWidth="1"/>
    <col min="15669" max="15669" width="9" style="6" bestFit="1" customWidth="1"/>
    <col min="15670" max="15671" width="7.44140625" style="6" bestFit="1" customWidth="1"/>
    <col min="15672" max="15673" width="9" style="6" bestFit="1" customWidth="1"/>
    <col min="15674" max="15674" width="9" style="6" customWidth="1"/>
    <col min="15675" max="15675" width="7.44140625" style="6" bestFit="1" customWidth="1"/>
    <col min="15676" max="15676" width="9" style="6" bestFit="1" customWidth="1"/>
    <col min="15677" max="15677" width="11.44140625" style="6"/>
    <col min="15678" max="15678" width="29.44140625" style="6" customWidth="1"/>
    <col min="15679" max="15679" width="9" style="6" bestFit="1" customWidth="1"/>
    <col min="15680" max="15680" width="7.44140625" style="6" bestFit="1" customWidth="1"/>
    <col min="15681" max="15681" width="10.44140625" style="6" bestFit="1" customWidth="1"/>
    <col min="15682" max="15685" width="7.44140625" style="6" bestFit="1" customWidth="1"/>
    <col min="15686" max="15686" width="6.88671875" style="6" bestFit="1" customWidth="1"/>
    <col min="15687" max="15687" width="9" style="6" bestFit="1" customWidth="1"/>
    <col min="15688" max="15689" width="7.44140625" style="6" bestFit="1" customWidth="1"/>
    <col min="15690" max="15691" width="9" style="6" bestFit="1" customWidth="1"/>
    <col min="15692" max="15692" width="9" style="6" customWidth="1"/>
    <col min="15693" max="15693" width="7.44140625" style="6" bestFit="1" customWidth="1"/>
    <col min="15694" max="15694" width="9" style="6" bestFit="1" customWidth="1"/>
    <col min="15695" max="15872" width="11.44140625" style="6"/>
    <col min="15873" max="15873" width="27.44140625" style="6" customWidth="1"/>
    <col min="15874" max="15874" width="10.44140625" style="6" bestFit="1" customWidth="1"/>
    <col min="15875" max="15875" width="9.109375" style="6" bestFit="1" customWidth="1"/>
    <col min="15876" max="15876" width="10.44140625" style="6" bestFit="1" customWidth="1"/>
    <col min="15877" max="15878" width="9.44140625" style="6" bestFit="1" customWidth="1"/>
    <col min="15879" max="15879" width="10.109375" style="6" bestFit="1" customWidth="1"/>
    <col min="15880" max="15880" width="9.109375" style="6" bestFit="1" customWidth="1"/>
    <col min="15881" max="15881" width="10" style="6" customWidth="1"/>
    <col min="15882" max="15885" width="9.44140625" style="6" bestFit="1" customWidth="1"/>
    <col min="15886" max="15886" width="9.109375" style="6" bestFit="1" customWidth="1"/>
    <col min="15887" max="15887" width="8.109375" style="6" bestFit="1" customWidth="1"/>
    <col min="15888" max="15888" width="7.44140625" style="6" bestFit="1" customWidth="1"/>
    <col min="15889" max="15892" width="7.44140625" style="6" customWidth="1"/>
    <col min="15893" max="15893" width="13.6640625" style="6" bestFit="1" customWidth="1"/>
    <col min="15894" max="15898" width="10.109375" style="6" customWidth="1"/>
    <col min="15899" max="15899" width="9" style="6" bestFit="1" customWidth="1"/>
    <col min="15900" max="15900" width="7.44140625" style="6" bestFit="1" customWidth="1"/>
    <col min="15901" max="15901" width="10.44140625" style="6" bestFit="1" customWidth="1"/>
    <col min="15902" max="15905" width="7.44140625" style="6" bestFit="1" customWidth="1"/>
    <col min="15906" max="15906" width="6.88671875" style="6" bestFit="1" customWidth="1"/>
    <col min="15907" max="15907" width="9" style="6" bestFit="1" customWidth="1"/>
    <col min="15908" max="15909" width="7.44140625" style="6" bestFit="1" customWidth="1"/>
    <col min="15910" max="15911" width="9" style="6" bestFit="1" customWidth="1"/>
    <col min="15912" max="15912" width="9" style="6" customWidth="1"/>
    <col min="15913" max="15913" width="7.44140625" style="6" bestFit="1" customWidth="1"/>
    <col min="15914" max="15914" width="10.44140625" style="6" bestFit="1" customWidth="1"/>
    <col min="15915" max="15915" width="11.44140625" style="6"/>
    <col min="15916" max="15916" width="29.44140625" style="6" customWidth="1"/>
    <col min="15917" max="15917" width="9" style="6" bestFit="1" customWidth="1"/>
    <col min="15918" max="15918" width="7.44140625" style="6" bestFit="1" customWidth="1"/>
    <col min="15919" max="15919" width="10.44140625" style="6" bestFit="1" customWidth="1"/>
    <col min="15920" max="15923" width="7.44140625" style="6" bestFit="1" customWidth="1"/>
    <col min="15924" max="15924" width="6.88671875" style="6" bestFit="1" customWidth="1"/>
    <col min="15925" max="15925" width="9" style="6" bestFit="1" customWidth="1"/>
    <col min="15926" max="15927" width="7.44140625" style="6" bestFit="1" customWidth="1"/>
    <col min="15928" max="15929" width="9" style="6" bestFit="1" customWidth="1"/>
    <col min="15930" max="15930" width="9" style="6" customWidth="1"/>
    <col min="15931" max="15931" width="7.44140625" style="6" bestFit="1" customWidth="1"/>
    <col min="15932" max="15932" width="9" style="6" bestFit="1" customWidth="1"/>
    <col min="15933" max="15933" width="11.44140625" style="6"/>
    <col min="15934" max="15934" width="29.44140625" style="6" customWidth="1"/>
    <col min="15935" max="15935" width="9" style="6" bestFit="1" customWidth="1"/>
    <col min="15936" max="15936" width="7.44140625" style="6" bestFit="1" customWidth="1"/>
    <col min="15937" max="15937" width="10.44140625" style="6" bestFit="1" customWidth="1"/>
    <col min="15938" max="15941" width="7.44140625" style="6" bestFit="1" customWidth="1"/>
    <col min="15942" max="15942" width="6.88671875" style="6" bestFit="1" customWidth="1"/>
    <col min="15943" max="15943" width="9" style="6" bestFit="1" customWidth="1"/>
    <col min="15944" max="15945" width="7.44140625" style="6" bestFit="1" customWidth="1"/>
    <col min="15946" max="15947" width="9" style="6" bestFit="1" customWidth="1"/>
    <col min="15948" max="15948" width="9" style="6" customWidth="1"/>
    <col min="15949" max="15949" width="7.44140625" style="6" bestFit="1" customWidth="1"/>
    <col min="15950" max="15950" width="9" style="6" bestFit="1" customWidth="1"/>
    <col min="15951" max="16128" width="11.44140625" style="6"/>
    <col min="16129" max="16129" width="27.44140625" style="6" customWidth="1"/>
    <col min="16130" max="16130" width="10.44140625" style="6" bestFit="1" customWidth="1"/>
    <col min="16131" max="16131" width="9.109375" style="6" bestFit="1" customWidth="1"/>
    <col min="16132" max="16132" width="10.44140625" style="6" bestFit="1" customWidth="1"/>
    <col min="16133" max="16134" width="9.44140625" style="6" bestFit="1" customWidth="1"/>
    <col min="16135" max="16135" width="10.109375" style="6" bestFit="1" customWidth="1"/>
    <col min="16136" max="16136" width="9.109375" style="6" bestFit="1" customWidth="1"/>
    <col min="16137" max="16137" width="10" style="6" customWidth="1"/>
    <col min="16138" max="16141" width="9.44140625" style="6" bestFit="1" customWidth="1"/>
    <col min="16142" max="16142" width="9.109375" style="6" bestFit="1" customWidth="1"/>
    <col min="16143" max="16143" width="8.109375" style="6" bestFit="1" customWidth="1"/>
    <col min="16144" max="16144" width="7.44140625" style="6" bestFit="1" customWidth="1"/>
    <col min="16145" max="16148" width="7.44140625" style="6" customWidth="1"/>
    <col min="16149" max="16149" width="13.6640625" style="6" bestFit="1" customWidth="1"/>
    <col min="16150" max="16154" width="10.109375" style="6" customWidth="1"/>
    <col min="16155" max="16155" width="9" style="6" bestFit="1" customWidth="1"/>
    <col min="16156" max="16156" width="7.44140625" style="6" bestFit="1" customWidth="1"/>
    <col min="16157" max="16157" width="10.44140625" style="6" bestFit="1" customWidth="1"/>
    <col min="16158" max="16161" width="7.44140625" style="6" bestFit="1" customWidth="1"/>
    <col min="16162" max="16162" width="6.88671875" style="6" bestFit="1" customWidth="1"/>
    <col min="16163" max="16163" width="9" style="6" bestFit="1" customWidth="1"/>
    <col min="16164" max="16165" width="7.44140625" style="6" bestFit="1" customWidth="1"/>
    <col min="16166" max="16167" width="9" style="6" bestFit="1" customWidth="1"/>
    <col min="16168" max="16168" width="9" style="6" customWidth="1"/>
    <col min="16169" max="16169" width="7.44140625" style="6" bestFit="1" customWidth="1"/>
    <col min="16170" max="16170" width="10.44140625" style="6" bestFit="1" customWidth="1"/>
    <col min="16171" max="16171" width="11.44140625" style="6"/>
    <col min="16172" max="16172" width="29.44140625" style="6" customWidth="1"/>
    <col min="16173" max="16173" width="9" style="6" bestFit="1" customWidth="1"/>
    <col min="16174" max="16174" width="7.44140625" style="6" bestFit="1" customWidth="1"/>
    <col min="16175" max="16175" width="10.44140625" style="6" bestFit="1" customWidth="1"/>
    <col min="16176" max="16179" width="7.44140625" style="6" bestFit="1" customWidth="1"/>
    <col min="16180" max="16180" width="6.88671875" style="6" bestFit="1" customWidth="1"/>
    <col min="16181" max="16181" width="9" style="6" bestFit="1" customWidth="1"/>
    <col min="16182" max="16183" width="7.44140625" style="6" bestFit="1" customWidth="1"/>
    <col min="16184" max="16185" width="9" style="6" bestFit="1" customWidth="1"/>
    <col min="16186" max="16186" width="9" style="6" customWidth="1"/>
    <col min="16187" max="16187" width="7.44140625" style="6" bestFit="1" customWidth="1"/>
    <col min="16188" max="16188" width="9" style="6" bestFit="1" customWidth="1"/>
    <col min="16189" max="16189" width="11.44140625" style="6"/>
    <col min="16190" max="16190" width="29.44140625" style="6" customWidth="1"/>
    <col min="16191" max="16191" width="9" style="6" bestFit="1" customWidth="1"/>
    <col min="16192" max="16192" width="7.44140625" style="6" bestFit="1" customWidth="1"/>
    <col min="16193" max="16193" width="10.44140625" style="6" bestFit="1" customWidth="1"/>
    <col min="16194" max="16197" width="7.44140625" style="6" bestFit="1" customWidth="1"/>
    <col min="16198" max="16198" width="6.88671875" style="6" bestFit="1" customWidth="1"/>
    <col min="16199" max="16199" width="9" style="6" bestFit="1" customWidth="1"/>
    <col min="16200" max="16201" width="7.44140625" style="6" bestFit="1" customWidth="1"/>
    <col min="16202" max="16203" width="9" style="6" bestFit="1" customWidth="1"/>
    <col min="16204" max="16204" width="9" style="6" customWidth="1"/>
    <col min="16205" max="16205" width="7.44140625" style="6" bestFit="1" customWidth="1"/>
    <col min="16206" max="16206" width="9" style="6" bestFit="1" customWidth="1"/>
    <col min="16207" max="16384" width="11.44140625" style="6"/>
  </cols>
  <sheetData>
    <row r="1" spans="1:22" ht="18" customHeight="1">
      <c r="A1" s="1173" t="s">
        <v>1212</v>
      </c>
    </row>
    <row r="2" spans="1:22" ht="42" customHeight="1">
      <c r="A2" s="1329" t="s">
        <v>836</v>
      </c>
      <c r="B2" s="1329"/>
      <c r="C2" s="1329"/>
      <c r="D2" s="1329"/>
      <c r="E2" s="1329"/>
      <c r="F2" s="1329"/>
      <c r="G2" s="1329"/>
      <c r="H2" s="1329"/>
      <c r="I2" s="1329"/>
      <c r="J2" s="1329"/>
      <c r="K2" s="1329"/>
      <c r="L2" s="1329"/>
      <c r="M2" s="1329"/>
      <c r="N2" s="1329"/>
      <c r="O2" s="1329"/>
      <c r="P2" s="1329"/>
      <c r="Q2" s="1329"/>
      <c r="R2" s="1329"/>
      <c r="S2" s="1329"/>
      <c r="T2" s="1329"/>
      <c r="U2" s="1329"/>
    </row>
    <row r="3" spans="1:22" ht="17.399999999999999">
      <c r="A3" s="1340">
        <v>46081</v>
      </c>
      <c r="B3" s="1340"/>
      <c r="C3" s="1340"/>
      <c r="D3" s="1340"/>
      <c r="E3" s="1340"/>
      <c r="F3" s="1340"/>
      <c r="G3" s="1340"/>
      <c r="H3" s="1340"/>
      <c r="I3" s="1340"/>
      <c r="J3" s="1340"/>
      <c r="K3" s="1340"/>
      <c r="L3" s="1340"/>
      <c r="M3" s="1340"/>
      <c r="N3" s="1340"/>
      <c r="O3" s="1340"/>
      <c r="P3" s="1340"/>
      <c r="Q3" s="1340"/>
      <c r="R3" s="1340"/>
      <c r="S3" s="1340"/>
      <c r="T3" s="1340"/>
      <c r="U3" s="1340"/>
    </row>
    <row r="4" spans="1:22" ht="16.8">
      <c r="A4" s="1301" t="s">
        <v>176</v>
      </c>
      <c r="B4" s="1301"/>
      <c r="C4" s="1301"/>
      <c r="D4" s="1301"/>
      <c r="E4" s="1301"/>
      <c r="F4" s="1301"/>
      <c r="G4" s="1301"/>
      <c r="H4" s="1301"/>
      <c r="I4" s="1301"/>
      <c r="J4" s="1301"/>
      <c r="K4" s="1301"/>
      <c r="L4" s="1301"/>
      <c r="M4" s="1301"/>
      <c r="N4" s="1301"/>
      <c r="O4" s="1301"/>
      <c r="P4" s="1301"/>
      <c r="Q4" s="1301"/>
      <c r="R4" s="1301"/>
      <c r="S4" s="1301"/>
      <c r="T4" s="1301"/>
      <c r="U4" s="1301"/>
    </row>
    <row r="5" spans="1:22" ht="15.75" customHeight="1" thickBot="1">
      <c r="A5" s="699"/>
      <c r="B5" s="700"/>
      <c r="C5" s="700"/>
      <c r="D5" s="700"/>
      <c r="E5" s="700"/>
      <c r="F5" s="700"/>
      <c r="G5" s="700"/>
      <c r="H5" s="700"/>
      <c r="I5" s="700"/>
      <c r="J5" s="700"/>
      <c r="K5" s="700"/>
      <c r="L5" s="700"/>
      <c r="M5" s="700"/>
      <c r="N5" s="700"/>
      <c r="O5" s="700"/>
      <c r="P5" s="700"/>
      <c r="Q5" s="700"/>
      <c r="R5" s="700"/>
      <c r="S5" s="700"/>
      <c r="T5" s="700"/>
      <c r="U5" s="701"/>
    </row>
    <row r="6" spans="1:22" ht="96.75" customHeight="1">
      <c r="A6" s="301" t="s">
        <v>837</v>
      </c>
      <c r="B6" s="702" t="s">
        <v>29</v>
      </c>
      <c r="C6" s="703" t="s">
        <v>30</v>
      </c>
      <c r="D6" s="703" t="s">
        <v>31</v>
      </c>
      <c r="E6" s="703" t="s">
        <v>32</v>
      </c>
      <c r="F6" s="703" t="s">
        <v>33</v>
      </c>
      <c r="G6" s="703" t="s">
        <v>117</v>
      </c>
      <c r="H6" s="703" t="s">
        <v>35</v>
      </c>
      <c r="I6" s="703" t="s">
        <v>838</v>
      </c>
      <c r="J6" s="703" t="s">
        <v>37</v>
      </c>
      <c r="K6" s="703" t="s">
        <v>38</v>
      </c>
      <c r="L6" s="703" t="s">
        <v>39</v>
      </c>
      <c r="M6" s="703" t="s">
        <v>118</v>
      </c>
      <c r="N6" s="703" t="s">
        <v>154</v>
      </c>
      <c r="O6" s="703" t="s">
        <v>42</v>
      </c>
      <c r="P6" s="703" t="s">
        <v>43</v>
      </c>
      <c r="Q6" s="703" t="s">
        <v>44</v>
      </c>
      <c r="R6" s="703" t="s">
        <v>677</v>
      </c>
      <c r="S6" s="703" t="s">
        <v>46</v>
      </c>
      <c r="T6" s="703" t="s">
        <v>47</v>
      </c>
      <c r="U6" s="704" t="s">
        <v>48</v>
      </c>
    </row>
    <row r="7" spans="1:22">
      <c r="A7" s="705" t="s">
        <v>839</v>
      </c>
      <c r="B7" s="706">
        <v>24.386661549242277</v>
      </c>
      <c r="C7" s="706">
        <v>3.4164441353715889</v>
      </c>
      <c r="D7" s="706">
        <v>32.935849858070647</v>
      </c>
      <c r="E7" s="706">
        <v>21.506836797251129</v>
      </c>
      <c r="F7" s="706">
        <v>34.879717534499285</v>
      </c>
      <c r="G7" s="706">
        <v>31.691807898501491</v>
      </c>
      <c r="H7" s="706">
        <v>58.467155091559817</v>
      </c>
      <c r="I7" s="706">
        <v>31.276583944693297</v>
      </c>
      <c r="J7" s="706">
        <v>0</v>
      </c>
      <c r="K7" s="706">
        <v>32.541959525094704</v>
      </c>
      <c r="L7" s="706">
        <v>0</v>
      </c>
      <c r="M7" s="706">
        <v>68.799520422895839</v>
      </c>
      <c r="N7" s="706">
        <v>0</v>
      </c>
      <c r="O7" s="706">
        <v>12.150854035713014</v>
      </c>
      <c r="P7" s="707">
        <v>91.618726290050972</v>
      </c>
      <c r="Q7" s="707">
        <v>100</v>
      </c>
      <c r="R7" s="707">
        <v>94.0352550689407</v>
      </c>
      <c r="S7" s="707">
        <v>0</v>
      </c>
      <c r="T7" s="707">
        <v>0</v>
      </c>
      <c r="U7" s="706">
        <v>29.242358447638416</v>
      </c>
      <c r="V7" s="34"/>
    </row>
    <row r="8" spans="1:22">
      <c r="A8" s="708" t="s">
        <v>840</v>
      </c>
      <c r="B8" s="709">
        <v>6.4958915373153131E-3</v>
      </c>
      <c r="C8" s="709">
        <v>0</v>
      </c>
      <c r="D8" s="709">
        <v>1.7971594424964821E-2</v>
      </c>
      <c r="E8" s="709">
        <v>4.1108379577421243E-3</v>
      </c>
      <c r="F8" s="709">
        <v>4.5992438075718456E-3</v>
      </c>
      <c r="G8" s="709">
        <v>3.7714078237839344E-3</v>
      </c>
      <c r="H8" s="709">
        <v>1.3133481040428712</v>
      </c>
      <c r="I8" s="709">
        <v>6.9203665035284922E-3</v>
      </c>
      <c r="J8" s="709">
        <v>0</v>
      </c>
      <c r="K8" s="709">
        <v>0</v>
      </c>
      <c r="L8" s="709">
        <v>0</v>
      </c>
      <c r="M8" s="709">
        <v>0</v>
      </c>
      <c r="N8" s="709">
        <v>0</v>
      </c>
      <c r="O8" s="709">
        <v>0</v>
      </c>
      <c r="P8" s="710">
        <v>0</v>
      </c>
      <c r="Q8" s="710">
        <v>0</v>
      </c>
      <c r="R8" s="710">
        <v>0</v>
      </c>
      <c r="S8" s="710">
        <v>0</v>
      </c>
      <c r="T8" s="710">
        <v>0</v>
      </c>
      <c r="U8" s="706">
        <v>1.3014606504473093E-2</v>
      </c>
      <c r="V8" s="34"/>
    </row>
    <row r="9" spans="1:22">
      <c r="A9" s="708" t="s">
        <v>126</v>
      </c>
      <c r="B9" s="709">
        <v>0.17827556870834738</v>
      </c>
      <c r="C9" s="709">
        <v>0</v>
      </c>
      <c r="D9" s="709">
        <v>0.57070086527774178</v>
      </c>
      <c r="E9" s="709">
        <v>0.15911557252404593</v>
      </c>
      <c r="F9" s="709">
        <v>1.2054284288496782</v>
      </c>
      <c r="G9" s="709">
        <v>0.31533910381295921</v>
      </c>
      <c r="H9" s="709">
        <v>0</v>
      </c>
      <c r="I9" s="709">
        <v>1.4717533347975276</v>
      </c>
      <c r="J9" s="709">
        <v>0</v>
      </c>
      <c r="K9" s="709">
        <v>3.1093407497513371E-2</v>
      </c>
      <c r="L9" s="709">
        <v>0</v>
      </c>
      <c r="M9" s="709">
        <v>0.85716073789733394</v>
      </c>
      <c r="N9" s="709">
        <v>0</v>
      </c>
      <c r="O9" s="709">
        <v>0</v>
      </c>
      <c r="P9" s="710">
        <v>2.2441214467370282E-2</v>
      </c>
      <c r="Q9" s="710">
        <v>0</v>
      </c>
      <c r="R9" s="710">
        <v>0</v>
      </c>
      <c r="S9" s="710">
        <v>0</v>
      </c>
      <c r="T9" s="710">
        <v>0</v>
      </c>
      <c r="U9" s="706">
        <v>0.53630125862676781</v>
      </c>
      <c r="V9" s="34"/>
    </row>
    <row r="10" spans="1:22">
      <c r="A10" s="708" t="s">
        <v>136</v>
      </c>
      <c r="B10" s="709">
        <v>13.144592297974148</v>
      </c>
      <c r="C10" s="709">
        <v>2.5413638988176923</v>
      </c>
      <c r="D10" s="709">
        <v>24.279727756308123</v>
      </c>
      <c r="E10" s="709">
        <v>7.6973464128471765</v>
      </c>
      <c r="F10" s="709">
        <v>20.312077084029063</v>
      </c>
      <c r="G10" s="709">
        <v>22.230602419561276</v>
      </c>
      <c r="H10" s="709">
        <v>4.5842002390479184</v>
      </c>
      <c r="I10" s="709">
        <v>20.220307480895759</v>
      </c>
      <c r="J10" s="709">
        <v>0</v>
      </c>
      <c r="K10" s="709">
        <v>21.160357017372647</v>
      </c>
      <c r="L10" s="709">
        <v>0</v>
      </c>
      <c r="M10" s="709">
        <v>49.206994007222953</v>
      </c>
      <c r="N10" s="709">
        <v>0</v>
      </c>
      <c r="O10" s="709">
        <v>12.150854035713014</v>
      </c>
      <c r="P10" s="710">
        <v>71.495506805419907</v>
      </c>
      <c r="Q10" s="710">
        <v>100</v>
      </c>
      <c r="R10" s="710">
        <v>76.570296297831476</v>
      </c>
      <c r="S10" s="710">
        <v>0</v>
      </c>
      <c r="T10" s="710">
        <v>0</v>
      </c>
      <c r="U10" s="706">
        <v>19.501033694907044</v>
      </c>
      <c r="V10" s="34"/>
    </row>
    <row r="11" spans="1:22">
      <c r="A11" s="708" t="s">
        <v>761</v>
      </c>
      <c r="B11" s="709">
        <v>0.15456845629935873</v>
      </c>
      <c r="C11" s="709">
        <v>0</v>
      </c>
      <c r="D11" s="709">
        <v>0</v>
      </c>
      <c r="E11" s="709">
        <v>0</v>
      </c>
      <c r="F11" s="709">
        <v>2.0610360326107919</v>
      </c>
      <c r="G11" s="709">
        <v>2.4404903113752305</v>
      </c>
      <c r="H11" s="709">
        <v>39.483318360681949</v>
      </c>
      <c r="I11" s="709">
        <v>2.0891967908841838</v>
      </c>
      <c r="J11" s="709">
        <v>0</v>
      </c>
      <c r="K11" s="709">
        <v>0</v>
      </c>
      <c r="L11" s="709">
        <v>0</v>
      </c>
      <c r="M11" s="709">
        <v>4.3272873853539746</v>
      </c>
      <c r="N11" s="709">
        <v>0</v>
      </c>
      <c r="O11" s="709">
        <v>0</v>
      </c>
      <c r="P11" s="710">
        <v>0</v>
      </c>
      <c r="Q11" s="710">
        <v>0</v>
      </c>
      <c r="R11" s="710">
        <v>0</v>
      </c>
      <c r="S11" s="710">
        <v>0</v>
      </c>
      <c r="T11" s="710">
        <v>0</v>
      </c>
      <c r="U11" s="706">
        <v>0.90935956822765007</v>
      </c>
      <c r="V11" s="34"/>
    </row>
    <row r="12" spans="1:22">
      <c r="A12" s="708" t="s">
        <v>841</v>
      </c>
      <c r="B12" s="709">
        <v>1.4755897801967213</v>
      </c>
      <c r="C12" s="709">
        <v>0</v>
      </c>
      <c r="D12" s="709">
        <v>2.71754860888087</v>
      </c>
      <c r="E12" s="709">
        <v>6.0865368876394741E-3</v>
      </c>
      <c r="F12" s="709">
        <v>2.8846052795089188</v>
      </c>
      <c r="G12" s="709">
        <v>2.480060147003762</v>
      </c>
      <c r="H12" s="709">
        <v>0</v>
      </c>
      <c r="I12" s="709">
        <v>2.1944154414803014</v>
      </c>
      <c r="J12" s="709">
        <v>0</v>
      </c>
      <c r="K12" s="709">
        <v>1.2641229293181169</v>
      </c>
      <c r="L12" s="709">
        <v>0</v>
      </c>
      <c r="M12" s="709">
        <v>1.977022109922735</v>
      </c>
      <c r="N12" s="709">
        <v>0</v>
      </c>
      <c r="O12" s="709">
        <v>0</v>
      </c>
      <c r="P12" s="710">
        <v>4.3319804314766746</v>
      </c>
      <c r="Q12" s="710">
        <v>0</v>
      </c>
      <c r="R12" s="710">
        <v>0</v>
      </c>
      <c r="S12" s="710">
        <v>0</v>
      </c>
      <c r="T12" s="710">
        <v>0</v>
      </c>
      <c r="U12" s="706">
        <v>2.036059019797257</v>
      </c>
      <c r="V12" s="34"/>
    </row>
    <row r="13" spans="1:22">
      <c r="A13" s="708" t="s">
        <v>842</v>
      </c>
      <c r="B13" s="709">
        <v>3.5597487033961603</v>
      </c>
      <c r="C13" s="709">
        <v>0.8750761404528129</v>
      </c>
      <c r="D13" s="709">
        <v>2.0682022175335812</v>
      </c>
      <c r="E13" s="709">
        <v>5.953739275053648</v>
      </c>
      <c r="F13" s="709">
        <v>8.1749487084471859</v>
      </c>
      <c r="G13" s="709">
        <v>4.1991667164864692</v>
      </c>
      <c r="H13" s="709">
        <v>5.0946417672654256</v>
      </c>
      <c r="I13" s="709">
        <v>3.6263905321111443</v>
      </c>
      <c r="J13" s="709">
        <v>0</v>
      </c>
      <c r="K13" s="709">
        <v>10.016155258516852</v>
      </c>
      <c r="L13" s="709">
        <v>0</v>
      </c>
      <c r="M13" s="709">
        <v>4.9117696906507327</v>
      </c>
      <c r="N13" s="709">
        <v>0</v>
      </c>
      <c r="O13" s="709">
        <v>0</v>
      </c>
      <c r="P13" s="710">
        <v>14.064417576282922</v>
      </c>
      <c r="Q13" s="710">
        <v>0</v>
      </c>
      <c r="R13" s="710">
        <v>6.0501260598029427</v>
      </c>
      <c r="S13" s="710">
        <v>0</v>
      </c>
      <c r="T13" s="710">
        <v>0</v>
      </c>
      <c r="U13" s="706">
        <v>3.2588602619691502</v>
      </c>
      <c r="V13" s="34"/>
    </row>
    <row r="14" spans="1:22">
      <c r="A14" s="708" t="s">
        <v>843</v>
      </c>
      <c r="B14" s="709">
        <v>5.8673908511302235</v>
      </c>
      <c r="C14" s="709">
        <v>4.0961010829706133E-6</v>
      </c>
      <c r="D14" s="709">
        <v>3.2816988156453659</v>
      </c>
      <c r="E14" s="709">
        <v>7.6864381619808793</v>
      </c>
      <c r="F14" s="709">
        <v>0.23702275724608307</v>
      </c>
      <c r="G14" s="709">
        <v>2.2377792438008241E-2</v>
      </c>
      <c r="H14" s="709">
        <v>7.9916466205216574</v>
      </c>
      <c r="I14" s="709">
        <v>1.6675999980208571</v>
      </c>
      <c r="J14" s="709">
        <v>0</v>
      </c>
      <c r="K14" s="709">
        <v>7.0230912389574893E-2</v>
      </c>
      <c r="L14" s="709">
        <v>0</v>
      </c>
      <c r="M14" s="709">
        <v>7.5192864918481179</v>
      </c>
      <c r="N14" s="709">
        <v>0</v>
      </c>
      <c r="O14" s="709">
        <v>0</v>
      </c>
      <c r="P14" s="710">
        <v>1.7043802624040876</v>
      </c>
      <c r="Q14" s="710">
        <v>0</v>
      </c>
      <c r="R14" s="710">
        <v>11.41483271130628</v>
      </c>
      <c r="S14" s="710">
        <v>0</v>
      </c>
      <c r="T14" s="710">
        <v>0</v>
      </c>
      <c r="U14" s="706">
        <v>2.9877300376060694</v>
      </c>
      <c r="V14" s="34"/>
    </row>
    <row r="15" spans="1:22" ht="3.45" customHeight="1">
      <c r="A15" s="708"/>
      <c r="B15" s="711"/>
      <c r="C15" s="712"/>
      <c r="D15" s="712"/>
      <c r="E15" s="712"/>
      <c r="F15" s="712"/>
      <c r="G15" s="712"/>
      <c r="H15" s="712"/>
      <c r="I15" s="712"/>
      <c r="J15" s="712"/>
      <c r="K15" s="712"/>
      <c r="L15" s="712"/>
      <c r="M15" s="712"/>
      <c r="N15" s="712"/>
      <c r="O15" s="712"/>
      <c r="P15" s="713"/>
      <c r="Q15" s="713"/>
      <c r="R15" s="713"/>
      <c r="S15" s="713"/>
      <c r="T15" s="713"/>
      <c r="U15" s="714"/>
      <c r="V15" s="34"/>
    </row>
    <row r="16" spans="1:22">
      <c r="A16" s="705" t="s">
        <v>844</v>
      </c>
      <c r="B16" s="715">
        <v>13.979209288635777</v>
      </c>
      <c r="C16" s="715">
        <v>4.7248760992061225</v>
      </c>
      <c r="D16" s="715">
        <v>9.7674176069519927</v>
      </c>
      <c r="E16" s="715">
        <v>8.3804322226140933</v>
      </c>
      <c r="F16" s="715">
        <v>14.305582542453802</v>
      </c>
      <c r="G16" s="715">
        <v>7.5153901839967636</v>
      </c>
      <c r="H16" s="715">
        <v>23.93844817538751</v>
      </c>
      <c r="I16" s="715">
        <v>7.6136526052823079</v>
      </c>
      <c r="J16" s="715">
        <v>0</v>
      </c>
      <c r="K16" s="715">
        <v>10.136718142066323</v>
      </c>
      <c r="L16" s="715">
        <v>1.3300549426421772E-3</v>
      </c>
      <c r="M16" s="715">
        <v>25.626743454548045</v>
      </c>
      <c r="N16" s="715">
        <v>0</v>
      </c>
      <c r="O16" s="715">
        <v>10.451425561173915</v>
      </c>
      <c r="P16" s="707">
        <v>8.2353450575460361</v>
      </c>
      <c r="Q16" s="707">
        <v>0</v>
      </c>
      <c r="R16" s="707">
        <v>5.9647449310593004</v>
      </c>
      <c r="S16" s="707">
        <v>0</v>
      </c>
      <c r="T16" s="707">
        <v>0</v>
      </c>
      <c r="U16" s="706">
        <v>9.7980960568797553</v>
      </c>
      <c r="V16" s="34"/>
    </row>
    <row r="17" spans="1:22">
      <c r="A17" s="708" t="s">
        <v>840</v>
      </c>
      <c r="B17" s="711">
        <v>1.5295665875120636E-2</v>
      </c>
      <c r="C17" s="711">
        <v>0</v>
      </c>
      <c r="D17" s="711">
        <v>1.5991821091488966E-2</v>
      </c>
      <c r="E17" s="711">
        <v>2.1649532010119422E-3</v>
      </c>
      <c r="F17" s="711">
        <v>7.1457516343494667E-3</v>
      </c>
      <c r="G17" s="711">
        <v>5.0175385881922017E-3</v>
      </c>
      <c r="H17" s="711">
        <v>0.72027045014769631</v>
      </c>
      <c r="I17" s="711">
        <v>3.1833363239526292E-3</v>
      </c>
      <c r="J17" s="711">
        <v>0</v>
      </c>
      <c r="K17" s="711">
        <v>0</v>
      </c>
      <c r="L17" s="711">
        <v>0</v>
      </c>
      <c r="M17" s="711">
        <v>0</v>
      </c>
      <c r="N17" s="711">
        <v>0</v>
      </c>
      <c r="O17" s="711">
        <v>0</v>
      </c>
      <c r="P17" s="710">
        <v>0</v>
      </c>
      <c r="Q17" s="710">
        <v>0</v>
      </c>
      <c r="R17" s="710">
        <v>0</v>
      </c>
      <c r="S17" s="710">
        <v>0</v>
      </c>
      <c r="T17" s="710">
        <v>0</v>
      </c>
      <c r="U17" s="706">
        <v>1.2257915978759767E-2</v>
      </c>
      <c r="V17" s="34"/>
    </row>
    <row r="18" spans="1:22">
      <c r="A18" s="708" t="s">
        <v>126</v>
      </c>
      <c r="B18" s="711">
        <v>0.77938743640644748</v>
      </c>
      <c r="C18" s="711">
        <v>4.2691045543837777E-2</v>
      </c>
      <c r="D18" s="711">
        <v>1.2100198407519351</v>
      </c>
      <c r="E18" s="711">
        <v>0.37556501322425401</v>
      </c>
      <c r="F18" s="711">
        <v>0.60476830749883814</v>
      </c>
      <c r="G18" s="711">
        <v>0.87752703832020551</v>
      </c>
      <c r="H18" s="711">
        <v>0</v>
      </c>
      <c r="I18" s="711">
        <v>1.0631210588810762</v>
      </c>
      <c r="J18" s="711">
        <v>0</v>
      </c>
      <c r="K18" s="711">
        <v>0.18746742389804588</v>
      </c>
      <c r="L18" s="711">
        <v>0</v>
      </c>
      <c r="M18" s="711">
        <v>0.40387862266261143</v>
      </c>
      <c r="N18" s="711">
        <v>0</v>
      </c>
      <c r="O18" s="711">
        <v>0</v>
      </c>
      <c r="P18" s="710">
        <v>0</v>
      </c>
      <c r="Q18" s="710">
        <v>0</v>
      </c>
      <c r="R18" s="710">
        <v>0</v>
      </c>
      <c r="S18" s="710">
        <v>0</v>
      </c>
      <c r="T18" s="710">
        <v>0</v>
      </c>
      <c r="U18" s="706">
        <v>0.87770437675692947</v>
      </c>
      <c r="V18" s="34"/>
    </row>
    <row r="19" spans="1:22">
      <c r="A19" s="708" t="s">
        <v>136</v>
      </c>
      <c r="B19" s="711">
        <v>8.2772363434190623</v>
      </c>
      <c r="C19" s="711">
        <v>2.2293840712581692</v>
      </c>
      <c r="D19" s="711">
        <v>6.5618848536888139</v>
      </c>
      <c r="E19" s="711">
        <v>2.8057826365006102</v>
      </c>
      <c r="F19" s="711">
        <v>8.6869166122843406</v>
      </c>
      <c r="G19" s="711">
        <v>4.1785342656002502</v>
      </c>
      <c r="H19" s="711">
        <v>0</v>
      </c>
      <c r="I19" s="711">
        <v>4.2426362899677175</v>
      </c>
      <c r="J19" s="711">
        <v>0</v>
      </c>
      <c r="K19" s="711">
        <v>5.9861837990454063</v>
      </c>
      <c r="L19" s="711">
        <v>1.3300549426421772E-3</v>
      </c>
      <c r="M19" s="711">
        <v>18.810482187706786</v>
      </c>
      <c r="N19" s="711">
        <v>0</v>
      </c>
      <c r="O19" s="711">
        <v>10.451425561173915</v>
      </c>
      <c r="P19" s="710">
        <v>6.9005849783717998</v>
      </c>
      <c r="Q19" s="710">
        <v>0</v>
      </c>
      <c r="R19" s="710">
        <v>2.8882416960349726</v>
      </c>
      <c r="S19" s="710">
        <v>0</v>
      </c>
      <c r="T19" s="710">
        <v>0</v>
      </c>
      <c r="U19" s="706">
        <v>5.9812673283302802</v>
      </c>
      <c r="V19" s="34"/>
    </row>
    <row r="20" spans="1:22">
      <c r="A20" s="708" t="s">
        <v>761</v>
      </c>
      <c r="B20" s="711">
        <v>0</v>
      </c>
      <c r="C20" s="711">
        <v>0</v>
      </c>
      <c r="D20" s="711">
        <v>0</v>
      </c>
      <c r="E20" s="711">
        <v>0</v>
      </c>
      <c r="F20" s="711">
        <v>0.14459794080665794</v>
      </c>
      <c r="G20" s="711">
        <v>4.9383215467868266E-2</v>
      </c>
      <c r="H20" s="711">
        <v>11.949897232427736</v>
      </c>
      <c r="I20" s="711">
        <v>6.8771843835931698E-2</v>
      </c>
      <c r="J20" s="711">
        <v>0</v>
      </c>
      <c r="K20" s="711">
        <v>0</v>
      </c>
      <c r="L20" s="711">
        <v>0</v>
      </c>
      <c r="M20" s="711">
        <v>6.7867740210612204E-2</v>
      </c>
      <c r="N20" s="711">
        <v>0</v>
      </c>
      <c r="O20" s="711">
        <v>0</v>
      </c>
      <c r="P20" s="710">
        <v>0</v>
      </c>
      <c r="Q20" s="710">
        <v>0</v>
      </c>
      <c r="R20" s="710">
        <v>0</v>
      </c>
      <c r="S20" s="710">
        <v>0</v>
      </c>
      <c r="T20" s="710">
        <v>0</v>
      </c>
      <c r="U20" s="706">
        <v>5.792949945106228E-2</v>
      </c>
      <c r="V20" s="34"/>
    </row>
    <row r="21" spans="1:22">
      <c r="A21" s="708" t="s">
        <v>845</v>
      </c>
      <c r="B21" s="711">
        <v>1.5813982770896458</v>
      </c>
      <c r="C21" s="711">
        <v>0.14587323862731494</v>
      </c>
      <c r="D21" s="711">
        <v>0.9155221199266006</v>
      </c>
      <c r="E21" s="711">
        <v>1.3168504841744175E-2</v>
      </c>
      <c r="F21" s="711">
        <v>1.7734091603431121</v>
      </c>
      <c r="G21" s="711">
        <v>0.98441919158955582</v>
      </c>
      <c r="H21" s="711">
        <v>0</v>
      </c>
      <c r="I21" s="711">
        <v>0.63225805022232651</v>
      </c>
      <c r="J21" s="711">
        <v>0</v>
      </c>
      <c r="K21" s="711">
        <v>0.57103909192314106</v>
      </c>
      <c r="L21" s="711">
        <v>0</v>
      </c>
      <c r="M21" s="711">
        <v>2.5537746545930342</v>
      </c>
      <c r="N21" s="711">
        <v>0</v>
      </c>
      <c r="O21" s="711">
        <v>0</v>
      </c>
      <c r="P21" s="710">
        <v>0</v>
      </c>
      <c r="Q21" s="710">
        <v>0</v>
      </c>
      <c r="R21" s="710">
        <v>0</v>
      </c>
      <c r="S21" s="710">
        <v>0</v>
      </c>
      <c r="T21" s="710">
        <v>0</v>
      </c>
      <c r="U21" s="706">
        <v>0.98803488022274644</v>
      </c>
      <c r="V21" s="34"/>
    </row>
    <row r="22" spans="1:22">
      <c r="A22" s="708" t="s">
        <v>842</v>
      </c>
      <c r="B22" s="711">
        <v>2.4415584619706698</v>
      </c>
      <c r="C22" s="711">
        <v>2.3069040451044467</v>
      </c>
      <c r="D22" s="711">
        <v>0.6299123596694236</v>
      </c>
      <c r="E22" s="711">
        <v>3.4973418576333835</v>
      </c>
      <c r="F22" s="711">
        <v>2.7009535032702874</v>
      </c>
      <c r="G22" s="711">
        <v>1.4166518497105025</v>
      </c>
      <c r="H22" s="711">
        <v>10.979159572519764</v>
      </c>
      <c r="I22" s="711">
        <v>1.0616696494080085</v>
      </c>
      <c r="J22" s="711">
        <v>0</v>
      </c>
      <c r="K22" s="711">
        <v>3.2932600940927004</v>
      </c>
      <c r="L22" s="711">
        <v>0</v>
      </c>
      <c r="M22" s="711">
        <v>3.1381721858906602</v>
      </c>
      <c r="N22" s="711">
        <v>0</v>
      </c>
      <c r="O22" s="711">
        <v>0</v>
      </c>
      <c r="P22" s="710">
        <v>1.3347600791742364</v>
      </c>
      <c r="Q22" s="710">
        <v>0</v>
      </c>
      <c r="R22" s="710">
        <v>0.34463560829507495</v>
      </c>
      <c r="S22" s="710">
        <v>0</v>
      </c>
      <c r="T22" s="710">
        <v>0</v>
      </c>
      <c r="U22" s="706">
        <v>1.3906187646378851</v>
      </c>
      <c r="V22" s="34"/>
    </row>
    <row r="23" spans="1:22">
      <c r="A23" s="708" t="s">
        <v>843</v>
      </c>
      <c r="B23" s="711">
        <v>0.88433310387483299</v>
      </c>
      <c r="C23" s="711">
        <v>2.3698672354312029E-5</v>
      </c>
      <c r="D23" s="711">
        <v>0.43408661182373026</v>
      </c>
      <c r="E23" s="711">
        <v>1.6864092572130889</v>
      </c>
      <c r="F23" s="711">
        <v>0.38779126661621449</v>
      </c>
      <c r="G23" s="711">
        <v>3.8570847201886034E-3</v>
      </c>
      <c r="H23" s="711">
        <v>0.28912092029231296</v>
      </c>
      <c r="I23" s="711">
        <v>0.54201237664329416</v>
      </c>
      <c r="J23" s="711">
        <v>0</v>
      </c>
      <c r="K23" s="711">
        <v>9.8767733107029049E-2</v>
      </c>
      <c r="L23" s="711">
        <v>0</v>
      </c>
      <c r="M23" s="711">
        <v>0.65256806348434282</v>
      </c>
      <c r="N23" s="711">
        <v>0</v>
      </c>
      <c r="O23" s="711">
        <v>0</v>
      </c>
      <c r="P23" s="710">
        <v>0</v>
      </c>
      <c r="Q23" s="710">
        <v>0</v>
      </c>
      <c r="R23" s="710">
        <v>2.7318676267292523</v>
      </c>
      <c r="S23" s="710">
        <v>0</v>
      </c>
      <c r="T23" s="710">
        <v>0</v>
      </c>
      <c r="U23" s="706">
        <v>0.49028329150209488</v>
      </c>
      <c r="V23" s="34"/>
    </row>
    <row r="24" spans="1:22" ht="2.25" customHeight="1">
      <c r="A24" s="708"/>
      <c r="B24" s="711"/>
      <c r="C24" s="712"/>
      <c r="D24" s="712"/>
      <c r="E24" s="712"/>
      <c r="F24" s="712"/>
      <c r="G24" s="712"/>
      <c r="H24" s="712"/>
      <c r="I24" s="712"/>
      <c r="J24" s="712"/>
      <c r="K24" s="712"/>
      <c r="L24" s="712"/>
      <c r="M24" s="712"/>
      <c r="N24" s="712"/>
      <c r="O24" s="712"/>
      <c r="P24" s="713"/>
      <c r="Q24" s="713"/>
      <c r="R24" s="713"/>
      <c r="S24" s="713"/>
      <c r="T24" s="713"/>
      <c r="U24" s="714"/>
      <c r="V24" s="34"/>
    </row>
    <row r="25" spans="1:22">
      <c r="A25" s="705" t="s">
        <v>846</v>
      </c>
      <c r="B25" s="715">
        <v>7.5067481989279941</v>
      </c>
      <c r="C25" s="715">
        <v>2.3557101872031962</v>
      </c>
      <c r="D25" s="715">
        <v>5.2952526420252308</v>
      </c>
      <c r="E25" s="715">
        <v>4.8468251067921857</v>
      </c>
      <c r="F25" s="715">
        <v>6.1216998364168909</v>
      </c>
      <c r="G25" s="715">
        <v>4.6169481755707018</v>
      </c>
      <c r="H25" s="715">
        <v>11.335197924886756</v>
      </c>
      <c r="I25" s="715">
        <v>3.4935000388274897</v>
      </c>
      <c r="J25" s="715">
        <v>2.2864912196541704E-2</v>
      </c>
      <c r="K25" s="715">
        <v>1.9609287066239787</v>
      </c>
      <c r="L25" s="715">
        <v>0</v>
      </c>
      <c r="M25" s="715">
        <v>4.9699908931990464</v>
      </c>
      <c r="N25" s="715">
        <v>0</v>
      </c>
      <c r="O25" s="715">
        <v>3.315999350905563</v>
      </c>
      <c r="P25" s="707">
        <v>0.1459286524030031</v>
      </c>
      <c r="Q25" s="707">
        <v>0</v>
      </c>
      <c r="R25" s="707">
        <v>0</v>
      </c>
      <c r="S25" s="707">
        <v>0</v>
      </c>
      <c r="T25" s="707">
        <v>0</v>
      </c>
      <c r="U25" s="706">
        <v>5.0010387393110474</v>
      </c>
      <c r="V25" s="34"/>
    </row>
    <row r="26" spans="1:22">
      <c r="A26" s="708" t="s">
        <v>840</v>
      </c>
      <c r="B26" s="711">
        <v>4.6365994924918948E-2</v>
      </c>
      <c r="C26" s="711">
        <v>0</v>
      </c>
      <c r="D26" s="711">
        <v>9.1723009357958293E-3</v>
      </c>
      <c r="E26" s="711">
        <v>1.6537139086597505E-3</v>
      </c>
      <c r="F26" s="711">
        <v>9.0386434275024543E-3</v>
      </c>
      <c r="G26" s="711">
        <v>1.326848053438405E-3</v>
      </c>
      <c r="H26" s="711">
        <v>0.45124864591155284</v>
      </c>
      <c r="I26" s="711">
        <v>1.5871887209212311E-3</v>
      </c>
      <c r="J26" s="711">
        <v>0</v>
      </c>
      <c r="K26" s="711">
        <v>0</v>
      </c>
      <c r="L26" s="711">
        <v>0</v>
      </c>
      <c r="M26" s="711">
        <v>0</v>
      </c>
      <c r="N26" s="711">
        <v>0</v>
      </c>
      <c r="O26" s="711">
        <v>0</v>
      </c>
      <c r="P26" s="710">
        <v>0</v>
      </c>
      <c r="Q26" s="710">
        <v>0</v>
      </c>
      <c r="R26" s="710">
        <v>0</v>
      </c>
      <c r="S26" s="710">
        <v>0</v>
      </c>
      <c r="T26" s="710">
        <v>0</v>
      </c>
      <c r="U26" s="706">
        <v>1.5349116715857069E-2</v>
      </c>
      <c r="V26" s="34"/>
    </row>
    <row r="27" spans="1:22">
      <c r="A27" s="708" t="s">
        <v>126</v>
      </c>
      <c r="B27" s="711">
        <v>0.17279008170624643</v>
      </c>
      <c r="C27" s="711">
        <v>6.6656117635308767E-3</v>
      </c>
      <c r="D27" s="711">
        <v>0.60009974885542894</v>
      </c>
      <c r="E27" s="711">
        <v>1.8816598524977673E-2</v>
      </c>
      <c r="F27" s="711">
        <v>0.22457721609679954</v>
      </c>
      <c r="G27" s="711">
        <v>0.24376801447583787</v>
      </c>
      <c r="H27" s="711">
        <v>0</v>
      </c>
      <c r="I27" s="711">
        <v>0.36003822973406474</v>
      </c>
      <c r="J27" s="711">
        <v>0</v>
      </c>
      <c r="K27" s="711">
        <v>0</v>
      </c>
      <c r="L27" s="711">
        <v>0</v>
      </c>
      <c r="M27" s="711">
        <v>3.1980480845240113E-2</v>
      </c>
      <c r="N27" s="711">
        <v>0</v>
      </c>
      <c r="O27" s="711">
        <v>2.0126478797584425E-3</v>
      </c>
      <c r="P27" s="710">
        <v>0</v>
      </c>
      <c r="Q27" s="710">
        <v>0</v>
      </c>
      <c r="R27" s="710">
        <v>0</v>
      </c>
      <c r="S27" s="710">
        <v>0</v>
      </c>
      <c r="T27" s="710">
        <v>0</v>
      </c>
      <c r="U27" s="706">
        <v>0.33008257737183178</v>
      </c>
      <c r="V27" s="34"/>
    </row>
    <row r="28" spans="1:22">
      <c r="A28" s="708" t="s">
        <v>136</v>
      </c>
      <c r="B28" s="711">
        <v>5.9785308412650391</v>
      </c>
      <c r="C28" s="711">
        <v>1.0296281132580527</v>
      </c>
      <c r="D28" s="711">
        <v>3.4100098195107336</v>
      </c>
      <c r="E28" s="711">
        <v>3.3975377084552729</v>
      </c>
      <c r="F28" s="711">
        <v>3.4246283425542847</v>
      </c>
      <c r="G28" s="711">
        <v>3.7588226107089979</v>
      </c>
      <c r="H28" s="711">
        <v>0</v>
      </c>
      <c r="I28" s="711">
        <v>2.134444150861599</v>
      </c>
      <c r="J28" s="711">
        <v>2.2864912196541704E-2</v>
      </c>
      <c r="K28" s="711">
        <v>1.3896671587785281</v>
      </c>
      <c r="L28" s="711">
        <v>0</v>
      </c>
      <c r="M28" s="711">
        <v>4.5100484496968836</v>
      </c>
      <c r="N28" s="711">
        <v>0</v>
      </c>
      <c r="O28" s="711">
        <v>3.313986703025805</v>
      </c>
      <c r="P28" s="710">
        <v>0</v>
      </c>
      <c r="Q28" s="710">
        <v>0</v>
      </c>
      <c r="R28" s="710">
        <v>0</v>
      </c>
      <c r="S28" s="710">
        <v>0</v>
      </c>
      <c r="T28" s="710">
        <v>0</v>
      </c>
      <c r="U28" s="706">
        <v>3.5472175108599826</v>
      </c>
      <c r="V28" s="34"/>
    </row>
    <row r="29" spans="1:22">
      <c r="A29" s="708" t="s">
        <v>761</v>
      </c>
      <c r="B29" s="711">
        <v>0</v>
      </c>
      <c r="C29" s="711">
        <v>0</v>
      </c>
      <c r="D29" s="711">
        <v>0</v>
      </c>
      <c r="E29" s="711">
        <v>0</v>
      </c>
      <c r="F29" s="711">
        <v>6.190622246723574E-2</v>
      </c>
      <c r="G29" s="711">
        <v>8.9030326323996003E-5</v>
      </c>
      <c r="H29" s="711">
        <v>0.83996655522121499</v>
      </c>
      <c r="I29" s="711">
        <v>6.3317531916419808E-3</v>
      </c>
      <c r="J29" s="711">
        <v>0</v>
      </c>
      <c r="K29" s="711">
        <v>0</v>
      </c>
      <c r="L29" s="711">
        <v>0</v>
      </c>
      <c r="M29" s="711">
        <v>1.0236522876048014E-4</v>
      </c>
      <c r="N29" s="711">
        <v>0</v>
      </c>
      <c r="O29" s="711">
        <v>0</v>
      </c>
      <c r="P29" s="710">
        <v>0</v>
      </c>
      <c r="Q29" s="710">
        <v>0</v>
      </c>
      <c r="R29" s="710">
        <v>0</v>
      </c>
      <c r="S29" s="710">
        <v>0</v>
      </c>
      <c r="T29" s="710">
        <v>0</v>
      </c>
      <c r="U29" s="706">
        <v>5.7888220058018485E-3</v>
      </c>
      <c r="V29" s="34"/>
    </row>
    <row r="30" spans="1:22">
      <c r="A30" s="708" t="s">
        <v>841</v>
      </c>
      <c r="B30" s="711">
        <v>0.56710842951197604</v>
      </c>
      <c r="C30" s="711">
        <v>0.62765600037727576</v>
      </c>
      <c r="D30" s="711">
        <v>0.31921648098452132</v>
      </c>
      <c r="E30" s="711">
        <v>9.8803274250566404E-3</v>
      </c>
      <c r="F30" s="711">
        <v>0.76481444160306444</v>
      </c>
      <c r="G30" s="711">
        <v>0.26405876814757473</v>
      </c>
      <c r="H30" s="711">
        <v>0</v>
      </c>
      <c r="I30" s="711">
        <v>0.15284918441676712</v>
      </c>
      <c r="J30" s="711">
        <v>0</v>
      </c>
      <c r="K30" s="711">
        <v>0.13680971511199269</v>
      </c>
      <c r="L30" s="711">
        <v>0</v>
      </c>
      <c r="M30" s="711">
        <v>0.23767480194563032</v>
      </c>
      <c r="N30" s="711">
        <v>0</v>
      </c>
      <c r="O30" s="711">
        <v>0</v>
      </c>
      <c r="P30" s="710">
        <v>0.1459286524030031</v>
      </c>
      <c r="Q30" s="710">
        <v>0</v>
      </c>
      <c r="R30" s="710">
        <v>0</v>
      </c>
      <c r="S30" s="710">
        <v>0</v>
      </c>
      <c r="T30" s="710">
        <v>0</v>
      </c>
      <c r="U30" s="706">
        <v>0.32652166424506823</v>
      </c>
      <c r="V30" s="34"/>
    </row>
    <row r="31" spans="1:22">
      <c r="A31" s="708" t="s">
        <v>842</v>
      </c>
      <c r="B31" s="711">
        <v>0.37566060261945872</v>
      </c>
      <c r="C31" s="711">
        <v>0.68938358385965526</v>
      </c>
      <c r="D31" s="711">
        <v>0.39945161830842424</v>
      </c>
      <c r="E31" s="711">
        <v>0.42254690707220383</v>
      </c>
      <c r="F31" s="711">
        <v>0.6756436157439758</v>
      </c>
      <c r="G31" s="711">
        <v>0.33113990983244229</v>
      </c>
      <c r="H31" s="711">
        <v>10.04398272375399</v>
      </c>
      <c r="I31" s="711">
        <v>0.28761384358413272</v>
      </c>
      <c r="J31" s="711">
        <v>0</v>
      </c>
      <c r="K31" s="711">
        <v>6.5299382975874704E-2</v>
      </c>
      <c r="L31" s="711">
        <v>0</v>
      </c>
      <c r="M31" s="711">
        <v>0.11527335330848872</v>
      </c>
      <c r="N31" s="711">
        <v>0</v>
      </c>
      <c r="O31" s="711">
        <v>0</v>
      </c>
      <c r="P31" s="710">
        <v>0</v>
      </c>
      <c r="Q31" s="710">
        <v>0</v>
      </c>
      <c r="R31" s="710">
        <v>0</v>
      </c>
      <c r="S31" s="710">
        <v>0</v>
      </c>
      <c r="T31" s="710">
        <v>0</v>
      </c>
      <c r="U31" s="706">
        <v>0.3697739956926509</v>
      </c>
      <c r="V31" s="34"/>
    </row>
    <row r="32" spans="1:22">
      <c r="A32" s="708" t="s">
        <v>843</v>
      </c>
      <c r="B32" s="711">
        <v>0.36629224890035417</v>
      </c>
      <c r="C32" s="711">
        <v>2.3768779446821401E-3</v>
      </c>
      <c r="D32" s="711">
        <v>0.55730267343032769</v>
      </c>
      <c r="E32" s="711">
        <v>0.99638985140601521</v>
      </c>
      <c r="F32" s="711">
        <v>0.96109135452402783</v>
      </c>
      <c r="G32" s="711">
        <v>1.7742994026087127E-2</v>
      </c>
      <c r="H32" s="711">
        <v>0</v>
      </c>
      <c r="I32" s="711">
        <v>0.55063568831836329</v>
      </c>
      <c r="J32" s="711">
        <v>0</v>
      </c>
      <c r="K32" s="711">
        <v>0.36915244975758299</v>
      </c>
      <c r="L32" s="711">
        <v>0</v>
      </c>
      <c r="M32" s="711">
        <v>7.4911442174043608E-2</v>
      </c>
      <c r="N32" s="711">
        <v>0</v>
      </c>
      <c r="O32" s="711">
        <v>0</v>
      </c>
      <c r="P32" s="710">
        <v>0</v>
      </c>
      <c r="Q32" s="710">
        <v>0</v>
      </c>
      <c r="R32" s="710">
        <v>0</v>
      </c>
      <c r="S32" s="710">
        <v>0</v>
      </c>
      <c r="T32" s="710">
        <v>0</v>
      </c>
      <c r="U32" s="706">
        <v>0.40630505241985487</v>
      </c>
      <c r="V32" s="34"/>
    </row>
    <row r="33" spans="1:22" ht="3.75" customHeight="1">
      <c r="A33" s="708"/>
      <c r="B33" s="711"/>
      <c r="C33" s="712"/>
      <c r="D33" s="712"/>
      <c r="E33" s="712"/>
      <c r="F33" s="712"/>
      <c r="G33" s="712"/>
      <c r="H33" s="712"/>
      <c r="I33" s="712"/>
      <c r="J33" s="712"/>
      <c r="K33" s="712"/>
      <c r="L33" s="712"/>
      <c r="M33" s="712"/>
      <c r="N33" s="712"/>
      <c r="O33" s="712"/>
      <c r="P33" s="713"/>
      <c r="Q33" s="713"/>
      <c r="R33" s="713"/>
      <c r="S33" s="713"/>
      <c r="T33" s="713"/>
      <c r="U33" s="714"/>
      <c r="V33" s="34"/>
    </row>
    <row r="34" spans="1:22">
      <c r="A34" s="705" t="s">
        <v>847</v>
      </c>
      <c r="B34" s="715">
        <v>11.377188911574629</v>
      </c>
      <c r="C34" s="715">
        <v>3.0387379196599751</v>
      </c>
      <c r="D34" s="715">
        <v>15.619329921024846</v>
      </c>
      <c r="E34" s="715">
        <v>3.7827193366194471</v>
      </c>
      <c r="F34" s="715">
        <v>4.0855747829642963</v>
      </c>
      <c r="G34" s="715">
        <v>12.339725522876574</v>
      </c>
      <c r="H34" s="715">
        <v>6.1582640917578857</v>
      </c>
      <c r="I34" s="715">
        <v>4.4853937834666437</v>
      </c>
      <c r="J34" s="715">
        <v>81.313727614567924</v>
      </c>
      <c r="K34" s="715">
        <v>9.1750827666818233E-2</v>
      </c>
      <c r="L34" s="715">
        <v>6.3791884881639102E-2</v>
      </c>
      <c r="M34" s="715">
        <v>3.7921863821322441E-2</v>
      </c>
      <c r="N34" s="715">
        <v>0</v>
      </c>
      <c r="O34" s="715">
        <v>0.60918050644701871</v>
      </c>
      <c r="P34" s="707">
        <v>0</v>
      </c>
      <c r="Q34" s="707">
        <v>0</v>
      </c>
      <c r="R34" s="707">
        <v>0</v>
      </c>
      <c r="S34" s="707">
        <v>41.716232822490888</v>
      </c>
      <c r="T34" s="707">
        <v>0.12771807455267992</v>
      </c>
      <c r="U34" s="706">
        <v>13.808006533049438</v>
      </c>
      <c r="V34" s="34"/>
    </row>
    <row r="35" spans="1:22">
      <c r="A35" s="708" t="s">
        <v>840</v>
      </c>
      <c r="B35" s="711">
        <v>0.19502353772786082</v>
      </c>
      <c r="C35" s="711">
        <v>0</v>
      </c>
      <c r="D35" s="711">
        <v>5.4844447332242557E-2</v>
      </c>
      <c r="E35" s="711">
        <v>5.5583183972179083E-3</v>
      </c>
      <c r="F35" s="711">
        <v>1.3943516523667482E-2</v>
      </c>
      <c r="G35" s="711">
        <v>1.7670297296380495E-3</v>
      </c>
      <c r="H35" s="711">
        <v>3.3772572389866133E-2</v>
      </c>
      <c r="I35" s="711">
        <v>5.4348171224162978E-4</v>
      </c>
      <c r="J35" s="711">
        <v>0</v>
      </c>
      <c r="K35" s="711">
        <v>0</v>
      </c>
      <c r="L35" s="711">
        <v>0</v>
      </c>
      <c r="M35" s="711">
        <v>0</v>
      </c>
      <c r="N35" s="711">
        <v>0</v>
      </c>
      <c r="O35" s="711">
        <v>0</v>
      </c>
      <c r="P35" s="710">
        <v>0</v>
      </c>
      <c r="Q35" s="710">
        <v>0</v>
      </c>
      <c r="R35" s="710">
        <v>0</v>
      </c>
      <c r="S35" s="710">
        <v>0</v>
      </c>
      <c r="T35" s="710">
        <v>0</v>
      </c>
      <c r="U35" s="706">
        <v>6.2188353964201387E-2</v>
      </c>
      <c r="V35" s="34"/>
    </row>
    <row r="36" spans="1:22">
      <c r="A36" s="708" t="s">
        <v>126</v>
      </c>
      <c r="B36" s="711">
        <v>4.7240542928067585E-2</v>
      </c>
      <c r="C36" s="711">
        <v>7.7105648310408934E-2</v>
      </c>
      <c r="D36" s="711">
        <v>0.57499311141598486</v>
      </c>
      <c r="E36" s="711">
        <v>6.974038761562637E-2</v>
      </c>
      <c r="F36" s="711">
        <v>9.7405328692743362E-2</v>
      </c>
      <c r="G36" s="711">
        <v>0.1197196556495005</v>
      </c>
      <c r="H36" s="711">
        <v>0</v>
      </c>
      <c r="I36" s="711">
        <v>0.2703562713629003</v>
      </c>
      <c r="J36" s="711">
        <v>0</v>
      </c>
      <c r="K36" s="711">
        <v>0</v>
      </c>
      <c r="L36" s="711">
        <v>0</v>
      </c>
      <c r="M36" s="711">
        <v>0</v>
      </c>
      <c r="N36" s="711">
        <v>0</v>
      </c>
      <c r="O36" s="711">
        <v>0</v>
      </c>
      <c r="P36" s="710">
        <v>0</v>
      </c>
      <c r="Q36" s="710">
        <v>0</v>
      </c>
      <c r="R36" s="710">
        <v>0</v>
      </c>
      <c r="S36" s="710">
        <v>0</v>
      </c>
      <c r="T36" s="710">
        <v>0</v>
      </c>
      <c r="U36" s="706">
        <v>0.2610969687157963</v>
      </c>
      <c r="V36" s="34"/>
    </row>
    <row r="37" spans="1:22">
      <c r="A37" s="708" t="s">
        <v>136</v>
      </c>
      <c r="B37" s="711">
        <v>10.597479396545467</v>
      </c>
      <c r="C37" s="711">
        <v>2.6878861283399922</v>
      </c>
      <c r="D37" s="711">
        <v>14.715298093388441</v>
      </c>
      <c r="E37" s="711">
        <v>1.8514716685402104</v>
      </c>
      <c r="F37" s="711">
        <v>3.108712623802711</v>
      </c>
      <c r="G37" s="711">
        <v>11.890749783869616</v>
      </c>
      <c r="H37" s="711">
        <v>0</v>
      </c>
      <c r="I37" s="711">
        <v>4.1964505720584055</v>
      </c>
      <c r="J37" s="711">
        <v>81.313727614567924</v>
      </c>
      <c r="K37" s="711">
        <v>9.0243372553908005E-2</v>
      </c>
      <c r="L37" s="711">
        <v>6.3791884881639102E-2</v>
      </c>
      <c r="M37" s="711">
        <v>3.7257937994295137E-2</v>
      </c>
      <c r="N37" s="711">
        <v>0</v>
      </c>
      <c r="O37" s="711">
        <v>0.60918050644701871</v>
      </c>
      <c r="P37" s="710">
        <v>0</v>
      </c>
      <c r="Q37" s="710">
        <v>0</v>
      </c>
      <c r="R37" s="710">
        <v>0</v>
      </c>
      <c r="S37" s="710">
        <v>41.716232822490888</v>
      </c>
      <c r="T37" s="710">
        <v>0.12771807455267992</v>
      </c>
      <c r="U37" s="706">
        <v>13.139823778306821</v>
      </c>
      <c r="V37" s="34"/>
    </row>
    <row r="38" spans="1:22">
      <c r="A38" s="708" t="s">
        <v>761</v>
      </c>
      <c r="B38" s="711">
        <v>0</v>
      </c>
      <c r="C38" s="711">
        <v>1.0882346103378853E-2</v>
      </c>
      <c r="D38" s="711">
        <v>0</v>
      </c>
      <c r="E38" s="711">
        <v>1.5576351431783141E-2</v>
      </c>
      <c r="F38" s="711">
        <v>0.19175096290751614</v>
      </c>
      <c r="G38" s="711">
        <v>0</v>
      </c>
      <c r="H38" s="711">
        <v>0</v>
      </c>
      <c r="I38" s="711">
        <v>0</v>
      </c>
      <c r="J38" s="711">
        <v>0</v>
      </c>
      <c r="K38" s="711">
        <v>0</v>
      </c>
      <c r="L38" s="711">
        <v>0</v>
      </c>
      <c r="M38" s="711">
        <v>0</v>
      </c>
      <c r="N38" s="711">
        <v>0</v>
      </c>
      <c r="O38" s="711">
        <v>0</v>
      </c>
      <c r="P38" s="710">
        <v>0</v>
      </c>
      <c r="Q38" s="710">
        <v>0</v>
      </c>
      <c r="R38" s="710">
        <v>0</v>
      </c>
      <c r="S38" s="710">
        <v>0</v>
      </c>
      <c r="T38" s="710">
        <v>0</v>
      </c>
      <c r="U38" s="706">
        <v>7.9080159938506832E-3</v>
      </c>
      <c r="V38" s="34"/>
    </row>
    <row r="39" spans="1:22">
      <c r="A39" s="708" t="s">
        <v>841</v>
      </c>
      <c r="B39" s="711">
        <v>0.30580902740258159</v>
      </c>
      <c r="C39" s="711">
        <v>1.0622014211937437E-2</v>
      </c>
      <c r="D39" s="711">
        <v>0.13370787042088003</v>
      </c>
      <c r="E39" s="711">
        <v>9.6980507131315771E-2</v>
      </c>
      <c r="F39" s="711">
        <v>0.40267955270985878</v>
      </c>
      <c r="G39" s="711">
        <v>0.18945452776058899</v>
      </c>
      <c r="H39" s="711">
        <v>0</v>
      </c>
      <c r="I39" s="711">
        <v>1.4195976170300545E-2</v>
      </c>
      <c r="J39" s="711">
        <v>0</v>
      </c>
      <c r="K39" s="711">
        <v>0</v>
      </c>
      <c r="L39" s="711">
        <v>0</v>
      </c>
      <c r="M39" s="711">
        <v>6.6392582702730937E-4</v>
      </c>
      <c r="N39" s="711">
        <v>0</v>
      </c>
      <c r="O39" s="711">
        <v>0</v>
      </c>
      <c r="P39" s="710">
        <v>0</v>
      </c>
      <c r="Q39" s="710">
        <v>0</v>
      </c>
      <c r="R39" s="710">
        <v>0</v>
      </c>
      <c r="S39" s="710">
        <v>0</v>
      </c>
      <c r="T39" s="710">
        <v>0</v>
      </c>
      <c r="U39" s="706">
        <v>0.15698935896578678</v>
      </c>
      <c r="V39" s="34"/>
    </row>
    <row r="40" spans="1:22">
      <c r="A40" s="708" t="s">
        <v>842</v>
      </c>
      <c r="B40" s="711">
        <v>3.9545866483663532E-2</v>
      </c>
      <c r="C40" s="711">
        <v>7.1394069600185739E-2</v>
      </c>
      <c r="D40" s="711">
        <v>8.620829595703984E-2</v>
      </c>
      <c r="E40" s="711">
        <v>0.28760982906722649</v>
      </c>
      <c r="F40" s="711">
        <v>0.10618307553534068</v>
      </c>
      <c r="G40" s="711">
        <v>0.11680752732614189</v>
      </c>
      <c r="H40" s="711">
        <v>6.1244915193680196</v>
      </c>
      <c r="I40" s="711">
        <v>1.414569026368473E-3</v>
      </c>
      <c r="J40" s="711">
        <v>0</v>
      </c>
      <c r="K40" s="711">
        <v>0</v>
      </c>
      <c r="L40" s="711">
        <v>0</v>
      </c>
      <c r="M40" s="711">
        <v>0</v>
      </c>
      <c r="N40" s="711">
        <v>0</v>
      </c>
      <c r="O40" s="711">
        <v>0</v>
      </c>
      <c r="P40" s="710">
        <v>0</v>
      </c>
      <c r="Q40" s="710">
        <v>0</v>
      </c>
      <c r="R40" s="710">
        <v>0</v>
      </c>
      <c r="S40" s="710">
        <v>0</v>
      </c>
      <c r="T40" s="710">
        <v>0</v>
      </c>
      <c r="U40" s="706">
        <v>8.1466484812094647E-2</v>
      </c>
      <c r="V40" s="34"/>
    </row>
    <row r="41" spans="1:22">
      <c r="A41" s="708" t="s">
        <v>843</v>
      </c>
      <c r="B41" s="711">
        <v>0.19209054048698995</v>
      </c>
      <c r="C41" s="711">
        <v>0.18084771309407185</v>
      </c>
      <c r="D41" s="711">
        <v>5.4278102510258386E-2</v>
      </c>
      <c r="E41" s="711">
        <v>1.4557822744360664</v>
      </c>
      <c r="F41" s="711">
        <v>0.16489972279245946</v>
      </c>
      <c r="G41" s="711">
        <v>2.1226998541089684E-2</v>
      </c>
      <c r="H41" s="711">
        <v>0</v>
      </c>
      <c r="I41" s="711">
        <v>2.4329131364275239E-3</v>
      </c>
      <c r="J41" s="711">
        <v>0</v>
      </c>
      <c r="K41" s="711">
        <v>1.507455112910227E-3</v>
      </c>
      <c r="L41" s="711">
        <v>0</v>
      </c>
      <c r="M41" s="711">
        <v>0</v>
      </c>
      <c r="N41" s="711">
        <v>0</v>
      </c>
      <c r="O41" s="711">
        <v>0</v>
      </c>
      <c r="P41" s="710">
        <v>0</v>
      </c>
      <c r="Q41" s="710">
        <v>0</v>
      </c>
      <c r="R41" s="710">
        <v>0</v>
      </c>
      <c r="S41" s="710">
        <v>0</v>
      </c>
      <c r="T41" s="710">
        <v>0</v>
      </c>
      <c r="U41" s="706">
        <v>9.8533572290890048E-2</v>
      </c>
      <c r="V41" s="34"/>
    </row>
    <row r="42" spans="1:22" ht="3.45" customHeight="1">
      <c r="A42" s="708"/>
      <c r="B42" s="711"/>
      <c r="C42" s="712"/>
      <c r="D42" s="712"/>
      <c r="E42" s="712"/>
      <c r="F42" s="712"/>
      <c r="G42" s="712"/>
      <c r="H42" s="712"/>
      <c r="I42" s="712"/>
      <c r="J42" s="712"/>
      <c r="K42" s="712"/>
      <c r="L42" s="712"/>
      <c r="M42" s="712"/>
      <c r="N42" s="712"/>
      <c r="O42" s="712"/>
      <c r="P42" s="713"/>
      <c r="Q42" s="713"/>
      <c r="R42" s="713"/>
      <c r="S42" s="713"/>
      <c r="T42" s="713"/>
      <c r="U42" s="714"/>
      <c r="V42" s="34"/>
    </row>
    <row r="43" spans="1:22">
      <c r="A43" s="705" t="s">
        <v>848</v>
      </c>
      <c r="B43" s="715">
        <v>8.305108023997243E-2</v>
      </c>
      <c r="C43" s="715">
        <v>5.0567968905937226E-3</v>
      </c>
      <c r="D43" s="715">
        <v>0.1419994996162893</v>
      </c>
      <c r="E43" s="715">
        <v>1.5747368960262523E-2</v>
      </c>
      <c r="F43" s="715">
        <v>3.1228586177826268E-3</v>
      </c>
      <c r="G43" s="715">
        <v>1.0305622634445332E-2</v>
      </c>
      <c r="H43" s="715">
        <v>0.10093471640802643</v>
      </c>
      <c r="I43" s="715">
        <v>1.4146829874434386E-2</v>
      </c>
      <c r="J43" s="715">
        <v>12.883003131200438</v>
      </c>
      <c r="K43" s="715">
        <v>0</v>
      </c>
      <c r="L43" s="715">
        <v>8.8881694306088277E-3</v>
      </c>
      <c r="M43" s="715">
        <v>0</v>
      </c>
      <c r="N43" s="715">
        <v>0</v>
      </c>
      <c r="O43" s="715">
        <v>2.3842755728607609E-3</v>
      </c>
      <c r="P43" s="707">
        <v>0</v>
      </c>
      <c r="Q43" s="707">
        <v>0</v>
      </c>
      <c r="R43" s="707">
        <v>0</v>
      </c>
      <c r="S43" s="707">
        <v>40.391562006104706</v>
      </c>
      <c r="T43" s="707">
        <v>0.11915088922099545</v>
      </c>
      <c r="U43" s="706">
        <v>1.0612447148760407</v>
      </c>
      <c r="V43" s="34"/>
    </row>
    <row r="44" spans="1:22" ht="13.65" customHeight="1">
      <c r="A44" s="708" t="s">
        <v>840</v>
      </c>
      <c r="B44" s="711">
        <v>7.9644544021922909E-3</v>
      </c>
      <c r="C44" s="711">
        <v>0</v>
      </c>
      <c r="D44" s="711">
        <v>2.4467979491280076E-3</v>
      </c>
      <c r="E44" s="711">
        <v>5.1028024219364621E-4</v>
      </c>
      <c r="F44" s="711">
        <v>6.5522141946996407E-4</v>
      </c>
      <c r="G44" s="711">
        <v>5.8867928814145443E-4</v>
      </c>
      <c r="H44" s="711">
        <v>2.9326183295244517E-3</v>
      </c>
      <c r="I44" s="711">
        <v>3.0222474692018138E-4</v>
      </c>
      <c r="J44" s="711">
        <v>0</v>
      </c>
      <c r="K44" s="711">
        <v>0</v>
      </c>
      <c r="L44" s="711">
        <v>0</v>
      </c>
      <c r="M44" s="711">
        <v>0</v>
      </c>
      <c r="N44" s="711">
        <v>0</v>
      </c>
      <c r="O44" s="711">
        <v>0</v>
      </c>
      <c r="P44" s="710">
        <v>0</v>
      </c>
      <c r="Q44" s="710">
        <v>0</v>
      </c>
      <c r="R44" s="710">
        <v>0</v>
      </c>
      <c r="S44" s="710">
        <v>0</v>
      </c>
      <c r="T44" s="710">
        <v>0</v>
      </c>
      <c r="U44" s="706">
        <v>2.7297609117411395E-3</v>
      </c>
      <c r="V44" s="34"/>
    </row>
    <row r="45" spans="1:22">
      <c r="A45" s="708" t="s">
        <v>126</v>
      </c>
      <c r="B45" s="711">
        <v>1.2581918451156494E-3</v>
      </c>
      <c r="C45" s="711">
        <v>0</v>
      </c>
      <c r="D45" s="711">
        <v>1.4373216569747299E-3</v>
      </c>
      <c r="E45" s="711">
        <v>5.0187447472308467E-5</v>
      </c>
      <c r="F45" s="711">
        <v>0</v>
      </c>
      <c r="G45" s="711">
        <v>1.583220868152051E-5</v>
      </c>
      <c r="H45" s="711">
        <v>0</v>
      </c>
      <c r="I45" s="711">
        <v>8.9683458203702741E-4</v>
      </c>
      <c r="J45" s="711">
        <v>0</v>
      </c>
      <c r="K45" s="711">
        <v>0</v>
      </c>
      <c r="L45" s="711">
        <v>0</v>
      </c>
      <c r="M45" s="711">
        <v>0</v>
      </c>
      <c r="N45" s="711">
        <v>0</v>
      </c>
      <c r="O45" s="711">
        <v>0</v>
      </c>
      <c r="P45" s="710">
        <v>0</v>
      </c>
      <c r="Q45" s="710">
        <v>0</v>
      </c>
      <c r="R45" s="710">
        <v>0</v>
      </c>
      <c r="S45" s="710">
        <v>0</v>
      </c>
      <c r="T45" s="710">
        <v>0</v>
      </c>
      <c r="U45" s="706">
        <v>8.8169276195739952E-4</v>
      </c>
      <c r="V45" s="34"/>
    </row>
    <row r="46" spans="1:22" ht="12.75" customHeight="1">
      <c r="A46" s="708" t="s">
        <v>136</v>
      </c>
      <c r="B46" s="711">
        <v>7.2052774237036529E-2</v>
      </c>
      <c r="C46" s="711">
        <v>4.439212396989094E-3</v>
      </c>
      <c r="D46" s="711">
        <v>0.13058624385356166</v>
      </c>
      <c r="E46" s="711">
        <v>1.2566183657080912E-2</v>
      </c>
      <c r="F46" s="711">
        <v>7.7324668353036605E-5</v>
      </c>
      <c r="G46" s="711">
        <v>7.4722743454757939E-3</v>
      </c>
      <c r="H46" s="711">
        <v>0</v>
      </c>
      <c r="I46" s="711">
        <v>1.2253280475185566E-2</v>
      </c>
      <c r="J46" s="711">
        <v>12.883003131200438</v>
      </c>
      <c r="K46" s="711">
        <v>0</v>
      </c>
      <c r="L46" s="711">
        <v>8.8881694306088277E-3</v>
      </c>
      <c r="M46" s="711">
        <v>0</v>
      </c>
      <c r="N46" s="711">
        <v>0</v>
      </c>
      <c r="O46" s="711">
        <v>2.3842755728607609E-3</v>
      </c>
      <c r="P46" s="710">
        <v>0</v>
      </c>
      <c r="Q46" s="710">
        <v>0</v>
      </c>
      <c r="R46" s="710">
        <v>0</v>
      </c>
      <c r="S46" s="710">
        <v>40.391562006104706</v>
      </c>
      <c r="T46" s="710">
        <v>0.11892665716612601</v>
      </c>
      <c r="U46" s="706">
        <v>1.0538931899284485</v>
      </c>
      <c r="V46" s="34"/>
    </row>
    <row r="47" spans="1:22">
      <c r="A47" s="708" t="s">
        <v>761</v>
      </c>
      <c r="B47" s="711">
        <v>0</v>
      </c>
      <c r="C47" s="711">
        <v>0</v>
      </c>
      <c r="D47" s="711">
        <v>0</v>
      </c>
      <c r="E47" s="711">
        <v>0</v>
      </c>
      <c r="F47" s="711">
        <v>9.5187187043328922E-4</v>
      </c>
      <c r="G47" s="711">
        <v>0</v>
      </c>
      <c r="H47" s="711">
        <v>0</v>
      </c>
      <c r="I47" s="711">
        <v>0</v>
      </c>
      <c r="J47" s="711">
        <v>0</v>
      </c>
      <c r="K47" s="711">
        <v>0</v>
      </c>
      <c r="L47" s="711">
        <v>0</v>
      </c>
      <c r="M47" s="711">
        <v>0</v>
      </c>
      <c r="N47" s="711">
        <v>0</v>
      </c>
      <c r="O47" s="711">
        <v>0</v>
      </c>
      <c r="P47" s="710">
        <v>0</v>
      </c>
      <c r="Q47" s="710">
        <v>0</v>
      </c>
      <c r="R47" s="710">
        <v>0</v>
      </c>
      <c r="S47" s="710">
        <v>0</v>
      </c>
      <c r="T47" s="710">
        <v>0</v>
      </c>
      <c r="U47" s="706">
        <v>3.7524035399416893E-5</v>
      </c>
      <c r="V47" s="34"/>
    </row>
    <row r="48" spans="1:22">
      <c r="A48" s="708" t="s">
        <v>841</v>
      </c>
      <c r="B48" s="711">
        <v>1.1638067353742826E-3</v>
      </c>
      <c r="C48" s="711">
        <v>2.4195909391345179E-7</v>
      </c>
      <c r="D48" s="711">
        <v>6.0963631348074753E-4</v>
      </c>
      <c r="E48" s="711">
        <v>4.2093541952768668E-8</v>
      </c>
      <c r="F48" s="711">
        <v>0</v>
      </c>
      <c r="G48" s="711">
        <v>9.2725798339083438E-4</v>
      </c>
      <c r="H48" s="711">
        <v>0</v>
      </c>
      <c r="I48" s="711">
        <v>4.3697220171973558E-4</v>
      </c>
      <c r="J48" s="711">
        <v>0</v>
      </c>
      <c r="K48" s="711">
        <v>0</v>
      </c>
      <c r="L48" s="711">
        <v>0</v>
      </c>
      <c r="M48" s="711">
        <v>0</v>
      </c>
      <c r="N48" s="711">
        <v>0</v>
      </c>
      <c r="O48" s="711">
        <v>0</v>
      </c>
      <c r="P48" s="710">
        <v>0</v>
      </c>
      <c r="Q48" s="710">
        <v>0</v>
      </c>
      <c r="R48" s="710">
        <v>0</v>
      </c>
      <c r="S48" s="710">
        <v>0</v>
      </c>
      <c r="T48" s="710">
        <v>0</v>
      </c>
      <c r="U48" s="706">
        <v>6.4323017518822824E-4</v>
      </c>
      <c r="V48" s="34"/>
    </row>
    <row r="49" spans="1:22">
      <c r="A49" s="708" t="s">
        <v>842</v>
      </c>
      <c r="B49" s="711">
        <v>0</v>
      </c>
      <c r="C49" s="711">
        <v>0</v>
      </c>
      <c r="D49" s="711">
        <v>2.4224848255257082E-8</v>
      </c>
      <c r="E49" s="711">
        <v>0</v>
      </c>
      <c r="F49" s="711">
        <v>0</v>
      </c>
      <c r="G49" s="711">
        <v>2.0093292824307222E-11</v>
      </c>
      <c r="H49" s="711">
        <v>0</v>
      </c>
      <c r="I49" s="711">
        <v>0</v>
      </c>
      <c r="J49" s="711">
        <v>0</v>
      </c>
      <c r="K49" s="711">
        <v>0</v>
      </c>
      <c r="L49" s="711">
        <v>0</v>
      </c>
      <c r="M49" s="711">
        <v>0</v>
      </c>
      <c r="N49" s="711">
        <v>0</v>
      </c>
      <c r="O49" s="711">
        <v>0</v>
      </c>
      <c r="P49" s="710">
        <v>0</v>
      </c>
      <c r="Q49" s="710">
        <v>0</v>
      </c>
      <c r="R49" s="710">
        <v>0</v>
      </c>
      <c r="S49" s="710">
        <v>0</v>
      </c>
      <c r="T49" s="710">
        <v>0</v>
      </c>
      <c r="U49" s="706">
        <v>8.1087235155014288E-9</v>
      </c>
      <c r="V49" s="34"/>
    </row>
    <row r="50" spans="1:22">
      <c r="A50" s="708" t="s">
        <v>843</v>
      </c>
      <c r="B50" s="711">
        <v>6.1185302025367741E-4</v>
      </c>
      <c r="C50" s="711">
        <v>6.1734253451071466E-4</v>
      </c>
      <c r="D50" s="711">
        <v>6.9194756182959062E-3</v>
      </c>
      <c r="E50" s="711">
        <v>2.6206755199737037E-3</v>
      </c>
      <c r="F50" s="711">
        <v>1.4384406595263377E-3</v>
      </c>
      <c r="G50" s="711">
        <v>1.3015787886624347E-3</v>
      </c>
      <c r="H50" s="711">
        <v>9.8002098078501965E-2</v>
      </c>
      <c r="I50" s="711">
        <v>2.575178685718785E-4</v>
      </c>
      <c r="J50" s="711">
        <v>0</v>
      </c>
      <c r="K50" s="711">
        <v>0</v>
      </c>
      <c r="L50" s="711">
        <v>0</v>
      </c>
      <c r="M50" s="711">
        <v>0</v>
      </c>
      <c r="N50" s="711">
        <v>0</v>
      </c>
      <c r="O50" s="711">
        <v>0</v>
      </c>
      <c r="P50" s="710">
        <v>0</v>
      </c>
      <c r="Q50" s="710">
        <v>0</v>
      </c>
      <c r="R50" s="710">
        <v>0</v>
      </c>
      <c r="S50" s="710">
        <v>0</v>
      </c>
      <c r="T50" s="710">
        <v>2.2423205486943977E-4</v>
      </c>
      <c r="U50" s="706">
        <v>3.0593089545823764E-3</v>
      </c>
      <c r="V50" s="34"/>
    </row>
    <row r="51" spans="1:22" ht="3.45" customHeight="1">
      <c r="A51" s="708"/>
      <c r="B51" s="711"/>
      <c r="C51" s="712"/>
      <c r="D51" s="712"/>
      <c r="E51" s="712"/>
      <c r="F51" s="712"/>
      <c r="G51" s="712"/>
      <c r="H51" s="712"/>
      <c r="I51" s="712"/>
      <c r="J51" s="712"/>
      <c r="K51" s="712"/>
      <c r="L51" s="712"/>
      <c r="M51" s="712"/>
      <c r="N51" s="712"/>
      <c r="O51" s="712"/>
      <c r="P51" s="713"/>
      <c r="Q51" s="713"/>
      <c r="R51" s="713"/>
      <c r="S51" s="713"/>
      <c r="T51" s="713"/>
      <c r="U51" s="714"/>
      <c r="V51" s="34"/>
    </row>
    <row r="52" spans="1:22">
      <c r="A52" s="705" t="s">
        <v>849</v>
      </c>
      <c r="B52" s="715">
        <v>19.544040932849128</v>
      </c>
      <c r="C52" s="715">
        <v>80.742560758500375</v>
      </c>
      <c r="D52" s="715">
        <v>16.742297618666861</v>
      </c>
      <c r="E52" s="715">
        <v>39.069290371908195</v>
      </c>
      <c r="F52" s="715">
        <v>15.807560171509596</v>
      </c>
      <c r="G52" s="715">
        <v>21.264791043449421</v>
      </c>
      <c r="H52" s="715">
        <v>0</v>
      </c>
      <c r="I52" s="715">
        <v>30.121401044466239</v>
      </c>
      <c r="J52" s="715">
        <v>3.261348686605626</v>
      </c>
      <c r="K52" s="715">
        <v>42.268226685199799</v>
      </c>
      <c r="L52" s="715">
        <v>99.925989890745115</v>
      </c>
      <c r="M52" s="715">
        <v>0.5658233655357412</v>
      </c>
      <c r="N52" s="715">
        <v>100</v>
      </c>
      <c r="O52" s="715">
        <v>73.47015627018763</v>
      </c>
      <c r="P52" s="707">
        <v>0</v>
      </c>
      <c r="Q52" s="707">
        <v>0</v>
      </c>
      <c r="R52" s="707">
        <v>0</v>
      </c>
      <c r="S52" s="707">
        <v>17.892205171404399</v>
      </c>
      <c r="T52" s="707">
        <v>97.277464446923219</v>
      </c>
      <c r="U52" s="706">
        <v>21.64370481917425</v>
      </c>
      <c r="V52" s="34"/>
    </row>
    <row r="53" spans="1:22">
      <c r="A53" s="708" t="s">
        <v>840</v>
      </c>
      <c r="B53" s="711">
        <v>4.7269614087102614</v>
      </c>
      <c r="C53" s="711">
        <v>0.12694907015467027</v>
      </c>
      <c r="D53" s="711">
        <v>5.1231334352285023</v>
      </c>
      <c r="E53" s="711">
        <v>8.560396317761807</v>
      </c>
      <c r="F53" s="711">
        <v>1.3367236121655468</v>
      </c>
      <c r="G53" s="711">
        <v>3.9360999227797211</v>
      </c>
      <c r="H53" s="711">
        <v>0</v>
      </c>
      <c r="I53" s="711">
        <v>6.0377551080532337</v>
      </c>
      <c r="J53" s="711">
        <v>0</v>
      </c>
      <c r="K53" s="711">
        <v>0.22403302328898672</v>
      </c>
      <c r="L53" s="711">
        <v>46.961225767646908</v>
      </c>
      <c r="M53" s="711">
        <v>0</v>
      </c>
      <c r="N53" s="711">
        <v>35.672976949439736</v>
      </c>
      <c r="O53" s="711">
        <v>0</v>
      </c>
      <c r="P53" s="710">
        <v>0</v>
      </c>
      <c r="Q53" s="710">
        <v>0</v>
      </c>
      <c r="R53" s="710">
        <v>0</v>
      </c>
      <c r="S53" s="710">
        <v>0</v>
      </c>
      <c r="T53" s="710">
        <v>8.0583638353373743</v>
      </c>
      <c r="U53" s="706">
        <v>4.9662246233065215</v>
      </c>
      <c r="V53" s="34"/>
    </row>
    <row r="54" spans="1:22">
      <c r="A54" s="708" t="s">
        <v>136</v>
      </c>
      <c r="B54" s="711">
        <v>14.816863870796126</v>
      </c>
      <c r="C54" s="711">
        <v>60.755937776559634</v>
      </c>
      <c r="D54" s="711">
        <v>11.617877511946007</v>
      </c>
      <c r="E54" s="711">
        <v>30.44240656899046</v>
      </c>
      <c r="F54" s="711">
        <v>14.470521023230507</v>
      </c>
      <c r="G54" s="711">
        <v>16.045964381198029</v>
      </c>
      <c r="H54" s="711">
        <v>0</v>
      </c>
      <c r="I54" s="711">
        <v>24.082573166065419</v>
      </c>
      <c r="J54" s="711">
        <v>3.261348686605626</v>
      </c>
      <c r="K54" s="711">
        <v>42.044193661910818</v>
      </c>
      <c r="L54" s="711">
        <v>52.964764123098206</v>
      </c>
      <c r="M54" s="711">
        <v>0.4973085130105826</v>
      </c>
      <c r="N54" s="711">
        <v>64.327023050560257</v>
      </c>
      <c r="O54" s="711">
        <v>73.47015627018763</v>
      </c>
      <c r="P54" s="710">
        <v>0</v>
      </c>
      <c r="Q54" s="710">
        <v>0</v>
      </c>
      <c r="R54" s="710">
        <v>0</v>
      </c>
      <c r="S54" s="710">
        <v>17.892205171404399</v>
      </c>
      <c r="T54" s="710">
        <v>87.776194341953925</v>
      </c>
      <c r="U54" s="706">
        <v>16.396007280599374</v>
      </c>
      <c r="V54" s="34"/>
    </row>
    <row r="55" spans="1:22">
      <c r="A55" s="716" t="s">
        <v>850</v>
      </c>
      <c r="B55" s="711">
        <v>0</v>
      </c>
      <c r="C55" s="711">
        <v>0</v>
      </c>
      <c r="D55" s="711">
        <v>0</v>
      </c>
      <c r="E55" s="711">
        <v>0</v>
      </c>
      <c r="F55" s="711">
        <v>1.5591814122905348E-3</v>
      </c>
      <c r="G55" s="711">
        <v>1.0693704291121074E-3</v>
      </c>
      <c r="H55" s="711">
        <v>0</v>
      </c>
      <c r="I55" s="711">
        <v>1.4226291894558882E-2</v>
      </c>
      <c r="J55" s="711">
        <v>0.2142833901233088</v>
      </c>
      <c r="K55" s="711">
        <v>0</v>
      </c>
      <c r="L55" s="711">
        <v>0</v>
      </c>
      <c r="M55" s="711">
        <v>0</v>
      </c>
      <c r="N55" s="711">
        <v>0</v>
      </c>
      <c r="O55" s="711">
        <v>0</v>
      </c>
      <c r="P55" s="710">
        <v>0</v>
      </c>
      <c r="Q55" s="710">
        <v>0</v>
      </c>
      <c r="R55" s="710">
        <v>0</v>
      </c>
      <c r="S55" s="710">
        <v>0.22989977617838878</v>
      </c>
      <c r="T55" s="710">
        <v>0</v>
      </c>
      <c r="U55" s="706">
        <v>1.3006863211215218E-2</v>
      </c>
      <c r="V55" s="34"/>
    </row>
    <row r="56" spans="1:22">
      <c r="A56" s="716" t="s">
        <v>851</v>
      </c>
      <c r="B56" s="711">
        <v>14.816863870796126</v>
      </c>
      <c r="C56" s="711">
        <v>60.755937776559634</v>
      </c>
      <c r="D56" s="711">
        <v>11.617877511946007</v>
      </c>
      <c r="E56" s="711">
        <v>30.44240656899046</v>
      </c>
      <c r="F56" s="711">
        <v>14.468961841818217</v>
      </c>
      <c r="G56" s="711">
        <v>16.044895010768919</v>
      </c>
      <c r="H56" s="711">
        <v>0</v>
      </c>
      <c r="I56" s="711">
        <v>24.06834687417086</v>
      </c>
      <c r="J56" s="711">
        <v>3.0470652964823168</v>
      </c>
      <c r="K56" s="711">
        <v>42.044193661910818</v>
      </c>
      <c r="L56" s="711">
        <v>52.964764123098206</v>
      </c>
      <c r="M56" s="711">
        <v>0.4973085130105826</v>
      </c>
      <c r="N56" s="711">
        <v>64.327023050560257</v>
      </c>
      <c r="O56" s="711">
        <v>73.47015627018763</v>
      </c>
      <c r="P56" s="710">
        <v>0</v>
      </c>
      <c r="Q56" s="710">
        <v>0</v>
      </c>
      <c r="R56" s="710">
        <v>0</v>
      </c>
      <c r="S56" s="710">
        <v>17.66230539522601</v>
      </c>
      <c r="T56" s="710">
        <v>87.776194341953925</v>
      </c>
      <c r="U56" s="706">
        <v>16.383000417388157</v>
      </c>
      <c r="V56" s="34"/>
    </row>
    <row r="57" spans="1:22">
      <c r="A57" s="717" t="s">
        <v>852</v>
      </c>
      <c r="B57" s="711">
        <v>1.383027253758436</v>
      </c>
      <c r="C57" s="711">
        <v>0</v>
      </c>
      <c r="D57" s="711">
        <v>0.62954083873216027</v>
      </c>
      <c r="E57" s="711">
        <v>5.4357865141279021E-4</v>
      </c>
      <c r="F57" s="711">
        <v>1.4214340556374681</v>
      </c>
      <c r="G57" s="711">
        <v>9.5076037219104348E-2</v>
      </c>
      <c r="H57" s="711">
        <v>0</v>
      </c>
      <c r="I57" s="711">
        <v>3.1568915177532804E-2</v>
      </c>
      <c r="J57" s="711">
        <v>0</v>
      </c>
      <c r="K57" s="711">
        <v>0</v>
      </c>
      <c r="L57" s="711">
        <v>0</v>
      </c>
      <c r="M57" s="711">
        <v>0.4973085130105826</v>
      </c>
      <c r="N57" s="711">
        <v>0</v>
      </c>
      <c r="O57" s="711">
        <v>0</v>
      </c>
      <c r="P57" s="710">
        <v>0</v>
      </c>
      <c r="Q57" s="710">
        <v>0</v>
      </c>
      <c r="R57" s="710">
        <v>0</v>
      </c>
      <c r="S57" s="710">
        <v>0</v>
      </c>
      <c r="T57" s="710">
        <v>4.2881646900816086E-4</v>
      </c>
      <c r="U57" s="706">
        <v>0.59467911453777467</v>
      </c>
      <c r="V57" s="34"/>
    </row>
    <row r="58" spans="1:22">
      <c r="A58" s="708" t="s">
        <v>841</v>
      </c>
      <c r="B58" s="711">
        <v>0</v>
      </c>
      <c r="C58" s="711">
        <v>0</v>
      </c>
      <c r="D58" s="711">
        <v>0</v>
      </c>
      <c r="E58" s="711">
        <v>0</v>
      </c>
      <c r="F58" s="711">
        <v>0</v>
      </c>
      <c r="G58" s="711">
        <v>0</v>
      </c>
      <c r="H58" s="711">
        <v>0</v>
      </c>
      <c r="I58" s="711">
        <v>0</v>
      </c>
      <c r="J58" s="711">
        <v>0</v>
      </c>
      <c r="K58" s="711">
        <v>0</v>
      </c>
      <c r="L58" s="711">
        <v>0</v>
      </c>
      <c r="M58" s="711">
        <v>0</v>
      </c>
      <c r="N58" s="711">
        <v>0</v>
      </c>
      <c r="O58" s="711">
        <v>0</v>
      </c>
      <c r="P58" s="710">
        <v>0</v>
      </c>
      <c r="Q58" s="710">
        <v>0</v>
      </c>
      <c r="R58" s="710">
        <v>0</v>
      </c>
      <c r="S58" s="710">
        <v>0</v>
      </c>
      <c r="T58" s="710">
        <v>0</v>
      </c>
      <c r="U58" s="706">
        <v>0</v>
      </c>
      <c r="V58" s="34"/>
    </row>
    <row r="59" spans="1:22">
      <c r="A59" s="708" t="s">
        <v>843</v>
      </c>
      <c r="B59" s="711">
        <v>2.1565334273746214E-4</v>
      </c>
      <c r="C59" s="711">
        <v>19.859673911786071</v>
      </c>
      <c r="D59" s="711">
        <v>1.2866714923491858E-3</v>
      </c>
      <c r="E59" s="711">
        <v>6.6487485155926895E-2</v>
      </c>
      <c r="F59" s="711">
        <v>3.1553611354094536E-4</v>
      </c>
      <c r="G59" s="711">
        <v>1.2827267394716684</v>
      </c>
      <c r="H59" s="711">
        <v>0</v>
      </c>
      <c r="I59" s="711">
        <v>1.072770347585746E-3</v>
      </c>
      <c r="J59" s="711">
        <v>0</v>
      </c>
      <c r="K59" s="711">
        <v>0</v>
      </c>
      <c r="L59" s="711">
        <v>0</v>
      </c>
      <c r="M59" s="711">
        <v>6.8514852525158626E-2</v>
      </c>
      <c r="N59" s="711">
        <v>0</v>
      </c>
      <c r="O59" s="711">
        <v>0</v>
      </c>
      <c r="P59" s="710">
        <v>0</v>
      </c>
      <c r="Q59" s="710">
        <v>0</v>
      </c>
      <c r="R59" s="710">
        <v>0</v>
      </c>
      <c r="S59" s="710">
        <v>0</v>
      </c>
      <c r="T59" s="710">
        <v>1.4429062696319033</v>
      </c>
      <c r="U59" s="706">
        <v>0.28147291526834861</v>
      </c>
      <c r="V59" s="34"/>
    </row>
    <row r="60" spans="1:22" ht="3.45" customHeight="1">
      <c r="A60" s="708"/>
      <c r="B60" s="711"/>
      <c r="C60" s="712"/>
      <c r="D60" s="712"/>
      <c r="E60" s="712"/>
      <c r="F60" s="712"/>
      <c r="G60" s="712"/>
      <c r="H60" s="712"/>
      <c r="I60" s="712"/>
      <c r="J60" s="712"/>
      <c r="K60" s="712"/>
      <c r="L60" s="712"/>
      <c r="M60" s="712"/>
      <c r="N60" s="712"/>
      <c r="O60" s="712"/>
      <c r="P60" s="713"/>
      <c r="Q60" s="713"/>
      <c r="R60" s="713"/>
      <c r="S60" s="713"/>
      <c r="T60" s="713"/>
      <c r="U60" s="714"/>
      <c r="V60" s="34"/>
    </row>
    <row r="61" spans="1:22">
      <c r="A61" s="705" t="s">
        <v>853</v>
      </c>
      <c r="B61" s="715">
        <v>23.123100038530236</v>
      </c>
      <c r="C61" s="715">
        <v>5.7166141031681592</v>
      </c>
      <c r="D61" s="715">
        <v>19.49785285364414</v>
      </c>
      <c r="E61" s="715">
        <v>22.398148795854691</v>
      </c>
      <c r="F61" s="715">
        <v>24.796742273538339</v>
      </c>
      <c r="G61" s="715">
        <v>22.561031552970608</v>
      </c>
      <c r="H61" s="715">
        <v>0</v>
      </c>
      <c r="I61" s="715">
        <v>22.995321753389582</v>
      </c>
      <c r="J61" s="715">
        <v>2.5190556554294767</v>
      </c>
      <c r="K61" s="715">
        <v>13.000416113348386</v>
      </c>
      <c r="L61" s="715">
        <v>0</v>
      </c>
      <c r="M61" s="715">
        <v>0</v>
      </c>
      <c r="N61" s="715">
        <v>0</v>
      </c>
      <c r="O61" s="715">
        <v>0</v>
      </c>
      <c r="P61" s="707">
        <v>0</v>
      </c>
      <c r="Q61" s="707">
        <v>0</v>
      </c>
      <c r="R61" s="707">
        <v>0</v>
      </c>
      <c r="S61" s="707">
        <v>0</v>
      </c>
      <c r="T61" s="707">
        <v>2.4756665893031071</v>
      </c>
      <c r="U61" s="706">
        <v>19.445550689071052</v>
      </c>
      <c r="V61" s="34"/>
    </row>
    <row r="62" spans="1:22">
      <c r="A62" s="708" t="s">
        <v>136</v>
      </c>
      <c r="B62" s="711">
        <v>21.58903064199848</v>
      </c>
      <c r="C62" s="711">
        <v>0.21481734087799106</v>
      </c>
      <c r="D62" s="711">
        <v>15.563180290419085</v>
      </c>
      <c r="E62" s="711">
        <v>8.9867050323853945</v>
      </c>
      <c r="F62" s="711">
        <v>18.755734643826337</v>
      </c>
      <c r="G62" s="711">
        <v>20.964279835188833</v>
      </c>
      <c r="H62" s="711">
        <v>0</v>
      </c>
      <c r="I62" s="711">
        <v>18.665545847952682</v>
      </c>
      <c r="J62" s="711">
        <v>2.5182636248422532</v>
      </c>
      <c r="K62" s="711">
        <v>8.7877974611547849</v>
      </c>
      <c r="L62" s="711">
        <v>0</v>
      </c>
      <c r="M62" s="711">
        <v>0</v>
      </c>
      <c r="N62" s="711">
        <v>0</v>
      </c>
      <c r="O62" s="711">
        <v>0</v>
      </c>
      <c r="P62" s="710">
        <v>0</v>
      </c>
      <c r="Q62" s="710">
        <v>0</v>
      </c>
      <c r="R62" s="710">
        <v>0</v>
      </c>
      <c r="S62" s="710">
        <v>0</v>
      </c>
      <c r="T62" s="710">
        <v>0.43190767457996382</v>
      </c>
      <c r="U62" s="706">
        <v>16.406969551346119</v>
      </c>
      <c r="V62" s="34"/>
    </row>
    <row r="63" spans="1:22">
      <c r="A63" s="708" t="s">
        <v>854</v>
      </c>
      <c r="B63" s="711">
        <v>1.534069396531752</v>
      </c>
      <c r="C63" s="711">
        <v>5.5017967622901676</v>
      </c>
      <c r="D63" s="711">
        <v>3.9346725632250514</v>
      </c>
      <c r="E63" s="711">
        <v>13.377578531715523</v>
      </c>
      <c r="F63" s="711">
        <v>6.0410076297119994</v>
      </c>
      <c r="G63" s="711">
        <v>1.5967517177817798</v>
      </c>
      <c r="H63" s="711">
        <v>0</v>
      </c>
      <c r="I63" s="711">
        <v>4.3297759054368985</v>
      </c>
      <c r="J63" s="711">
        <v>7.9203058722293238E-4</v>
      </c>
      <c r="K63" s="711">
        <v>4.2126186521935995</v>
      </c>
      <c r="L63" s="711">
        <v>0</v>
      </c>
      <c r="M63" s="711">
        <v>0</v>
      </c>
      <c r="N63" s="711">
        <v>0</v>
      </c>
      <c r="O63" s="711">
        <v>0</v>
      </c>
      <c r="P63" s="710">
        <v>0</v>
      </c>
      <c r="Q63" s="710">
        <v>0</v>
      </c>
      <c r="R63" s="710">
        <v>0</v>
      </c>
      <c r="S63" s="710">
        <v>0</v>
      </c>
      <c r="T63" s="710">
        <v>2.0437589147231439</v>
      </c>
      <c r="U63" s="706">
        <v>3.0379376847854593</v>
      </c>
      <c r="V63" s="34"/>
    </row>
    <row r="64" spans="1:22">
      <c r="A64" s="708" t="s">
        <v>786</v>
      </c>
      <c r="B64" s="711">
        <v>0</v>
      </c>
      <c r="C64" s="711">
        <v>0</v>
      </c>
      <c r="D64" s="711">
        <v>0</v>
      </c>
      <c r="E64" s="711">
        <v>3.3865231753773678E-2</v>
      </c>
      <c r="F64" s="711">
        <v>0</v>
      </c>
      <c r="G64" s="711">
        <v>0</v>
      </c>
      <c r="H64" s="711">
        <v>0</v>
      </c>
      <c r="I64" s="711">
        <v>0</v>
      </c>
      <c r="J64" s="711">
        <v>0</v>
      </c>
      <c r="K64" s="711">
        <v>0</v>
      </c>
      <c r="L64" s="711">
        <v>0</v>
      </c>
      <c r="M64" s="711">
        <v>0</v>
      </c>
      <c r="N64" s="711">
        <v>0</v>
      </c>
      <c r="O64" s="711">
        <v>0</v>
      </c>
      <c r="P64" s="710">
        <v>0</v>
      </c>
      <c r="Q64" s="710">
        <v>0</v>
      </c>
      <c r="R64" s="710">
        <v>0</v>
      </c>
      <c r="S64" s="710">
        <v>0</v>
      </c>
      <c r="T64" s="710">
        <v>0</v>
      </c>
      <c r="U64" s="706">
        <v>6.434529394673059E-4</v>
      </c>
      <c r="V64" s="34"/>
    </row>
    <row r="65" spans="1:22" ht="4.6500000000000004" customHeight="1">
      <c r="A65" s="718"/>
      <c r="B65" s="719"/>
      <c r="C65" s="17"/>
      <c r="D65" s="17"/>
      <c r="E65" s="17"/>
      <c r="F65" s="17"/>
      <c r="G65" s="17"/>
      <c r="H65" s="17"/>
      <c r="I65" s="17"/>
      <c r="J65" s="17"/>
      <c r="K65" s="17"/>
      <c r="L65" s="17"/>
      <c r="M65" s="17"/>
      <c r="N65" s="17"/>
      <c r="O65" s="17"/>
      <c r="P65" s="720"/>
      <c r="Q65" s="720"/>
      <c r="R65" s="720"/>
      <c r="S65" s="720"/>
      <c r="T65" s="720"/>
      <c r="U65" s="721"/>
      <c r="V65" s="34"/>
    </row>
    <row r="66" spans="1:22" ht="20.399999999999999">
      <c r="A66" s="722" t="s">
        <v>855</v>
      </c>
      <c r="B66" s="723">
        <v>81165048.395789996</v>
      </c>
      <c r="C66" s="723">
        <v>1801957.4835899998</v>
      </c>
      <c r="D66" s="723">
        <v>123839785.01697999</v>
      </c>
      <c r="E66" s="723">
        <v>7031957.5466499999</v>
      </c>
      <c r="F66" s="723">
        <v>14589639.037950002</v>
      </c>
      <c r="G66" s="723">
        <v>49767850.831809998</v>
      </c>
      <c r="H66" s="723">
        <v>1090702.79204</v>
      </c>
      <c r="I66" s="723">
        <v>50232941.394469999</v>
      </c>
      <c r="J66" s="723">
        <v>13738180.28689</v>
      </c>
      <c r="K66" s="723">
        <v>4404023.0074799992</v>
      </c>
      <c r="L66" s="723">
        <v>3618924.9373699999</v>
      </c>
      <c r="M66" s="723">
        <v>5653726.4362899996</v>
      </c>
      <c r="N66" s="723">
        <v>1415934.4339999999</v>
      </c>
      <c r="O66" s="723">
        <v>1006087.56274</v>
      </c>
      <c r="P66" s="724">
        <v>1084188.1590400001</v>
      </c>
      <c r="Q66" s="724">
        <v>169117.4</v>
      </c>
      <c r="R66" s="724">
        <v>2394790.2658200003</v>
      </c>
      <c r="S66" s="724">
        <v>4694731.4344600001</v>
      </c>
      <c r="T66" s="724">
        <v>2395656.5902800001</v>
      </c>
      <c r="U66" s="723">
        <v>370095243.01365</v>
      </c>
      <c r="V66" s="34"/>
    </row>
    <row r="67" spans="1:22" ht="4.6500000000000004" customHeight="1" thickBot="1">
      <c r="A67" s="725"/>
      <c r="B67" s="27"/>
      <c r="C67" s="27"/>
      <c r="D67" s="27"/>
      <c r="E67" s="27"/>
      <c r="F67" s="27"/>
      <c r="G67" s="27"/>
      <c r="H67" s="27"/>
      <c r="I67" s="27"/>
      <c r="J67" s="27"/>
      <c r="K67" s="27"/>
      <c r="L67" s="27"/>
      <c r="M67" s="27"/>
      <c r="N67" s="27"/>
      <c r="O67" s="27"/>
      <c r="P67" s="27"/>
      <c r="Q67" s="27"/>
      <c r="R67" s="27"/>
      <c r="S67" s="27"/>
      <c r="T67" s="27"/>
      <c r="U67" s="27"/>
      <c r="V67" s="34"/>
    </row>
    <row r="68" spans="1:22">
      <c r="A68" s="17" t="s">
        <v>724</v>
      </c>
      <c r="B68" s="17"/>
      <c r="C68" s="17"/>
      <c r="D68" s="17"/>
      <c r="E68" s="17"/>
      <c r="F68" s="17"/>
      <c r="G68" s="17"/>
      <c r="H68" s="17"/>
      <c r="I68" s="17"/>
      <c r="J68" s="17"/>
      <c r="K68" s="17"/>
      <c r="L68" s="17"/>
      <c r="M68" s="17"/>
      <c r="N68" s="17"/>
      <c r="O68" s="17"/>
      <c r="P68" s="17"/>
      <c r="Q68" s="17"/>
      <c r="R68" s="17"/>
      <c r="S68" s="17"/>
      <c r="T68" s="17"/>
      <c r="U68" s="17"/>
      <c r="V68" s="34"/>
    </row>
    <row r="69" spans="1:22">
      <c r="A69" s="726" t="s">
        <v>856</v>
      </c>
      <c r="B69" s="727"/>
      <c r="C69" s="727"/>
      <c r="D69" s="727"/>
      <c r="E69" s="727"/>
      <c r="F69" s="727"/>
      <c r="G69" s="727"/>
      <c r="H69" s="727"/>
      <c r="I69" s="727"/>
      <c r="J69" s="727"/>
      <c r="K69" s="727"/>
      <c r="L69" s="712"/>
      <c r="M69" s="712"/>
      <c r="N69" s="712"/>
      <c r="O69" s="712"/>
      <c r="P69" s="712"/>
      <c r="Q69" s="712"/>
      <c r="R69" s="712"/>
      <c r="S69" s="712"/>
      <c r="T69" s="712"/>
      <c r="U69" s="712"/>
      <c r="V69" s="34"/>
    </row>
    <row r="70" spans="1:22" ht="13.5" customHeight="1">
      <c r="A70" s="1398" t="s">
        <v>475</v>
      </c>
      <c r="B70" s="1398"/>
      <c r="C70" s="1398"/>
      <c r="D70" s="1398"/>
      <c r="E70" s="1398"/>
      <c r="F70" s="1398"/>
      <c r="G70" s="1398"/>
      <c r="H70" s="1398"/>
      <c r="I70" s="1398"/>
      <c r="J70" s="1398"/>
      <c r="K70" s="1398"/>
      <c r="L70" s="1398"/>
      <c r="M70" s="1398"/>
      <c r="N70" s="1398"/>
      <c r="O70" s="1398"/>
      <c r="P70" s="1398"/>
      <c r="Q70" s="1398"/>
      <c r="R70" s="1398"/>
      <c r="S70" s="1398"/>
      <c r="T70" s="1398"/>
      <c r="U70" s="728"/>
      <c r="V70" s="34"/>
    </row>
    <row r="71" spans="1:22" ht="13.5" customHeight="1">
      <c r="A71" s="1398"/>
      <c r="B71" s="1398"/>
      <c r="C71" s="1398"/>
      <c r="D71" s="1398"/>
      <c r="E71" s="1398"/>
      <c r="F71" s="1398"/>
      <c r="G71" s="1398"/>
      <c r="H71" s="1398"/>
      <c r="I71" s="1398"/>
      <c r="J71" s="1398"/>
      <c r="K71" s="1398"/>
      <c r="L71" s="1398"/>
      <c r="M71" s="1398"/>
      <c r="N71" s="1398"/>
      <c r="O71" s="1398"/>
      <c r="P71" s="1398"/>
      <c r="Q71" s="1398"/>
      <c r="R71" s="1398"/>
      <c r="S71" s="1398"/>
      <c r="T71" s="1398"/>
      <c r="U71" s="728"/>
      <c r="V71" s="34"/>
    </row>
    <row r="72" spans="1:22" ht="12.75" customHeight="1">
      <c r="A72" s="1398" t="s">
        <v>174</v>
      </c>
      <c r="B72" s="1398"/>
      <c r="C72" s="1398"/>
      <c r="D72" s="1398"/>
      <c r="E72" s="1398"/>
      <c r="F72" s="1398"/>
      <c r="G72" s="1398"/>
      <c r="H72" s="1398"/>
      <c r="I72" s="1398"/>
      <c r="J72" s="1398"/>
      <c r="K72" s="1398"/>
      <c r="L72" s="1398"/>
      <c r="M72" s="1398"/>
      <c r="N72" s="1398"/>
      <c r="O72" s="1398"/>
      <c r="P72" s="1398"/>
      <c r="Q72" s="1398"/>
      <c r="R72" s="1398"/>
      <c r="S72" s="1398"/>
      <c r="T72" s="1398"/>
      <c r="U72" s="1398"/>
      <c r="V72" s="34"/>
    </row>
    <row r="73" spans="1:22">
      <c r="A73" s="1398"/>
      <c r="B73" s="1398"/>
      <c r="C73" s="1398"/>
      <c r="D73" s="1398"/>
      <c r="E73" s="1398"/>
      <c r="F73" s="1398"/>
      <c r="G73" s="1398"/>
      <c r="H73" s="1398"/>
      <c r="I73" s="1398"/>
      <c r="J73" s="1398"/>
      <c r="K73" s="1398"/>
      <c r="L73" s="1398"/>
      <c r="M73" s="1398"/>
      <c r="N73" s="1398"/>
      <c r="O73" s="1398"/>
      <c r="P73" s="1398"/>
      <c r="Q73" s="1398"/>
      <c r="R73" s="1398"/>
      <c r="S73" s="1398"/>
      <c r="T73" s="1398"/>
      <c r="U73" s="1398"/>
      <c r="V73" s="34"/>
    </row>
    <row r="74" spans="1:22">
      <c r="A74" s="1398"/>
      <c r="B74" s="1398"/>
      <c r="C74" s="1398"/>
      <c r="D74" s="1398"/>
      <c r="E74" s="1398"/>
      <c r="F74" s="1398"/>
      <c r="G74" s="1398"/>
      <c r="H74" s="1398"/>
      <c r="I74" s="1398"/>
      <c r="J74" s="1398"/>
      <c r="K74" s="1398"/>
      <c r="L74" s="1398"/>
      <c r="M74" s="1398"/>
      <c r="N74" s="1398"/>
      <c r="O74" s="1398"/>
      <c r="P74" s="1398"/>
      <c r="Q74" s="1398"/>
      <c r="R74" s="1398"/>
      <c r="S74" s="1398"/>
      <c r="T74" s="1398"/>
      <c r="U74" s="1398"/>
      <c r="V74" s="34"/>
    </row>
    <row r="75" spans="1:22" ht="12.75" customHeight="1">
      <c r="A75" s="1399"/>
      <c r="B75" s="1399"/>
      <c r="C75" s="1399"/>
      <c r="D75" s="1399"/>
      <c r="E75" s="1399"/>
      <c r="F75" s="1399"/>
      <c r="G75" s="1399"/>
      <c r="H75" s="1399"/>
      <c r="I75" s="1399"/>
      <c r="J75" s="1399"/>
      <c r="K75" s="1399"/>
      <c r="L75" s="1399"/>
      <c r="M75" s="1399"/>
      <c r="N75" s="1399"/>
      <c r="O75" s="1399"/>
      <c r="P75" s="1399"/>
      <c r="Q75" s="1399"/>
      <c r="R75" s="1399"/>
      <c r="S75" s="1399"/>
      <c r="T75" s="1399"/>
      <c r="U75" s="1399"/>
    </row>
    <row r="76" spans="1:22">
      <c r="A76" s="729"/>
      <c r="B76" s="729"/>
      <c r="C76" s="729"/>
      <c r="D76" s="729"/>
      <c r="E76" s="729"/>
      <c r="F76" s="729"/>
      <c r="G76" s="729"/>
      <c r="H76" s="729"/>
      <c r="I76" s="729"/>
      <c r="J76" s="729"/>
      <c r="K76" s="729"/>
      <c r="L76" s="729"/>
      <c r="M76" s="729"/>
      <c r="N76" s="729"/>
      <c r="O76" s="729"/>
      <c r="P76" s="729"/>
      <c r="Q76" s="729"/>
      <c r="R76" s="729"/>
      <c r="S76" s="729"/>
      <c r="T76" s="729"/>
      <c r="U76" s="729"/>
    </row>
    <row r="77" spans="1:22">
      <c r="B77" s="730"/>
      <c r="C77" s="730"/>
      <c r="D77" s="730"/>
      <c r="E77" s="730"/>
      <c r="F77" s="730"/>
      <c r="G77" s="730"/>
      <c r="H77" s="730"/>
      <c r="I77" s="730"/>
      <c r="J77" s="730"/>
      <c r="K77" s="730"/>
      <c r="L77" s="730"/>
      <c r="M77" s="730"/>
      <c r="N77" s="730"/>
      <c r="O77" s="730"/>
      <c r="P77" s="730"/>
      <c r="Q77" s="730"/>
      <c r="R77" s="730"/>
      <c r="S77" s="730"/>
      <c r="T77" s="730"/>
      <c r="U77" s="730"/>
    </row>
    <row r="200" spans="3:3">
      <c r="C200" s="6" t="s">
        <v>159</v>
      </c>
    </row>
  </sheetData>
  <mergeCells count="6">
    <mergeCell ref="A75:U75"/>
    <mergeCell ref="A2:U2"/>
    <mergeCell ref="A3:U3"/>
    <mergeCell ref="A4:U4"/>
    <mergeCell ref="A70:T71"/>
    <mergeCell ref="A72:U74"/>
  </mergeCells>
  <hyperlinks>
    <hyperlink ref="A1" location="Índice!A1" display="Volver al Índice" xr:uid="{857891A6-C372-47D8-8DC0-824A1CC609A8}"/>
  </hyperlinks>
  <pageMargins left="0.15748031496062992" right="0.19685039370078741" top="0.98425196850393704" bottom="0.98425196850393704" header="0" footer="0"/>
  <pageSetup paperSize="9" scale="58"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4558DC-A2B0-4B49-B0B4-DE659CD0948B}">
  <dimension ref="A1:AD286"/>
  <sheetViews>
    <sheetView showGridLines="0" zoomScaleNormal="100" workbookViewId="0"/>
  </sheetViews>
  <sheetFormatPr baseColWidth="10" defaultRowHeight="13.2"/>
  <cols>
    <col min="1" max="1" width="45.109375" style="6" customWidth="1"/>
    <col min="2" max="6" width="15.44140625" style="6" customWidth="1"/>
    <col min="7" max="7" width="18.44140625" style="6" customWidth="1"/>
    <col min="8" max="16384" width="11.5546875" style="6"/>
  </cols>
  <sheetData>
    <row r="1" spans="1:30" s="533" customFormat="1" ht="18" customHeight="1">
      <c r="A1" s="1173" t="s">
        <v>1212</v>
      </c>
      <c r="B1" s="532"/>
      <c r="C1" s="532"/>
      <c r="D1" s="532"/>
      <c r="E1" s="532"/>
      <c r="F1" s="532"/>
      <c r="G1" s="532"/>
    </row>
    <row r="2" spans="1:30" s="39" customFormat="1" ht="25.2" customHeight="1">
      <c r="A2" s="150" t="s">
        <v>725</v>
      </c>
      <c r="B2" s="150"/>
      <c r="C2" s="150"/>
      <c r="D2" s="150"/>
      <c r="E2" s="150"/>
      <c r="F2" s="150"/>
      <c r="G2" s="150"/>
    </row>
    <row r="3" spans="1:30" s="534" customFormat="1" ht="18" customHeight="1">
      <c r="A3" s="152">
        <v>46081</v>
      </c>
      <c r="B3" s="152"/>
      <c r="C3" s="152"/>
      <c r="D3" s="152"/>
      <c r="E3" s="152"/>
      <c r="F3" s="152"/>
      <c r="G3" s="152"/>
    </row>
    <row r="4" spans="1:30" s="325" customFormat="1" ht="18" customHeight="1">
      <c r="A4" s="153" t="s">
        <v>176</v>
      </c>
      <c r="B4" s="153"/>
      <c r="C4" s="153"/>
      <c r="D4" s="153"/>
      <c r="E4" s="153"/>
      <c r="F4" s="153"/>
      <c r="G4" s="153"/>
    </row>
    <row r="5" spans="1:30" ht="7.5" customHeight="1" thickBot="1">
      <c r="A5" s="535"/>
      <c r="B5" s="535"/>
      <c r="C5" s="535"/>
    </row>
    <row r="6" spans="1:30" ht="27" customHeight="1">
      <c r="A6" s="1222" t="s">
        <v>1</v>
      </c>
      <c r="B6" s="1220" t="s">
        <v>726</v>
      </c>
      <c r="C6" s="1220" t="s">
        <v>727</v>
      </c>
      <c r="D6" s="1220" t="s">
        <v>728</v>
      </c>
      <c r="E6" s="1220" t="s">
        <v>729</v>
      </c>
      <c r="F6" s="1220" t="s">
        <v>730</v>
      </c>
      <c r="G6" s="1222" t="s">
        <v>731</v>
      </c>
      <c r="H6" s="535"/>
      <c r="I6" s="535"/>
      <c r="J6" s="535"/>
      <c r="K6" s="535"/>
      <c r="L6" s="535"/>
      <c r="M6" s="535"/>
      <c r="N6" s="535"/>
      <c r="O6" s="535"/>
      <c r="P6" s="535"/>
      <c r="Q6" s="535"/>
      <c r="R6" s="535"/>
      <c r="S6" s="535"/>
      <c r="T6" s="535"/>
      <c r="U6" s="535"/>
      <c r="V6" s="535"/>
      <c r="W6" s="535"/>
      <c r="X6" s="535"/>
      <c r="Y6" s="535"/>
      <c r="Z6" s="535"/>
      <c r="AA6" s="535"/>
      <c r="AB6" s="535"/>
      <c r="AC6" s="535"/>
      <c r="AD6" s="535"/>
    </row>
    <row r="7" spans="1:30" ht="39.15" customHeight="1">
      <c r="A7" s="1223"/>
      <c r="B7" s="1221"/>
      <c r="C7" s="1221"/>
      <c r="D7" s="1221"/>
      <c r="E7" s="1221"/>
      <c r="F7" s="1221"/>
      <c r="G7" s="1223"/>
      <c r="H7" s="535"/>
      <c r="I7" s="535"/>
      <c r="J7" s="535"/>
      <c r="K7" s="535"/>
      <c r="L7" s="535"/>
      <c r="M7" s="535"/>
      <c r="N7" s="535"/>
      <c r="O7" s="535"/>
      <c r="P7" s="535"/>
      <c r="Q7" s="535"/>
      <c r="R7" s="535"/>
      <c r="S7" s="535"/>
      <c r="T7" s="535"/>
      <c r="U7" s="535"/>
      <c r="V7" s="535"/>
      <c r="W7" s="535"/>
      <c r="X7" s="535"/>
      <c r="Y7" s="535"/>
      <c r="Z7" s="535"/>
      <c r="AA7" s="535"/>
      <c r="AB7" s="535"/>
      <c r="AC7" s="535"/>
      <c r="AD7" s="535"/>
    </row>
    <row r="8" spans="1:30" ht="3.15" customHeight="1">
      <c r="A8" s="536"/>
      <c r="B8" s="537"/>
      <c r="C8" s="537"/>
      <c r="D8" s="537"/>
      <c r="E8" s="537"/>
      <c r="F8" s="537"/>
      <c r="G8" s="327"/>
      <c r="H8" s="535"/>
      <c r="I8" s="535"/>
      <c r="J8" s="535"/>
      <c r="K8" s="535"/>
      <c r="L8" s="535"/>
      <c r="M8" s="535"/>
      <c r="N8" s="535"/>
      <c r="O8" s="535"/>
      <c r="P8" s="535"/>
      <c r="Q8" s="535"/>
      <c r="R8" s="535"/>
      <c r="S8" s="535"/>
      <c r="T8" s="535"/>
      <c r="U8" s="535"/>
      <c r="V8" s="535"/>
      <c r="W8" s="535"/>
      <c r="X8" s="535"/>
      <c r="Y8" s="535"/>
      <c r="Z8" s="535"/>
      <c r="AA8" s="535"/>
      <c r="AB8" s="535"/>
      <c r="AC8" s="535"/>
      <c r="AD8" s="535"/>
    </row>
    <row r="9" spans="1:30" s="23" customFormat="1" ht="6" customHeight="1">
      <c r="A9" s="262"/>
      <c r="B9" s="538"/>
      <c r="C9" s="538"/>
      <c r="D9" s="538"/>
      <c r="E9" s="538"/>
      <c r="F9" s="538"/>
      <c r="G9" s="539"/>
      <c r="H9" s="540"/>
      <c r="I9" s="540"/>
      <c r="J9" s="540"/>
      <c r="K9" s="540"/>
      <c r="L9" s="540"/>
      <c r="M9" s="540"/>
      <c r="N9" s="541"/>
      <c r="O9" s="541"/>
    </row>
    <row r="10" spans="1:30" s="23" customFormat="1" ht="20.100000000000001" customHeight="1">
      <c r="A10" s="262" t="s">
        <v>29</v>
      </c>
      <c r="B10" s="542" t="s">
        <v>134</v>
      </c>
      <c r="C10" s="542">
        <v>45.157568454089024</v>
      </c>
      <c r="D10" s="542">
        <v>3.0611255924706553</v>
      </c>
      <c r="E10" s="542">
        <v>0.27833734914815716</v>
      </c>
      <c r="F10" s="542">
        <v>51.502968604292164</v>
      </c>
      <c r="G10" s="543">
        <v>49447912.909000002</v>
      </c>
      <c r="H10" s="540"/>
      <c r="I10" s="540"/>
      <c r="J10" s="540"/>
      <c r="K10" s="540"/>
      <c r="L10" s="540"/>
      <c r="M10" s="540"/>
      <c r="N10" s="541"/>
      <c r="O10" s="541"/>
    </row>
    <row r="11" spans="1:30" s="23" customFormat="1" ht="20.100000000000001" customHeight="1">
      <c r="A11" s="262" t="s">
        <v>30</v>
      </c>
      <c r="B11" s="542" t="s">
        <v>134</v>
      </c>
      <c r="C11" s="542">
        <v>27.53252662944589</v>
      </c>
      <c r="D11" s="542" t="s">
        <v>134</v>
      </c>
      <c r="E11" s="542" t="s">
        <v>134</v>
      </c>
      <c r="F11" s="542">
        <v>72.467473370554103</v>
      </c>
      <c r="G11" s="543">
        <v>215208.66500000001</v>
      </c>
      <c r="H11" s="540"/>
      <c r="I11" s="540"/>
      <c r="J11" s="540"/>
      <c r="K11" s="540"/>
      <c r="L11" s="540"/>
      <c r="M11" s="540"/>
      <c r="N11" s="541"/>
      <c r="O11" s="541"/>
    </row>
    <row r="12" spans="1:30" s="23" customFormat="1" ht="20.100000000000001" customHeight="1">
      <c r="A12" s="262" t="s">
        <v>31</v>
      </c>
      <c r="B12" s="542">
        <v>0.27163711131606416</v>
      </c>
      <c r="C12" s="542">
        <v>19.098333378175287</v>
      </c>
      <c r="D12" s="542">
        <v>2.9690274047902641</v>
      </c>
      <c r="E12" s="542">
        <v>0.47223719587362095</v>
      </c>
      <c r="F12" s="542">
        <v>77.188764909844764</v>
      </c>
      <c r="G12" s="543">
        <v>91884045.516000003</v>
      </c>
      <c r="H12" s="540"/>
      <c r="I12" s="540"/>
      <c r="J12" s="540"/>
      <c r="K12" s="540"/>
      <c r="L12" s="540"/>
      <c r="M12" s="540"/>
      <c r="N12" s="541"/>
      <c r="O12" s="541"/>
    </row>
    <row r="13" spans="1:30" s="23" customFormat="1" ht="20.100000000000001" customHeight="1">
      <c r="A13" s="262" t="s">
        <v>32</v>
      </c>
      <c r="B13" s="542">
        <v>1.3413432587932237</v>
      </c>
      <c r="C13" s="542">
        <v>14.756411404206565</v>
      </c>
      <c r="D13" s="542">
        <v>2.3337970503170964</v>
      </c>
      <c r="E13" s="542">
        <v>0.11757344969617758</v>
      </c>
      <c r="F13" s="542">
        <v>81.450874836986941</v>
      </c>
      <c r="G13" s="543">
        <v>5667180.8279999997</v>
      </c>
      <c r="H13" s="540"/>
      <c r="I13" s="540"/>
      <c r="J13" s="540"/>
      <c r="K13" s="540"/>
      <c r="L13" s="540"/>
      <c r="M13" s="540"/>
      <c r="N13" s="541"/>
      <c r="O13" s="541"/>
    </row>
    <row r="14" spans="1:30" s="23" customFormat="1" ht="20.100000000000001" customHeight="1">
      <c r="A14" s="262" t="s">
        <v>33</v>
      </c>
      <c r="B14" s="542" t="s">
        <v>134</v>
      </c>
      <c r="C14" s="542">
        <v>22.293202364434993</v>
      </c>
      <c r="D14" s="542">
        <v>3.7971128124566662</v>
      </c>
      <c r="E14" s="542">
        <v>0.79371792992766932</v>
      </c>
      <c r="F14" s="542">
        <v>73.115966893180669</v>
      </c>
      <c r="G14" s="543">
        <v>10026774.626</v>
      </c>
      <c r="H14" s="540"/>
      <c r="I14" s="540"/>
      <c r="J14" s="540"/>
      <c r="K14" s="540"/>
      <c r="L14" s="540"/>
      <c r="M14" s="540"/>
      <c r="N14" s="541"/>
      <c r="O14" s="541"/>
    </row>
    <row r="15" spans="1:30" s="23" customFormat="1" ht="20.100000000000001" customHeight="1">
      <c r="A15" s="262" t="s">
        <v>117</v>
      </c>
      <c r="B15" s="542" t="s">
        <v>134</v>
      </c>
      <c r="C15" s="542">
        <v>26.760196366250156</v>
      </c>
      <c r="D15" s="542">
        <v>2.8520400994087236</v>
      </c>
      <c r="E15" s="542">
        <v>7.70460787432065E-2</v>
      </c>
      <c r="F15" s="542">
        <v>70.31071745559791</v>
      </c>
      <c r="G15" s="543">
        <v>23972391.978</v>
      </c>
      <c r="H15" s="540"/>
      <c r="I15" s="540"/>
      <c r="J15" s="540"/>
      <c r="K15" s="540"/>
      <c r="L15" s="540"/>
      <c r="M15" s="540"/>
      <c r="N15" s="541"/>
      <c r="O15" s="541"/>
    </row>
    <row r="16" spans="1:30" s="23" customFormat="1" ht="20.100000000000001" customHeight="1">
      <c r="A16" s="262" t="s">
        <v>35</v>
      </c>
      <c r="B16" s="542" t="s">
        <v>134</v>
      </c>
      <c r="C16" s="542">
        <v>71.618814414093976</v>
      </c>
      <c r="D16" s="542">
        <v>0.68217918569572844</v>
      </c>
      <c r="E16" s="542">
        <v>0.17562460639192731</v>
      </c>
      <c r="F16" s="542">
        <v>27.52338179381837</v>
      </c>
      <c r="G16" s="543">
        <v>1615936.433</v>
      </c>
      <c r="H16" s="540"/>
      <c r="I16" s="540"/>
      <c r="J16" s="540"/>
      <c r="K16" s="540"/>
      <c r="L16" s="540"/>
      <c r="M16" s="540"/>
      <c r="N16" s="541"/>
      <c r="O16" s="541"/>
    </row>
    <row r="17" spans="1:15" s="23" customFormat="1" ht="20.100000000000001" customHeight="1">
      <c r="A17" s="262" t="s">
        <v>36</v>
      </c>
      <c r="B17" s="542" t="s">
        <v>134</v>
      </c>
      <c r="C17" s="542">
        <v>25.302865613337001</v>
      </c>
      <c r="D17" s="542">
        <v>2.3941973907678347</v>
      </c>
      <c r="E17" s="542">
        <v>0.12178457001775392</v>
      </c>
      <c r="F17" s="542">
        <v>72.1811524258774</v>
      </c>
      <c r="G17" s="543">
        <v>19895392.328000002</v>
      </c>
      <c r="H17" s="540"/>
      <c r="I17" s="540"/>
      <c r="J17" s="540"/>
      <c r="K17" s="540"/>
      <c r="L17" s="540"/>
      <c r="M17" s="540"/>
      <c r="N17" s="541"/>
      <c r="O17" s="541"/>
    </row>
    <row r="18" spans="1:15" s="23" customFormat="1" ht="20.100000000000001" customHeight="1">
      <c r="A18" s="262" t="s">
        <v>37</v>
      </c>
      <c r="B18" s="542" t="s">
        <v>134</v>
      </c>
      <c r="C18" s="542">
        <v>2.8283271543592784E-2</v>
      </c>
      <c r="D18" s="542" t="s">
        <v>134</v>
      </c>
      <c r="E18" s="542" t="s">
        <v>134</v>
      </c>
      <c r="F18" s="542">
        <v>99.9717167284564</v>
      </c>
      <c r="G18" s="543">
        <v>5303488.3099999996</v>
      </c>
      <c r="H18" s="540"/>
      <c r="I18" s="540"/>
      <c r="J18" s="540"/>
      <c r="K18" s="540"/>
      <c r="L18" s="540"/>
      <c r="M18" s="540"/>
      <c r="N18" s="541"/>
      <c r="O18" s="541"/>
    </row>
    <row r="19" spans="1:15" s="23" customFormat="1" ht="20.100000000000001" customHeight="1">
      <c r="A19" s="262" t="s">
        <v>38</v>
      </c>
      <c r="B19" s="542" t="s">
        <v>134</v>
      </c>
      <c r="C19" s="542">
        <v>57.784865924202641</v>
      </c>
      <c r="D19" s="542">
        <v>0.36345816982985502</v>
      </c>
      <c r="E19" s="542" t="s">
        <v>134</v>
      </c>
      <c r="F19" s="542">
        <v>41.851675905967504</v>
      </c>
      <c r="G19" s="543">
        <v>700310.02500000002</v>
      </c>
      <c r="H19" s="540"/>
      <c r="I19" s="540"/>
      <c r="J19" s="540"/>
      <c r="K19" s="540"/>
      <c r="L19" s="540"/>
      <c r="M19" s="540"/>
      <c r="N19" s="541"/>
      <c r="O19" s="541"/>
    </row>
    <row r="20" spans="1:15" s="23" customFormat="1" ht="20.100000000000001" customHeight="1">
      <c r="A20" s="25" t="s">
        <v>39</v>
      </c>
      <c r="B20" s="542" t="s">
        <v>134</v>
      </c>
      <c r="C20" s="542">
        <v>9.1922002061884398E-4</v>
      </c>
      <c r="D20" s="542" t="s">
        <v>134</v>
      </c>
      <c r="E20" s="542" t="s">
        <v>134</v>
      </c>
      <c r="F20" s="542">
        <v>99.99908077997938</v>
      </c>
      <c r="G20" s="543">
        <v>5474750.2089999998</v>
      </c>
      <c r="H20" s="540"/>
      <c r="I20" s="540"/>
      <c r="J20" s="540"/>
      <c r="K20" s="540"/>
      <c r="L20" s="540"/>
      <c r="M20" s="540"/>
      <c r="N20" s="541"/>
      <c r="O20" s="541"/>
    </row>
    <row r="21" spans="1:15" s="23" customFormat="1" ht="20.100000000000001" customHeight="1">
      <c r="A21" s="25" t="s">
        <v>118</v>
      </c>
      <c r="B21" s="542">
        <v>2.9443504288971529</v>
      </c>
      <c r="C21" s="542">
        <v>37.967210591775846</v>
      </c>
      <c r="D21" s="542">
        <v>1.4157848960500345</v>
      </c>
      <c r="E21" s="542">
        <v>0.18970270462373329</v>
      </c>
      <c r="F21" s="542">
        <v>57.482951378653233</v>
      </c>
      <c r="G21" s="543">
        <v>6204636.8940000003</v>
      </c>
      <c r="H21" s="540"/>
      <c r="I21" s="540"/>
      <c r="J21" s="540"/>
      <c r="K21" s="540"/>
      <c r="L21" s="540"/>
      <c r="M21" s="540"/>
      <c r="N21" s="541"/>
      <c r="O21" s="541"/>
    </row>
    <row r="22" spans="1:15" s="23" customFormat="1" ht="20.100000000000001" customHeight="1">
      <c r="A22" s="25" t="s">
        <v>154</v>
      </c>
      <c r="B22" s="542" t="s">
        <v>134</v>
      </c>
      <c r="C22" s="542" t="s">
        <v>134</v>
      </c>
      <c r="D22" s="542" t="s">
        <v>134</v>
      </c>
      <c r="E22" s="542" t="s">
        <v>134</v>
      </c>
      <c r="F22" s="542">
        <v>100</v>
      </c>
      <c r="G22" s="543">
        <v>3652999.2960000001</v>
      </c>
      <c r="H22" s="540"/>
      <c r="I22" s="540"/>
      <c r="J22" s="540"/>
      <c r="K22" s="540"/>
      <c r="L22" s="540"/>
      <c r="M22" s="540"/>
      <c r="N22" s="541"/>
      <c r="O22" s="541"/>
    </row>
    <row r="23" spans="1:15" s="23" customFormat="1" ht="20.100000000000001" customHeight="1">
      <c r="A23" s="26" t="s">
        <v>42</v>
      </c>
      <c r="B23" s="542" t="s">
        <v>134</v>
      </c>
      <c r="C23" s="542">
        <v>47.009603387604351</v>
      </c>
      <c r="D23" s="542" t="s">
        <v>134</v>
      </c>
      <c r="E23" s="542" t="s">
        <v>134</v>
      </c>
      <c r="F23" s="542">
        <v>52.990396612395649</v>
      </c>
      <c r="G23" s="543">
        <v>37524.571000000004</v>
      </c>
      <c r="H23" s="540"/>
      <c r="I23" s="540"/>
      <c r="J23" s="540"/>
      <c r="K23" s="540"/>
      <c r="L23" s="540"/>
      <c r="M23" s="540"/>
      <c r="N23" s="541"/>
      <c r="O23" s="541"/>
    </row>
    <row r="24" spans="1:15" s="23" customFormat="1" ht="20.100000000000001" customHeight="1">
      <c r="A24" s="25" t="s">
        <v>43</v>
      </c>
      <c r="B24" s="542" t="s">
        <v>134</v>
      </c>
      <c r="C24" s="542">
        <v>66.900504699111835</v>
      </c>
      <c r="D24" s="542">
        <v>0.49211535141757506</v>
      </c>
      <c r="E24" s="542">
        <v>9.1284629563073469E-2</v>
      </c>
      <c r="F24" s="542">
        <v>32.516095319907514</v>
      </c>
      <c r="G24" s="543">
        <v>2208950.1919999998</v>
      </c>
      <c r="H24" s="540"/>
      <c r="I24" s="540"/>
      <c r="J24" s="540"/>
      <c r="K24" s="540"/>
      <c r="L24" s="540"/>
      <c r="M24" s="540"/>
      <c r="N24" s="541"/>
      <c r="O24" s="541"/>
    </row>
    <row r="25" spans="1:15" s="23" customFormat="1" ht="20.100000000000001" customHeight="1">
      <c r="A25" s="25" t="s">
        <v>44</v>
      </c>
      <c r="B25" s="542" t="s">
        <v>134</v>
      </c>
      <c r="C25" s="542">
        <v>25.798226017113677</v>
      </c>
      <c r="D25" s="542" t="s">
        <v>134</v>
      </c>
      <c r="E25" s="542" t="s">
        <v>134</v>
      </c>
      <c r="F25" s="542">
        <v>74.201773982886323</v>
      </c>
      <c r="G25" s="543">
        <v>3821490.4169999999</v>
      </c>
      <c r="H25" s="540"/>
      <c r="I25" s="540"/>
      <c r="J25" s="540"/>
      <c r="K25" s="540"/>
      <c r="L25" s="540"/>
      <c r="M25" s="540"/>
      <c r="N25" s="541"/>
      <c r="O25" s="541"/>
    </row>
    <row r="26" spans="1:15" s="23" customFormat="1" ht="20.100000000000001" customHeight="1">
      <c r="A26" s="25" t="s">
        <v>45</v>
      </c>
      <c r="B26" s="542" t="s">
        <v>134</v>
      </c>
      <c r="C26" s="542">
        <v>23.506774830551677</v>
      </c>
      <c r="D26" s="542" t="s">
        <v>134</v>
      </c>
      <c r="E26" s="542" t="s">
        <v>134</v>
      </c>
      <c r="F26" s="542">
        <v>76.493225169448323</v>
      </c>
      <c r="G26" s="543">
        <v>1936078.017</v>
      </c>
      <c r="H26" s="540"/>
      <c r="I26" s="540"/>
      <c r="J26" s="540"/>
      <c r="K26" s="540"/>
      <c r="L26" s="540"/>
      <c r="M26" s="540"/>
      <c r="N26" s="541"/>
      <c r="O26" s="541"/>
    </row>
    <row r="27" spans="1:15" s="23" customFormat="1" ht="20.100000000000001" customHeight="1">
      <c r="A27" s="25" t="s">
        <v>46</v>
      </c>
      <c r="B27" s="542" t="s">
        <v>134</v>
      </c>
      <c r="C27" s="542" t="s">
        <v>134</v>
      </c>
      <c r="D27" s="542" t="s">
        <v>134</v>
      </c>
      <c r="E27" s="542" t="s">
        <v>134</v>
      </c>
      <c r="F27" s="542">
        <v>100</v>
      </c>
      <c r="G27" s="543">
        <v>138175.32999999999</v>
      </c>
      <c r="H27" s="540"/>
      <c r="I27" s="540"/>
      <c r="J27" s="540"/>
      <c r="K27" s="540"/>
      <c r="L27" s="540"/>
      <c r="M27" s="540"/>
      <c r="N27" s="541"/>
      <c r="O27" s="541"/>
    </row>
    <row r="28" spans="1:15" s="23" customFormat="1" ht="20.100000000000001" customHeight="1">
      <c r="A28" s="25" t="s">
        <v>47</v>
      </c>
      <c r="B28" s="542" t="s">
        <v>134</v>
      </c>
      <c r="C28" s="542" t="s">
        <v>134</v>
      </c>
      <c r="D28" s="542" t="s">
        <v>134</v>
      </c>
      <c r="E28" s="542" t="s">
        <v>134</v>
      </c>
      <c r="F28" s="542">
        <v>100</v>
      </c>
      <c r="G28" s="543">
        <v>924527.39</v>
      </c>
      <c r="H28" s="540"/>
      <c r="I28" s="540"/>
      <c r="J28" s="540"/>
      <c r="K28" s="540"/>
      <c r="L28" s="540"/>
      <c r="M28" s="540"/>
      <c r="N28" s="541"/>
      <c r="O28" s="541"/>
    </row>
    <row r="29" spans="1:15" s="398" customFormat="1" ht="30.15" customHeight="1" thickBot="1">
      <c r="A29" s="310" t="s">
        <v>48</v>
      </c>
      <c r="B29" s="544">
        <v>0.21803226592122024</v>
      </c>
      <c r="C29" s="544">
        <v>26.300369041982208</v>
      </c>
      <c r="D29" s="544">
        <v>2.5852924159548198</v>
      </c>
      <c r="E29" s="544">
        <v>0.30760562325920882</v>
      </c>
      <c r="F29" s="544">
        <v>70.588700652882537</v>
      </c>
      <c r="G29" s="545">
        <v>233127773.93399999</v>
      </c>
      <c r="H29" s="540"/>
      <c r="I29" s="546"/>
      <c r="J29" s="546"/>
      <c r="K29" s="546"/>
      <c r="L29" s="546"/>
      <c r="M29" s="546"/>
    </row>
    <row r="30" spans="1:15" s="60" customFormat="1" ht="6" customHeight="1">
      <c r="A30" s="23"/>
      <c r="B30" s="163"/>
      <c r="C30" s="547"/>
      <c r="D30" s="163"/>
      <c r="E30" s="163"/>
      <c r="F30" s="163"/>
      <c r="G30" s="163"/>
    </row>
    <row r="31" spans="1:15" s="312" customFormat="1" ht="11.25" customHeight="1">
      <c r="A31" s="183" t="s">
        <v>732</v>
      </c>
      <c r="B31" s="23"/>
      <c r="C31" s="23"/>
      <c r="D31" s="23"/>
      <c r="E31" s="173"/>
      <c r="F31" s="173"/>
      <c r="G31" s="23"/>
    </row>
    <row r="32" spans="1:15" s="60" customFormat="1" ht="13.2" customHeight="1">
      <c r="A32" s="183" t="s">
        <v>733</v>
      </c>
      <c r="B32" s="32"/>
      <c r="C32" s="32"/>
      <c r="D32" s="32"/>
      <c r="E32" s="32"/>
      <c r="F32" s="32"/>
      <c r="G32" s="32"/>
      <c r="H32" s="32"/>
      <c r="I32" s="32"/>
      <c r="J32" s="32"/>
      <c r="K32" s="32"/>
      <c r="L32" s="32"/>
    </row>
    <row r="33" spans="1:9" s="60" customFormat="1">
      <c r="A33" s="17"/>
      <c r="B33" s="23"/>
      <c r="C33" s="23"/>
      <c r="D33" s="23"/>
      <c r="E33" s="23"/>
      <c r="F33" s="23"/>
      <c r="G33" s="23"/>
      <c r="H33" s="23"/>
      <c r="I33" s="6"/>
    </row>
    <row r="34" spans="1:9" s="60" customFormat="1">
      <c r="A34" s="398"/>
      <c r="B34" s="398"/>
      <c r="C34" s="398"/>
      <c r="D34" s="398"/>
      <c r="E34" s="398"/>
      <c r="F34" s="398"/>
      <c r="G34" s="398"/>
    </row>
    <row r="35" spans="1:9" s="60" customFormat="1"/>
    <row r="36" spans="1:9" s="60" customFormat="1"/>
    <row r="37" spans="1:9" s="60" customFormat="1"/>
    <row r="38" spans="1:9" s="60" customFormat="1"/>
    <row r="39" spans="1:9" s="60" customFormat="1"/>
    <row r="40" spans="1:9" s="60" customFormat="1"/>
    <row r="41" spans="1:9" s="60" customFormat="1"/>
    <row r="42" spans="1:9" s="60" customFormat="1"/>
    <row r="43" spans="1:9" s="60" customFormat="1"/>
    <row r="44" spans="1:9" s="60" customFormat="1"/>
    <row r="45" spans="1:9" s="60" customFormat="1"/>
    <row r="46" spans="1:9" s="60" customFormat="1"/>
    <row r="47" spans="1:9" s="60" customFormat="1"/>
    <row r="48" spans="1:9" s="60" customFormat="1"/>
    <row r="49" s="60" customFormat="1"/>
    <row r="50" s="60" customFormat="1"/>
    <row r="51" s="60" customFormat="1"/>
    <row r="52" s="60" customFormat="1"/>
    <row r="53" s="60" customFormat="1"/>
    <row r="54" s="60" customFormat="1"/>
    <row r="55" s="60" customFormat="1"/>
    <row r="56" s="60" customFormat="1"/>
    <row r="57" s="60" customFormat="1"/>
    <row r="58" s="60" customFormat="1"/>
    <row r="59" s="60" customFormat="1"/>
    <row r="60" s="60" customFormat="1"/>
    <row r="61" s="60" customFormat="1"/>
    <row r="62" s="60" customFormat="1"/>
    <row r="63" s="60" customFormat="1"/>
    <row r="64" s="60" customFormat="1"/>
    <row r="65" s="60" customFormat="1"/>
    <row r="66" s="60" customFormat="1"/>
    <row r="67" s="60" customFormat="1"/>
    <row r="68" s="60" customFormat="1"/>
    <row r="69" s="60" customFormat="1"/>
    <row r="70" s="60" customFormat="1"/>
    <row r="71" s="60" customFormat="1"/>
    <row r="72" s="60" customFormat="1"/>
    <row r="73" s="60" customFormat="1"/>
    <row r="74" s="60" customFormat="1"/>
    <row r="75" s="60" customFormat="1"/>
    <row r="76" s="60" customFormat="1"/>
    <row r="77" s="60" customFormat="1"/>
    <row r="78" s="60" customFormat="1"/>
    <row r="79" s="60" customFormat="1"/>
    <row r="80" s="60" customFormat="1"/>
    <row r="81" s="60" customFormat="1"/>
    <row r="82" s="60" customFormat="1"/>
    <row r="83" s="60" customFormat="1"/>
    <row r="84" s="60" customFormat="1"/>
    <row r="85" s="60" customFormat="1"/>
    <row r="86" s="60" customFormat="1"/>
    <row r="87" s="60" customFormat="1"/>
    <row r="88" s="60" customFormat="1"/>
    <row r="89" s="60" customFormat="1"/>
    <row r="90" s="60" customFormat="1"/>
    <row r="91" s="60" customFormat="1"/>
    <row r="92" s="60" customFormat="1"/>
    <row r="93" s="60" customFormat="1"/>
    <row r="94" s="60" customFormat="1"/>
    <row r="95" s="60" customFormat="1"/>
    <row r="96" s="60" customFormat="1"/>
    <row r="97" s="60" customFormat="1"/>
    <row r="98" s="60" customFormat="1"/>
    <row r="99" s="60" customFormat="1"/>
    <row r="100" s="60" customFormat="1"/>
    <row r="101" s="60" customFormat="1"/>
    <row r="102" s="60" customFormat="1"/>
    <row r="103" s="60" customFormat="1"/>
    <row r="104" s="60" customFormat="1"/>
    <row r="105" s="60" customFormat="1"/>
    <row r="106" s="60" customFormat="1"/>
    <row r="107" s="60" customFormat="1"/>
    <row r="108" s="60" customFormat="1"/>
    <row r="109" s="60" customFormat="1"/>
    <row r="110" s="60" customFormat="1"/>
    <row r="111" s="60" customFormat="1"/>
    <row r="112" s="60" customFormat="1"/>
    <row r="113" s="60" customFormat="1"/>
    <row r="114" s="60" customFormat="1"/>
    <row r="115" s="60" customFormat="1"/>
    <row r="116" s="60" customFormat="1"/>
    <row r="117" s="60" customFormat="1"/>
    <row r="118" s="60" customFormat="1"/>
    <row r="119" s="60" customFormat="1"/>
    <row r="120" s="60" customFormat="1"/>
    <row r="121" s="60" customFormat="1"/>
    <row r="122" s="60" customFormat="1"/>
    <row r="123" s="60" customFormat="1"/>
    <row r="124" s="60" customFormat="1"/>
    <row r="125" s="60" customFormat="1"/>
    <row r="126" s="60" customFormat="1"/>
    <row r="127" s="60" customFormat="1"/>
    <row r="128" s="60" customFormat="1"/>
    <row r="129" s="60" customFormat="1"/>
    <row r="130" s="60" customFormat="1"/>
    <row r="131" s="60" customFormat="1"/>
    <row r="132" s="60" customFormat="1"/>
    <row r="133" s="60" customFormat="1"/>
    <row r="134" s="60" customFormat="1"/>
    <row r="135" s="60" customFormat="1"/>
    <row r="136" s="60" customFormat="1"/>
    <row r="137" s="60" customFormat="1"/>
    <row r="138" s="60" customFormat="1"/>
    <row r="139" s="60" customFormat="1"/>
    <row r="140" s="60" customFormat="1"/>
    <row r="141" s="60" customFormat="1"/>
    <row r="142" s="60" customFormat="1"/>
    <row r="143" s="60" customFormat="1"/>
    <row r="144" s="60" customFormat="1"/>
    <row r="145" s="60" customFormat="1"/>
    <row r="146" s="60" customFormat="1"/>
    <row r="147" s="60" customFormat="1"/>
    <row r="148" s="60" customFormat="1"/>
    <row r="149" s="60" customFormat="1"/>
    <row r="150" s="60" customFormat="1"/>
    <row r="151" s="60" customFormat="1"/>
    <row r="152" s="60" customFormat="1"/>
    <row r="153" s="60" customFormat="1"/>
    <row r="154" s="60" customFormat="1"/>
    <row r="155" s="60" customFormat="1"/>
    <row r="156" s="60" customFormat="1"/>
    <row r="157" s="60" customFormat="1"/>
    <row r="158" s="60" customFormat="1"/>
    <row r="159" s="60" customFormat="1"/>
    <row r="160" s="60" customFormat="1"/>
    <row r="161" s="60" customFormat="1"/>
    <row r="162" s="60" customFormat="1"/>
    <row r="163" s="60" customFormat="1"/>
    <row r="164" s="60" customFormat="1"/>
    <row r="165" s="60" customFormat="1"/>
    <row r="166" s="60" customFormat="1"/>
    <row r="167" s="60" customFormat="1"/>
    <row r="168" s="60" customFormat="1"/>
    <row r="169" s="60" customFormat="1"/>
    <row r="170" s="60" customFormat="1"/>
    <row r="171" s="60" customFormat="1"/>
    <row r="172" s="60" customFormat="1"/>
    <row r="173" s="60" customFormat="1"/>
    <row r="174" s="60" customFormat="1"/>
    <row r="175" s="60" customFormat="1"/>
    <row r="176" s="60" customFormat="1"/>
    <row r="177" s="60" customFormat="1"/>
    <row r="178" s="60" customFormat="1"/>
    <row r="179" s="60" customFormat="1"/>
    <row r="180" s="60" customFormat="1"/>
    <row r="181" s="60" customFormat="1"/>
    <row r="182" s="60" customFormat="1"/>
    <row r="183" s="60" customFormat="1"/>
    <row r="184" s="60" customFormat="1"/>
    <row r="185" s="60" customFormat="1"/>
    <row r="186" s="60" customFormat="1"/>
    <row r="187" s="60" customFormat="1"/>
    <row r="188" s="60" customFormat="1"/>
    <row r="189" s="60" customFormat="1"/>
    <row r="190" s="60" customFormat="1"/>
    <row r="191" s="60" customFormat="1"/>
    <row r="192" s="60" customFormat="1"/>
    <row r="193" s="60" customFormat="1"/>
    <row r="194" s="60" customFormat="1"/>
    <row r="195" s="60" customFormat="1"/>
    <row r="196" s="60" customFormat="1"/>
    <row r="197" s="60" customFormat="1"/>
    <row r="198" s="60" customFormat="1"/>
    <row r="199" s="60" customFormat="1"/>
    <row r="200" s="60" customFormat="1"/>
    <row r="201" s="60" customFormat="1"/>
    <row r="202" s="60" customFormat="1"/>
    <row r="203" s="60" customFormat="1"/>
    <row r="204" s="60" customFormat="1"/>
    <row r="205" s="60" customFormat="1"/>
    <row r="206" s="60" customFormat="1"/>
    <row r="207" s="60" customFormat="1"/>
    <row r="208" s="60" customFormat="1"/>
    <row r="209" s="60" customFormat="1"/>
    <row r="210" s="60" customFormat="1"/>
    <row r="211" s="60" customFormat="1"/>
    <row r="212" s="60" customFormat="1"/>
    <row r="213" s="60" customFormat="1"/>
    <row r="214" s="60" customFormat="1"/>
    <row r="215" s="60" customFormat="1"/>
    <row r="216" s="60" customFormat="1"/>
    <row r="217" s="60" customFormat="1"/>
    <row r="218" s="60" customFormat="1"/>
    <row r="219" s="60" customFormat="1"/>
    <row r="220" s="60" customFormat="1"/>
    <row r="221" s="60" customFormat="1"/>
    <row r="222" s="60" customFormat="1"/>
    <row r="223" s="60" customFormat="1"/>
    <row r="224" s="60" customFormat="1"/>
    <row r="225" s="60" customFormat="1"/>
    <row r="226" s="60" customFormat="1"/>
    <row r="227" s="60" customFormat="1"/>
    <row r="228" s="60" customFormat="1"/>
    <row r="229" s="60" customFormat="1"/>
    <row r="230" s="60" customFormat="1"/>
    <row r="231" s="60" customFormat="1"/>
    <row r="232" s="60" customFormat="1"/>
    <row r="233" s="60" customFormat="1"/>
    <row r="234" s="60" customFormat="1"/>
    <row r="235" s="60" customFormat="1"/>
    <row r="236" s="60" customFormat="1"/>
    <row r="237" s="60" customFormat="1"/>
    <row r="238" s="60" customFormat="1"/>
    <row r="239" s="60" customFormat="1"/>
    <row r="240" s="60" customFormat="1"/>
    <row r="241" s="60" customFormat="1"/>
    <row r="242" s="60" customFormat="1"/>
    <row r="243" s="60" customFormat="1"/>
    <row r="244" s="60" customFormat="1"/>
    <row r="245" s="60" customFormat="1"/>
    <row r="246" s="60" customFormat="1"/>
    <row r="247" s="60" customFormat="1"/>
    <row r="248" s="60" customFormat="1"/>
    <row r="249" s="60" customFormat="1"/>
    <row r="250" s="60" customFormat="1"/>
    <row r="251" s="60" customFormat="1"/>
    <row r="252" s="60" customFormat="1"/>
    <row r="253" s="60" customFormat="1"/>
    <row r="254" s="60" customFormat="1"/>
    <row r="255" s="60" customFormat="1"/>
    <row r="256" s="60" customFormat="1"/>
    <row r="257" s="60" customFormat="1"/>
    <row r="258" s="60" customFormat="1"/>
    <row r="259" s="60" customFormat="1"/>
    <row r="260" s="60" customFormat="1"/>
    <row r="261" s="60" customFormat="1"/>
    <row r="262" s="60" customFormat="1"/>
    <row r="263" s="60" customFormat="1"/>
    <row r="264" s="60" customFormat="1"/>
    <row r="265" s="60" customFormat="1"/>
    <row r="266" s="60" customFormat="1"/>
    <row r="267" s="60" customFormat="1"/>
    <row r="268" s="60" customFormat="1"/>
    <row r="269" s="60" customFormat="1"/>
    <row r="270" s="60" customFormat="1"/>
    <row r="271" s="60" customFormat="1"/>
    <row r="272" s="60" customFormat="1"/>
    <row r="273" s="60" customFormat="1"/>
    <row r="274" s="60" customFormat="1"/>
    <row r="275" s="60" customFormat="1"/>
    <row r="276" s="60" customFormat="1"/>
    <row r="277" s="60" customFormat="1"/>
    <row r="278" s="60" customFormat="1"/>
    <row r="279" s="60" customFormat="1"/>
    <row r="280" s="60" customFormat="1"/>
    <row r="281" s="60" customFormat="1"/>
    <row r="282" s="60" customFormat="1"/>
    <row r="283" s="60" customFormat="1"/>
    <row r="284" s="60" customFormat="1"/>
    <row r="285" s="60" customFormat="1"/>
    <row r="286" s="60" customFormat="1"/>
  </sheetData>
  <mergeCells count="7">
    <mergeCell ref="G6:G7"/>
    <mergeCell ref="A6:A7"/>
    <mergeCell ref="B6:B7"/>
    <mergeCell ref="C6:C7"/>
    <mergeCell ref="D6:D7"/>
    <mergeCell ref="E6:E7"/>
    <mergeCell ref="F6:F7"/>
  </mergeCells>
  <hyperlinks>
    <hyperlink ref="A1" location="Índice!A1" display="Volver al Índice" xr:uid="{0398C2F7-04DE-492E-88EC-BA8E91FFE80B}"/>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ACC50D-63A2-4F2D-9006-489F943ABB84}">
  <dimension ref="A1:L35"/>
  <sheetViews>
    <sheetView showGridLines="0" zoomScaleNormal="75" zoomScaleSheetLayoutView="100" workbookViewId="0"/>
  </sheetViews>
  <sheetFormatPr baseColWidth="10" defaultRowHeight="13.2"/>
  <cols>
    <col min="1" max="1" width="33.109375" style="6" customWidth="1"/>
    <col min="2" max="8" width="15.44140625" style="6" customWidth="1"/>
    <col min="9" max="9" width="16.44140625" style="6" customWidth="1"/>
    <col min="10" max="10" width="11.5546875" style="6"/>
    <col min="11" max="11" width="14.44140625" style="6" bestFit="1" customWidth="1"/>
    <col min="12" max="16384" width="11.5546875" style="6"/>
  </cols>
  <sheetData>
    <row r="1" spans="1:10" s="38" customFormat="1" ht="20.100000000000001" customHeight="1">
      <c r="A1" s="1173" t="s">
        <v>1212</v>
      </c>
      <c r="B1" s="247"/>
      <c r="C1" s="247"/>
      <c r="D1" s="247"/>
      <c r="E1" s="247"/>
      <c r="F1" s="247"/>
      <c r="G1" s="247"/>
      <c r="H1" s="247"/>
      <c r="I1" s="247"/>
    </row>
    <row r="2" spans="1:10" s="579" customFormat="1" ht="28.2">
      <c r="A2" s="150" t="s">
        <v>745</v>
      </c>
      <c r="B2" s="150"/>
      <c r="C2" s="150"/>
      <c r="D2" s="150"/>
      <c r="E2" s="150"/>
      <c r="F2" s="150"/>
      <c r="G2" s="150"/>
      <c r="H2" s="150"/>
      <c r="I2" s="150"/>
    </row>
    <row r="3" spans="1:10" s="580" customFormat="1" ht="19.8">
      <c r="A3" s="152">
        <v>46081</v>
      </c>
      <c r="B3" s="152"/>
      <c r="C3" s="152"/>
      <c r="D3" s="152"/>
      <c r="E3" s="152"/>
      <c r="F3" s="152"/>
      <c r="G3" s="152"/>
      <c r="H3" s="152"/>
      <c r="I3" s="152"/>
    </row>
    <row r="4" spans="1:10" s="476" customFormat="1" ht="18.600000000000001">
      <c r="A4" s="153" t="s">
        <v>176</v>
      </c>
      <c r="B4" s="153"/>
      <c r="C4" s="153"/>
      <c r="D4" s="153"/>
      <c r="E4" s="153"/>
      <c r="F4" s="153"/>
      <c r="G4" s="153"/>
      <c r="H4" s="153"/>
      <c r="I4" s="153"/>
    </row>
    <row r="5" spans="1:10" ht="15" customHeight="1" thickBot="1">
      <c r="A5" s="198"/>
    </row>
    <row r="6" spans="1:10" ht="21.15" customHeight="1">
      <c r="A6" s="1332" t="s">
        <v>1</v>
      </c>
      <c r="B6" s="1365" t="s">
        <v>746</v>
      </c>
      <c r="C6" s="1365"/>
      <c r="D6" s="1400" t="s">
        <v>747</v>
      </c>
      <c r="E6" s="1400" t="s">
        <v>748</v>
      </c>
      <c r="F6" s="1400" t="s">
        <v>749</v>
      </c>
      <c r="G6" s="1400" t="s">
        <v>750</v>
      </c>
      <c r="H6" s="1400" t="s">
        <v>751</v>
      </c>
      <c r="I6" s="1365" t="s">
        <v>752</v>
      </c>
      <c r="J6" s="12"/>
    </row>
    <row r="7" spans="1:10" ht="45" customHeight="1">
      <c r="A7" s="1402"/>
      <c r="B7" s="583" t="s">
        <v>753</v>
      </c>
      <c r="C7" s="583" t="s">
        <v>754</v>
      </c>
      <c r="D7" s="1284"/>
      <c r="E7" s="1284"/>
      <c r="F7" s="1284"/>
      <c r="G7" s="1284"/>
      <c r="H7" s="1284"/>
      <c r="I7" s="1401"/>
      <c r="J7" s="12"/>
    </row>
    <row r="8" spans="1:10" ht="8.4" customHeight="1">
      <c r="A8" s="33"/>
      <c r="B8" s="327"/>
      <c r="C8" s="327"/>
      <c r="D8" s="327"/>
      <c r="E8" s="327"/>
      <c r="F8" s="327"/>
      <c r="G8" s="327"/>
      <c r="H8" s="327"/>
      <c r="I8" s="327"/>
      <c r="J8" s="12"/>
    </row>
    <row r="9" spans="1:10" s="23" customFormat="1" ht="20.100000000000001" customHeight="1">
      <c r="A9" s="262" t="s">
        <v>29</v>
      </c>
      <c r="B9" s="584">
        <v>84.448875818433763</v>
      </c>
      <c r="C9" s="584">
        <v>0.73247011920793537</v>
      </c>
      <c r="D9" s="584" t="s">
        <v>134</v>
      </c>
      <c r="E9" s="584">
        <v>5.3824847272393201</v>
      </c>
      <c r="F9" s="584">
        <v>2.2368235444495257</v>
      </c>
      <c r="G9" s="584">
        <v>3.2425688859957837</v>
      </c>
      <c r="H9" s="584">
        <v>3.9567769046736623</v>
      </c>
      <c r="I9" s="585">
        <v>101228639.98900001</v>
      </c>
      <c r="J9" s="522"/>
    </row>
    <row r="10" spans="1:10" s="23" customFormat="1" ht="20.100000000000001" customHeight="1">
      <c r="A10" s="262" t="s">
        <v>30</v>
      </c>
      <c r="B10" s="584">
        <v>81.333029296142385</v>
      </c>
      <c r="C10" s="584">
        <v>3.6260707399702343</v>
      </c>
      <c r="D10" s="584" t="s">
        <v>134</v>
      </c>
      <c r="E10" s="584">
        <v>8.2561522204895788</v>
      </c>
      <c r="F10" s="584">
        <v>2.6404204469688963</v>
      </c>
      <c r="G10" s="584">
        <v>2.129716850733177</v>
      </c>
      <c r="H10" s="584">
        <v>2.0146104456957277</v>
      </c>
      <c r="I10" s="585">
        <v>1715671.686</v>
      </c>
      <c r="J10" s="522"/>
    </row>
    <row r="11" spans="1:10" s="23" customFormat="1" ht="20.100000000000001" customHeight="1">
      <c r="A11" s="262" t="s">
        <v>31</v>
      </c>
      <c r="B11" s="584">
        <v>80.298371322630501</v>
      </c>
      <c r="C11" s="584">
        <v>0.62161221588234206</v>
      </c>
      <c r="D11" s="584">
        <v>0.3591529068760575</v>
      </c>
      <c r="E11" s="584">
        <v>4.3098065872219253</v>
      </c>
      <c r="F11" s="584">
        <v>5.9909821751430021</v>
      </c>
      <c r="G11" s="584">
        <v>4.8072606583144939</v>
      </c>
      <c r="H11" s="584">
        <v>3.6128141339316771</v>
      </c>
      <c r="I11" s="585">
        <v>181259844.35500002</v>
      </c>
      <c r="J11" s="522"/>
    </row>
    <row r="12" spans="1:10" s="23" customFormat="1" ht="20.100000000000001" customHeight="1">
      <c r="A12" s="262" t="s">
        <v>32</v>
      </c>
      <c r="B12" s="584">
        <v>82.130648956540739</v>
      </c>
      <c r="C12" s="584">
        <v>8.8263838535751205E-2</v>
      </c>
      <c r="D12" s="584" t="s">
        <v>134</v>
      </c>
      <c r="E12" s="584">
        <v>12.051214069879212</v>
      </c>
      <c r="F12" s="584">
        <v>2.2947791894268086</v>
      </c>
      <c r="G12" s="584">
        <v>0.78562810194912969</v>
      </c>
      <c r="H12" s="584">
        <v>2.6494658436683585</v>
      </c>
      <c r="I12" s="585">
        <v>8566909.3090000004</v>
      </c>
      <c r="J12" s="522"/>
    </row>
    <row r="13" spans="1:10" s="23" customFormat="1" ht="20.100000000000001" customHeight="1">
      <c r="A13" s="262" t="s">
        <v>33</v>
      </c>
      <c r="B13" s="584">
        <v>74.143605480443014</v>
      </c>
      <c r="C13" s="584">
        <v>0.64777614372155101</v>
      </c>
      <c r="D13" s="584">
        <v>0.1471708271660008</v>
      </c>
      <c r="E13" s="584">
        <v>10.121128718731347</v>
      </c>
      <c r="F13" s="584">
        <v>5.7730631251175311</v>
      </c>
      <c r="G13" s="584">
        <v>5.1585636888239872</v>
      </c>
      <c r="H13" s="584">
        <v>4.0086920159965578</v>
      </c>
      <c r="I13" s="585">
        <v>20384474.680000003</v>
      </c>
      <c r="J13" s="522"/>
    </row>
    <row r="14" spans="1:10" s="23" customFormat="1" ht="20.100000000000001" customHeight="1">
      <c r="A14" s="262" t="s">
        <v>117</v>
      </c>
      <c r="B14" s="584">
        <v>79.287385943819714</v>
      </c>
      <c r="C14" s="584">
        <v>0.79799961951569687</v>
      </c>
      <c r="D14" s="584" t="s">
        <v>134</v>
      </c>
      <c r="E14" s="584">
        <v>5.6574884284105984</v>
      </c>
      <c r="F14" s="584">
        <v>2.2733836944750596</v>
      </c>
      <c r="G14" s="584">
        <v>3.8834993093494266</v>
      </c>
      <c r="H14" s="584">
        <v>8.1002430044295046</v>
      </c>
      <c r="I14" s="585">
        <v>60576922.115999997</v>
      </c>
      <c r="J14" s="522"/>
    </row>
    <row r="15" spans="1:10" s="23" customFormat="1" ht="20.100000000000001" customHeight="1">
      <c r="A15" s="262" t="s">
        <v>35</v>
      </c>
      <c r="B15" s="584">
        <v>66.559687975604504</v>
      </c>
      <c r="C15" s="584">
        <v>15.574458268136363</v>
      </c>
      <c r="D15" s="584">
        <v>0.25793030314415305</v>
      </c>
      <c r="E15" s="584">
        <v>0.7688426068422447</v>
      </c>
      <c r="F15" s="584" t="s">
        <v>134</v>
      </c>
      <c r="G15" s="584">
        <v>4.9621979404706096</v>
      </c>
      <c r="H15" s="584">
        <v>11.876882905802134</v>
      </c>
      <c r="I15" s="585">
        <v>7754032.6809999999</v>
      </c>
      <c r="J15" s="522"/>
    </row>
    <row r="16" spans="1:10" s="23" customFormat="1" ht="20.100000000000001" customHeight="1">
      <c r="A16" s="262" t="s">
        <v>36</v>
      </c>
      <c r="B16" s="584">
        <v>76.439119781471376</v>
      </c>
      <c r="C16" s="584">
        <v>0.93539444299165531</v>
      </c>
      <c r="D16" s="584">
        <v>0.22008797056518536</v>
      </c>
      <c r="E16" s="584">
        <v>4.7228180378523312</v>
      </c>
      <c r="F16" s="584">
        <v>8.611088696269448</v>
      </c>
      <c r="G16" s="584">
        <v>7.1617524710230018</v>
      </c>
      <c r="H16" s="584">
        <v>1.9097385998270267</v>
      </c>
      <c r="I16" s="585">
        <v>69063293.013999984</v>
      </c>
      <c r="J16" s="522"/>
    </row>
    <row r="17" spans="1:12" s="23" customFormat="1" ht="20.100000000000001" customHeight="1">
      <c r="A17" s="262" t="s">
        <v>37</v>
      </c>
      <c r="B17" s="584">
        <v>70.201752808471326</v>
      </c>
      <c r="C17" s="584">
        <v>0.95273492089640965</v>
      </c>
      <c r="D17" s="584">
        <v>9.6043594602498394E-2</v>
      </c>
      <c r="E17" s="584">
        <v>13.527124647514684</v>
      </c>
      <c r="F17" s="584">
        <v>5.1163415103141263</v>
      </c>
      <c r="G17" s="584">
        <v>8.2196255795593451</v>
      </c>
      <c r="H17" s="584">
        <v>1.8863769386415974</v>
      </c>
      <c r="I17" s="585">
        <v>15617907.745000001</v>
      </c>
      <c r="J17" s="522"/>
    </row>
    <row r="18" spans="1:12" s="23" customFormat="1" ht="20.100000000000001" customHeight="1">
      <c r="A18" s="262" t="s">
        <v>38</v>
      </c>
      <c r="B18" s="584">
        <v>83.400342888189741</v>
      </c>
      <c r="C18" s="584">
        <v>3.8524667595878035</v>
      </c>
      <c r="D18" s="584">
        <v>0.15270258244245452</v>
      </c>
      <c r="E18" s="584">
        <v>3.6888392235870855</v>
      </c>
      <c r="F18" s="584">
        <v>6.246047328250155</v>
      </c>
      <c r="G18" s="584">
        <v>1.3298672063851382</v>
      </c>
      <c r="H18" s="584">
        <v>1.3297340115576028</v>
      </c>
      <c r="I18" s="585">
        <v>5238942.1790000014</v>
      </c>
      <c r="J18" s="522"/>
    </row>
    <row r="19" spans="1:12" s="23" customFormat="1" ht="20.100000000000001" customHeight="1">
      <c r="A19" s="25" t="s">
        <v>39</v>
      </c>
      <c r="B19" s="584">
        <v>88.198459874872</v>
      </c>
      <c r="C19" s="584">
        <v>6.6401930723511249E-2</v>
      </c>
      <c r="D19" s="584" t="s">
        <v>134</v>
      </c>
      <c r="E19" s="584" t="s">
        <v>134</v>
      </c>
      <c r="F19" s="584">
        <v>3.159780062913617</v>
      </c>
      <c r="G19" s="584">
        <v>6.2147436597959027</v>
      </c>
      <c r="H19" s="584">
        <v>2.360614471694956</v>
      </c>
      <c r="I19" s="585">
        <v>3784671.5790000004</v>
      </c>
      <c r="J19" s="522"/>
    </row>
    <row r="20" spans="1:12" s="23" customFormat="1" ht="20.100000000000001" customHeight="1">
      <c r="A20" s="25" t="s">
        <v>118</v>
      </c>
      <c r="B20" s="584">
        <v>78.57940423005752</v>
      </c>
      <c r="C20" s="584">
        <v>0.39428528465932855</v>
      </c>
      <c r="D20" s="584">
        <v>0.59164149181829451</v>
      </c>
      <c r="E20" s="584">
        <v>11.140076079960398</v>
      </c>
      <c r="F20" s="584">
        <v>0.431898289027355</v>
      </c>
      <c r="G20" s="584">
        <v>4.7160806965910247</v>
      </c>
      <c r="H20" s="584">
        <v>4.1466139278860794</v>
      </c>
      <c r="I20" s="585">
        <v>8451063.8100000005</v>
      </c>
      <c r="J20" s="522"/>
    </row>
    <row r="21" spans="1:12" s="23" customFormat="1" ht="20.100000000000001" customHeight="1">
      <c r="A21" s="25" t="s">
        <v>154</v>
      </c>
      <c r="B21" s="584">
        <v>90.341375771142665</v>
      </c>
      <c r="C21" s="584" t="s">
        <v>134</v>
      </c>
      <c r="D21" s="584" t="s">
        <v>134</v>
      </c>
      <c r="E21" s="584" t="s">
        <v>134</v>
      </c>
      <c r="F21" s="584">
        <v>3.3956177586219591</v>
      </c>
      <c r="G21" s="584">
        <v>4.0931203942890804</v>
      </c>
      <c r="H21" s="584">
        <v>2.1698860759463123</v>
      </c>
      <c r="I21" s="585">
        <v>1603471.6469999996</v>
      </c>
      <c r="J21" s="522"/>
    </row>
    <row r="22" spans="1:12" s="23" customFormat="1" ht="20.100000000000001" customHeight="1">
      <c r="A22" s="26" t="s">
        <v>42</v>
      </c>
      <c r="B22" s="584">
        <v>87.814016622584475</v>
      </c>
      <c r="C22" s="584">
        <v>0.32927820476063108</v>
      </c>
      <c r="D22" s="584" t="s">
        <v>134</v>
      </c>
      <c r="E22" s="584">
        <v>1.4992416369633066</v>
      </c>
      <c r="F22" s="584">
        <v>5.3406000618095071</v>
      </c>
      <c r="G22" s="584">
        <v>3.7035324688263502</v>
      </c>
      <c r="H22" s="584">
        <v>1.313331005055721</v>
      </c>
      <c r="I22" s="585">
        <v>1373335.6580000001</v>
      </c>
      <c r="J22" s="522"/>
    </row>
    <row r="23" spans="1:12" s="23" customFormat="1" ht="20.100000000000001" customHeight="1">
      <c r="A23" s="25" t="s">
        <v>43</v>
      </c>
      <c r="B23" s="584">
        <v>82.355861149588549</v>
      </c>
      <c r="C23" s="584">
        <v>4.7867416780802818</v>
      </c>
      <c r="D23" s="584" t="s">
        <v>134</v>
      </c>
      <c r="E23" s="584">
        <v>11.24842940889784</v>
      </c>
      <c r="F23" s="584" t="s">
        <v>134</v>
      </c>
      <c r="G23" s="584">
        <v>0.67131010752975795</v>
      </c>
      <c r="H23" s="584">
        <v>0.93765765590358086</v>
      </c>
      <c r="I23" s="585">
        <v>1968541.4909999999</v>
      </c>
      <c r="J23" s="522"/>
    </row>
    <row r="24" spans="1:12" s="23" customFormat="1" ht="20.100000000000001" customHeight="1">
      <c r="A24" s="25" t="s">
        <v>44</v>
      </c>
      <c r="B24" s="584">
        <v>98.732877971202825</v>
      </c>
      <c r="C24" s="584" t="s">
        <v>134</v>
      </c>
      <c r="D24" s="584" t="s">
        <v>134</v>
      </c>
      <c r="E24" s="584" t="s">
        <v>134</v>
      </c>
      <c r="F24" s="584" t="s">
        <v>134</v>
      </c>
      <c r="G24" s="584">
        <v>0.37084317633727215</v>
      </c>
      <c r="H24" s="584">
        <v>0.8962788524599119</v>
      </c>
      <c r="I24" s="585">
        <v>2155873.0239999997</v>
      </c>
      <c r="J24" s="522"/>
    </row>
    <row r="25" spans="1:12" s="23" customFormat="1" ht="20.100000000000001" customHeight="1">
      <c r="A25" s="25" t="s">
        <v>45</v>
      </c>
      <c r="B25" s="584">
        <v>71.760043785064212</v>
      </c>
      <c r="C25" s="584">
        <v>2.6014635963469348</v>
      </c>
      <c r="D25" s="584">
        <v>1.7366976023336995</v>
      </c>
      <c r="E25" s="584">
        <v>10.456823253805275</v>
      </c>
      <c r="F25" s="584">
        <v>11.431370632423189</v>
      </c>
      <c r="G25" s="584">
        <v>1.6927442173952767</v>
      </c>
      <c r="H25" s="584">
        <v>0.32085691263142441</v>
      </c>
      <c r="I25" s="585">
        <v>3742735.6329999994</v>
      </c>
      <c r="J25" s="522"/>
    </row>
    <row r="26" spans="1:12" s="23" customFormat="1" ht="20.100000000000001" customHeight="1">
      <c r="A26" s="25" t="s">
        <v>46</v>
      </c>
      <c r="B26" s="584">
        <v>71.131408827837845</v>
      </c>
      <c r="C26" s="584">
        <v>1.2626926438003783E-4</v>
      </c>
      <c r="D26" s="584" t="s">
        <v>134</v>
      </c>
      <c r="E26" s="584">
        <v>13.863699166292928</v>
      </c>
      <c r="F26" s="584">
        <v>4.7551915964936207</v>
      </c>
      <c r="G26" s="584">
        <v>4.7284846305588388</v>
      </c>
      <c r="H26" s="584">
        <v>5.5210895095523886</v>
      </c>
      <c r="I26" s="585">
        <v>4525250.09</v>
      </c>
      <c r="J26" s="522"/>
    </row>
    <row r="27" spans="1:12" s="23" customFormat="1" ht="20.100000000000001" customHeight="1">
      <c r="A27" s="25" t="s">
        <v>47</v>
      </c>
      <c r="B27" s="584">
        <v>71.30970852025122</v>
      </c>
      <c r="C27" s="584">
        <v>0.27393631623873643</v>
      </c>
      <c r="D27" s="584" t="s">
        <v>134</v>
      </c>
      <c r="E27" s="584">
        <v>10.563051543451213</v>
      </c>
      <c r="F27" s="584">
        <v>8.190690787853196</v>
      </c>
      <c r="G27" s="584">
        <v>6.0241846025357138</v>
      </c>
      <c r="H27" s="584">
        <v>3.6384282296699197</v>
      </c>
      <c r="I27" s="585">
        <v>1825291.027</v>
      </c>
      <c r="J27" s="522"/>
    </row>
    <row r="28" spans="1:12" s="590" customFormat="1" ht="24.75" customHeight="1" thickBot="1">
      <c r="A28" s="586" t="s">
        <v>48</v>
      </c>
      <c r="B28" s="587">
        <v>79.763589884995838</v>
      </c>
      <c r="C28" s="587">
        <v>0.99726503340635608</v>
      </c>
      <c r="D28" s="587">
        <v>0.19786881836604941</v>
      </c>
      <c r="E28" s="587">
        <v>5.5800964288857067</v>
      </c>
      <c r="F28" s="587">
        <v>4.8057974221579736</v>
      </c>
      <c r="G28" s="587">
        <v>4.6616001158514511</v>
      </c>
      <c r="H28" s="587">
        <v>3.9937822963366303</v>
      </c>
      <c r="I28" s="588">
        <v>500836871.71300006</v>
      </c>
      <c r="J28" s="522"/>
      <c r="K28" s="589"/>
    </row>
    <row r="29" spans="1:12" ht="5.25" customHeight="1">
      <c r="A29" s="567"/>
      <c r="B29" s="591"/>
      <c r="C29" s="591"/>
      <c r="D29" s="591"/>
      <c r="E29" s="591"/>
      <c r="F29" s="591"/>
      <c r="G29" s="591"/>
      <c r="H29" s="591"/>
      <c r="I29" s="591"/>
      <c r="J29" s="12"/>
    </row>
    <row r="30" spans="1:12" s="71" customFormat="1" ht="12.75" customHeight="1">
      <c r="A30" s="29" t="s">
        <v>157</v>
      </c>
      <c r="B30" s="17"/>
      <c r="C30" s="17"/>
      <c r="D30" s="17"/>
      <c r="E30" s="17"/>
      <c r="F30" s="17"/>
      <c r="G30" s="17"/>
      <c r="H30" s="592"/>
      <c r="I30" s="17"/>
      <c r="J30" s="593"/>
    </row>
    <row r="31" spans="1:12" s="71" customFormat="1" ht="12.75" customHeight="1">
      <c r="A31" s="29" t="s">
        <v>755</v>
      </c>
      <c r="B31" s="17"/>
      <c r="C31" s="17"/>
      <c r="D31" s="17"/>
      <c r="E31" s="17"/>
      <c r="F31" s="17"/>
      <c r="G31" s="17"/>
      <c r="H31" s="592"/>
      <c r="I31" s="17"/>
      <c r="J31" s="593"/>
    </row>
    <row r="32" spans="1:12" s="576" customFormat="1" ht="10.5" customHeight="1">
      <c r="A32" s="25"/>
      <c r="B32" s="357"/>
      <c r="C32" s="357"/>
      <c r="D32" s="357"/>
      <c r="E32" s="357"/>
      <c r="F32" s="357"/>
      <c r="G32" s="357"/>
      <c r="H32" s="357"/>
      <c r="I32" s="357"/>
      <c r="J32" s="357"/>
      <c r="K32" s="357"/>
      <c r="L32" s="357"/>
    </row>
    <row r="33" spans="1:10" s="576" customFormat="1">
      <c r="A33" s="17"/>
      <c r="B33" s="23"/>
      <c r="C33" s="23"/>
      <c r="D33" s="23"/>
      <c r="E33" s="23"/>
      <c r="F33" s="23"/>
      <c r="G33" s="23"/>
      <c r="H33" s="23"/>
      <c r="I33" s="6"/>
      <c r="J33" s="594"/>
    </row>
    <row r="34" spans="1:10">
      <c r="B34" s="566"/>
      <c r="C34" s="566"/>
      <c r="D34" s="566"/>
      <c r="E34" s="566"/>
      <c r="F34" s="566"/>
      <c r="G34" s="566"/>
      <c r="H34" s="566"/>
    </row>
    <row r="35" spans="1:10" ht="12.15" customHeight="1"/>
  </sheetData>
  <mergeCells count="8">
    <mergeCell ref="H6:H7"/>
    <mergeCell ref="I6:I7"/>
    <mergeCell ref="A6:A7"/>
    <mergeCell ref="B6:C6"/>
    <mergeCell ref="D6:D7"/>
    <mergeCell ref="E6:E7"/>
    <mergeCell ref="F6:F7"/>
    <mergeCell ref="G6:G7"/>
  </mergeCells>
  <hyperlinks>
    <hyperlink ref="A1" location="Índice!A1" display="Volver al Índice" xr:uid="{A16E1573-4633-4E82-9B1E-4D36EF7775E0}"/>
  </hyperlinks>
  <pageMargins left="1.1811023622047245" right="1.1811023622047245" top="0.98425196850393704" bottom="0.98425196850393704" header="0.59055118110236227" footer="0.59055118110236227"/>
  <pageSetup paperSize="9" scale="77"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D90A96-AB6C-48F1-B116-8D4F9641284F}">
  <dimension ref="A1:AI34"/>
  <sheetViews>
    <sheetView showGridLines="0" zoomScaleNormal="75" workbookViewId="0"/>
  </sheetViews>
  <sheetFormatPr baseColWidth="10" defaultRowHeight="13.2"/>
  <cols>
    <col min="1" max="1" width="36.88671875" style="6" customWidth="1"/>
    <col min="2" max="7" width="18.44140625" style="6" customWidth="1"/>
    <col min="8" max="8" width="16.44140625" style="6" customWidth="1"/>
    <col min="9" max="10" width="11.5546875" style="6"/>
    <col min="11" max="11" width="13.88671875" style="6" customWidth="1"/>
    <col min="12" max="16384" width="11.5546875" style="6"/>
  </cols>
  <sheetData>
    <row r="1" spans="1:17" s="38" customFormat="1" ht="20.100000000000001" customHeight="1">
      <c r="A1" s="1173" t="s">
        <v>1212</v>
      </c>
      <c r="B1" s="247"/>
      <c r="C1" s="247"/>
      <c r="D1" s="247"/>
      <c r="E1" s="247"/>
      <c r="F1" s="247"/>
      <c r="G1" s="247"/>
      <c r="H1" s="247"/>
    </row>
    <row r="2" spans="1:17" s="39" customFormat="1" ht="25.2" customHeight="1">
      <c r="A2" s="150" t="s">
        <v>771</v>
      </c>
      <c r="B2" s="150"/>
      <c r="C2" s="150"/>
      <c r="D2" s="150"/>
      <c r="E2" s="150"/>
      <c r="F2" s="150"/>
      <c r="G2" s="150"/>
      <c r="H2" s="150"/>
    </row>
    <row r="3" spans="1:17" s="534" customFormat="1" ht="20.100000000000001" customHeight="1">
      <c r="A3" s="152">
        <v>46081</v>
      </c>
      <c r="B3" s="152"/>
      <c r="C3" s="152"/>
      <c r="D3" s="152"/>
      <c r="E3" s="152"/>
      <c r="F3" s="152"/>
      <c r="G3" s="152"/>
      <c r="H3" s="152"/>
    </row>
    <row r="4" spans="1:17" s="321" customFormat="1" ht="20.100000000000001" customHeight="1">
      <c r="A4" s="153" t="s">
        <v>176</v>
      </c>
      <c r="B4" s="153"/>
      <c r="C4" s="153"/>
      <c r="D4" s="153"/>
      <c r="E4" s="153"/>
      <c r="F4" s="153"/>
      <c r="G4" s="153"/>
      <c r="H4" s="153"/>
    </row>
    <row r="5" spans="1:17" ht="20.100000000000001" customHeight="1" thickBot="1"/>
    <row r="6" spans="1:17" ht="25.2" customHeight="1">
      <c r="A6" s="1227" t="s">
        <v>1</v>
      </c>
      <c r="B6" s="1227" t="s">
        <v>772</v>
      </c>
      <c r="C6" s="1227"/>
      <c r="D6" s="1227"/>
      <c r="E6" s="1227"/>
      <c r="F6" s="1227"/>
      <c r="G6" s="1220" t="s">
        <v>773</v>
      </c>
      <c r="H6" s="1222" t="s">
        <v>774</v>
      </c>
      <c r="I6" s="604"/>
      <c r="J6" s="604"/>
      <c r="K6" s="604"/>
    </row>
    <row r="7" spans="1:17" ht="15.75" customHeight="1">
      <c r="A7" s="1403"/>
      <c r="B7" s="1285" t="s">
        <v>775</v>
      </c>
      <c r="C7" s="1285" t="s">
        <v>776</v>
      </c>
      <c r="D7" s="1285" t="s">
        <v>777</v>
      </c>
      <c r="E7" s="1285" t="s">
        <v>778</v>
      </c>
      <c r="F7" s="1285" t="s">
        <v>192</v>
      </c>
      <c r="G7" s="1357"/>
      <c r="H7" s="1283"/>
      <c r="I7" s="604"/>
      <c r="J7" s="604"/>
      <c r="K7" s="604"/>
    </row>
    <row r="8" spans="1:17" ht="25.2" customHeight="1">
      <c r="A8" s="1228"/>
      <c r="B8" s="1221"/>
      <c r="C8" s="1221"/>
      <c r="D8" s="1221"/>
      <c r="E8" s="1221"/>
      <c r="F8" s="1221"/>
      <c r="G8" s="1221"/>
      <c r="H8" s="1223"/>
      <c r="I8" s="604"/>
      <c r="J8" s="604"/>
      <c r="K8" s="604"/>
    </row>
    <row r="9" spans="1:17" ht="9.75" customHeight="1">
      <c r="A9" s="33"/>
      <c r="B9" s="605"/>
      <c r="C9" s="605"/>
      <c r="D9" s="605"/>
      <c r="E9" s="605"/>
      <c r="F9" s="605"/>
      <c r="G9" s="605"/>
      <c r="H9" s="606"/>
      <c r="I9" s="604"/>
      <c r="J9" s="604"/>
      <c r="K9" s="604"/>
    </row>
    <row r="10" spans="1:17" s="23" customFormat="1" ht="20.100000000000001" customHeight="1">
      <c r="A10" s="262" t="s">
        <v>29</v>
      </c>
      <c r="B10" s="607">
        <v>36.579212526834006</v>
      </c>
      <c r="C10" s="607">
        <v>32.798334163003133</v>
      </c>
      <c r="D10" s="607">
        <v>29.228465269397208</v>
      </c>
      <c r="E10" s="607">
        <v>0.53409305892458325</v>
      </c>
      <c r="F10" s="607">
        <v>99.140105018158948</v>
      </c>
      <c r="G10" s="607">
        <v>0.85989498184105628</v>
      </c>
      <c r="H10" s="608">
        <v>86227918.020000011</v>
      </c>
      <c r="I10" s="609"/>
      <c r="J10" s="523"/>
      <c r="K10" s="523"/>
      <c r="L10" s="523"/>
      <c r="M10" s="523"/>
      <c r="N10" s="523"/>
      <c r="O10" s="523"/>
      <c r="P10" s="523"/>
      <c r="Q10" s="523"/>
    </row>
    <row r="11" spans="1:17" s="23" customFormat="1" ht="20.100000000000001" customHeight="1">
      <c r="A11" s="262" t="s">
        <v>30</v>
      </c>
      <c r="B11" s="607">
        <v>17.533372314661435</v>
      </c>
      <c r="C11" s="607">
        <v>15.796833475770281</v>
      </c>
      <c r="D11" s="607">
        <v>57.692149940335547</v>
      </c>
      <c r="E11" s="607">
        <v>4.7096250329579386</v>
      </c>
      <c r="F11" s="607">
        <v>95.731980763725204</v>
      </c>
      <c r="G11" s="607">
        <v>4.2680192362747968</v>
      </c>
      <c r="H11" s="608">
        <v>1457619.227</v>
      </c>
      <c r="I11" s="609"/>
      <c r="J11" s="523"/>
      <c r="K11" s="523"/>
      <c r="L11" s="523"/>
      <c r="M11" s="523"/>
      <c r="N11" s="523"/>
      <c r="O11" s="523"/>
      <c r="P11" s="523"/>
      <c r="Q11" s="523"/>
    </row>
    <row r="12" spans="1:17" s="23" customFormat="1" ht="20.100000000000001" customHeight="1">
      <c r="A12" s="262" t="s">
        <v>31</v>
      </c>
      <c r="B12" s="607">
        <v>35.21183452690908</v>
      </c>
      <c r="C12" s="607">
        <v>42.944483101614857</v>
      </c>
      <c r="D12" s="607">
        <v>20.802502088397809</v>
      </c>
      <c r="E12" s="607">
        <v>0.27299894060674362</v>
      </c>
      <c r="F12" s="607">
        <v>99.231818657528493</v>
      </c>
      <c r="G12" s="607">
        <v>0.7681813424715016</v>
      </c>
      <c r="H12" s="608">
        <v>146675436.21600002</v>
      </c>
      <c r="I12" s="609"/>
      <c r="J12" s="523"/>
      <c r="K12" s="523"/>
      <c r="L12" s="523"/>
      <c r="M12" s="523"/>
      <c r="N12" s="523"/>
      <c r="O12" s="523"/>
      <c r="P12" s="523"/>
      <c r="Q12" s="523"/>
    </row>
    <row r="13" spans="1:17" s="23" customFormat="1" ht="20.100000000000001" customHeight="1">
      <c r="A13" s="262" t="s">
        <v>32</v>
      </c>
      <c r="B13" s="607">
        <v>5.6158973529021567</v>
      </c>
      <c r="C13" s="607">
        <v>51.285164296480382</v>
      </c>
      <c r="D13" s="607">
        <v>38.864013838555209</v>
      </c>
      <c r="E13" s="607">
        <v>4.1275722794400522</v>
      </c>
      <c r="F13" s="607">
        <v>99.892647767377795</v>
      </c>
      <c r="G13" s="607">
        <v>0.10735223262220718</v>
      </c>
      <c r="H13" s="608">
        <v>7043619.6950000003</v>
      </c>
      <c r="I13" s="609"/>
      <c r="J13" s="523"/>
      <c r="K13" s="523"/>
      <c r="L13" s="523"/>
      <c r="M13" s="523"/>
      <c r="N13" s="523"/>
      <c r="O13" s="523"/>
      <c r="P13" s="523"/>
      <c r="Q13" s="523"/>
    </row>
    <row r="14" spans="1:17" s="23" customFormat="1" ht="20.100000000000001" customHeight="1">
      <c r="A14" s="262" t="s">
        <v>33</v>
      </c>
      <c r="B14" s="607">
        <v>30.902377774348999</v>
      </c>
      <c r="C14" s="607">
        <v>24.252065503336425</v>
      </c>
      <c r="D14" s="607">
        <v>42.977113054044587</v>
      </c>
      <c r="E14" s="607">
        <v>1.0023329886542367</v>
      </c>
      <c r="F14" s="607">
        <v>99.133889320384256</v>
      </c>
      <c r="G14" s="607">
        <v>0.86611067961575183</v>
      </c>
      <c r="H14" s="608">
        <v>15245830.251</v>
      </c>
      <c r="I14" s="609"/>
      <c r="J14" s="523"/>
      <c r="K14" s="523"/>
      <c r="L14" s="523"/>
      <c r="M14" s="523"/>
      <c r="N14" s="523"/>
      <c r="O14" s="523"/>
      <c r="P14" s="523"/>
      <c r="Q14" s="523"/>
    </row>
    <row r="15" spans="1:17" s="23" customFormat="1" ht="20.100000000000001" customHeight="1">
      <c r="A15" s="262" t="s">
        <v>117</v>
      </c>
      <c r="B15" s="607">
        <v>39.976020957143952</v>
      </c>
      <c r="C15" s="607">
        <v>28.127521040940362</v>
      </c>
      <c r="D15" s="607">
        <v>29.898405601000999</v>
      </c>
      <c r="E15" s="607">
        <v>1.0016163922058812</v>
      </c>
      <c r="F15" s="607">
        <v>99.003563991291202</v>
      </c>
      <c r="G15" s="607">
        <v>0.99643600870879567</v>
      </c>
      <c r="H15" s="608">
        <v>48513261.642000005</v>
      </c>
      <c r="I15" s="609"/>
      <c r="J15" s="523"/>
      <c r="K15" s="523"/>
      <c r="L15" s="523"/>
      <c r="M15" s="523"/>
      <c r="N15" s="523"/>
      <c r="O15" s="523"/>
      <c r="P15" s="523"/>
      <c r="Q15" s="523"/>
    </row>
    <row r="16" spans="1:17" s="23" customFormat="1" ht="20.100000000000001" customHeight="1">
      <c r="A16" s="262" t="s">
        <v>35</v>
      </c>
      <c r="B16" s="607">
        <v>78.267970426732106</v>
      </c>
      <c r="C16" s="607">
        <v>0.70050786119009256</v>
      </c>
      <c r="D16" s="607">
        <v>2.0360744274053055</v>
      </c>
      <c r="E16" s="607">
        <v>3.3226359562738124E-2</v>
      </c>
      <c r="F16" s="607">
        <v>81.037779074890224</v>
      </c>
      <c r="G16" s="607">
        <v>18.962220925109783</v>
      </c>
      <c r="H16" s="608">
        <v>6368708.5429999987</v>
      </c>
      <c r="I16" s="609"/>
      <c r="J16" s="523"/>
      <c r="K16" s="523"/>
      <c r="L16" s="523"/>
      <c r="M16" s="523"/>
      <c r="N16" s="523"/>
      <c r="O16" s="523"/>
      <c r="P16" s="523"/>
      <c r="Q16" s="523"/>
    </row>
    <row r="17" spans="1:35" s="23" customFormat="1" ht="20.100000000000001" customHeight="1">
      <c r="A17" s="262" t="s">
        <v>36</v>
      </c>
      <c r="B17" s="607">
        <v>22.330452476678598</v>
      </c>
      <c r="C17" s="607">
        <v>40.724571947206279</v>
      </c>
      <c r="D17" s="607">
        <v>34.001340426307827</v>
      </c>
      <c r="E17" s="607">
        <v>1.7347171329192379</v>
      </c>
      <c r="F17" s="607">
        <v>98.791081983111951</v>
      </c>
      <c r="G17" s="607">
        <v>1.2089180168880516</v>
      </c>
      <c r="H17" s="608">
        <v>53437387.480000004</v>
      </c>
      <c r="I17" s="609"/>
      <c r="J17" s="523"/>
      <c r="K17" s="523"/>
      <c r="L17" s="523"/>
      <c r="M17" s="523"/>
      <c r="N17" s="523"/>
      <c r="O17" s="523"/>
      <c r="P17" s="523"/>
      <c r="Q17" s="523"/>
    </row>
    <row r="18" spans="1:35" s="23" customFormat="1" ht="20.100000000000001" customHeight="1">
      <c r="A18" s="262" t="s">
        <v>37</v>
      </c>
      <c r="B18" s="607">
        <v>0.21467559296728511</v>
      </c>
      <c r="C18" s="607">
        <v>19.921386669567564</v>
      </c>
      <c r="D18" s="607">
        <v>78.486845419138945</v>
      </c>
      <c r="E18" s="607">
        <v>3.8125583931846854E-2</v>
      </c>
      <c r="F18" s="607">
        <v>98.661033265605653</v>
      </c>
      <c r="G18" s="607">
        <v>1.3389667343943505</v>
      </c>
      <c r="H18" s="608">
        <v>11112842.252</v>
      </c>
      <c r="I18" s="609"/>
      <c r="J18" s="523"/>
      <c r="K18" s="523"/>
      <c r="L18" s="523"/>
      <c r="M18" s="523"/>
      <c r="N18" s="523"/>
      <c r="O18" s="523"/>
      <c r="P18" s="523"/>
      <c r="Q18" s="523"/>
    </row>
    <row r="19" spans="1:35" s="23" customFormat="1" ht="20.100000000000001" customHeight="1">
      <c r="A19" s="262" t="s">
        <v>38</v>
      </c>
      <c r="B19" s="607">
        <v>6.1580601779345896</v>
      </c>
      <c r="C19" s="607">
        <v>27.526352571810463</v>
      </c>
      <c r="D19" s="607">
        <v>61.008571802006287</v>
      </c>
      <c r="E19" s="607">
        <v>0.89172295016558478</v>
      </c>
      <c r="F19" s="607">
        <v>95.584707501916938</v>
      </c>
      <c r="G19" s="607">
        <v>4.4152924980830663</v>
      </c>
      <c r="H19" s="608">
        <v>4571124.2480000006</v>
      </c>
      <c r="I19" s="609"/>
      <c r="J19" s="523"/>
      <c r="K19" s="523"/>
      <c r="L19" s="523"/>
      <c r="M19" s="523"/>
      <c r="N19" s="523"/>
      <c r="O19" s="523"/>
      <c r="P19" s="523"/>
      <c r="Q19" s="523"/>
    </row>
    <row r="20" spans="1:35" s="23" customFormat="1" ht="20.100000000000001" customHeight="1">
      <c r="A20" s="25" t="s">
        <v>39</v>
      </c>
      <c r="B20" s="607" t="s">
        <v>134</v>
      </c>
      <c r="C20" s="607">
        <v>45.241864601370423</v>
      </c>
      <c r="D20" s="607">
        <v>53.694623341097369</v>
      </c>
      <c r="E20" s="607">
        <v>0.98828174578040795</v>
      </c>
      <c r="F20" s="607">
        <v>99.924769688248205</v>
      </c>
      <c r="G20" s="607">
        <v>7.5230311751787154E-2</v>
      </c>
      <c r="H20" s="608">
        <v>3340535.14</v>
      </c>
      <c r="I20" s="609"/>
      <c r="J20" s="523"/>
      <c r="K20" s="523"/>
      <c r="L20" s="523"/>
      <c r="M20" s="523"/>
      <c r="N20" s="523"/>
      <c r="O20" s="523"/>
      <c r="P20" s="523"/>
      <c r="Q20" s="523"/>
    </row>
    <row r="21" spans="1:35" s="23" customFormat="1" ht="20.100000000000001" customHeight="1">
      <c r="A21" s="25" t="s">
        <v>118</v>
      </c>
      <c r="B21" s="607">
        <v>53.406125006145857</v>
      </c>
      <c r="C21" s="607">
        <v>0.18159418228169949</v>
      </c>
      <c r="D21" s="607">
        <v>40.851592830844481</v>
      </c>
      <c r="E21" s="607">
        <v>5.0614264076356132</v>
      </c>
      <c r="F21" s="607">
        <v>99.500738426907645</v>
      </c>
      <c r="G21" s="607">
        <v>0.49926157309236041</v>
      </c>
      <c r="H21" s="608">
        <v>6674116.8949999996</v>
      </c>
      <c r="I21" s="609"/>
      <c r="J21" s="523"/>
      <c r="K21" s="523"/>
      <c r="L21" s="523"/>
      <c r="M21" s="523"/>
      <c r="N21" s="523"/>
      <c r="O21" s="523"/>
      <c r="P21" s="523"/>
      <c r="Q21" s="523"/>
    </row>
    <row r="22" spans="1:35" s="23" customFormat="1" ht="20.100000000000001" customHeight="1">
      <c r="A22" s="25" t="s">
        <v>154</v>
      </c>
      <c r="B22" s="607" t="s">
        <v>134</v>
      </c>
      <c r="C22" s="607">
        <v>54.180838400348641</v>
      </c>
      <c r="D22" s="607">
        <v>45.769133860699398</v>
      </c>
      <c r="E22" s="607">
        <v>5.0027738951970699E-2</v>
      </c>
      <c r="F22" s="607">
        <v>100</v>
      </c>
      <c r="G22" s="607" t="s">
        <v>134</v>
      </c>
      <c r="H22" s="608">
        <v>1448598.3479999998</v>
      </c>
      <c r="I22" s="609"/>
      <c r="J22" s="523"/>
      <c r="K22" s="523"/>
      <c r="L22" s="523"/>
      <c r="M22" s="523"/>
      <c r="N22" s="523"/>
      <c r="O22" s="523"/>
      <c r="P22" s="523"/>
      <c r="Q22" s="523"/>
    </row>
    <row r="23" spans="1:35" s="23" customFormat="1" ht="20.100000000000001" customHeight="1">
      <c r="A23" s="26" t="s">
        <v>42</v>
      </c>
      <c r="B23" s="607">
        <v>8.2991703602122939</v>
      </c>
      <c r="C23" s="607">
        <v>31.41940772191154</v>
      </c>
      <c r="D23" s="607">
        <v>59.507421466349918</v>
      </c>
      <c r="E23" s="607">
        <v>0.40042897892176665</v>
      </c>
      <c r="F23" s="607">
        <v>99.626428527395532</v>
      </c>
      <c r="G23" s="607">
        <v>0.37357147260447077</v>
      </c>
      <c r="H23" s="608">
        <v>1210503.2990000001</v>
      </c>
      <c r="I23" s="609"/>
      <c r="J23" s="523"/>
      <c r="K23" s="523"/>
      <c r="L23" s="523"/>
      <c r="M23" s="523"/>
      <c r="N23" s="523"/>
      <c r="O23" s="523"/>
      <c r="P23" s="523"/>
      <c r="Q23" s="523"/>
    </row>
    <row r="24" spans="1:35" s="23" customFormat="1" ht="20.100000000000001" customHeight="1">
      <c r="A24" s="25" t="s">
        <v>43</v>
      </c>
      <c r="B24" s="607">
        <v>11.377580911471956</v>
      </c>
      <c r="C24" s="607" t="s">
        <v>134</v>
      </c>
      <c r="D24" s="607">
        <v>80.587438092607101</v>
      </c>
      <c r="E24" s="607">
        <v>2.5419827181834012</v>
      </c>
      <c r="F24" s="607">
        <v>94.507001722262473</v>
      </c>
      <c r="G24" s="607">
        <v>5.4929982777375264</v>
      </c>
      <c r="H24" s="610">
        <v>1715438.2950000002</v>
      </c>
      <c r="I24" s="609"/>
      <c r="J24" s="523"/>
      <c r="K24" s="523"/>
      <c r="L24" s="523"/>
      <c r="M24" s="523"/>
      <c r="N24" s="523"/>
      <c r="O24" s="523"/>
      <c r="P24" s="523"/>
      <c r="Q24" s="523"/>
    </row>
    <row r="25" spans="1:35" s="23" customFormat="1" ht="20.100000000000001" customHeight="1">
      <c r="A25" s="25" t="s">
        <v>44</v>
      </c>
      <c r="B25" s="607">
        <v>29.370280112463355</v>
      </c>
      <c r="C25" s="607">
        <v>0.15665544192128752</v>
      </c>
      <c r="D25" s="607">
        <v>69.591918892164529</v>
      </c>
      <c r="E25" s="607">
        <v>0.88114555345083967</v>
      </c>
      <c r="F25" s="607">
        <v>100</v>
      </c>
      <c r="G25" s="607" t="s">
        <v>134</v>
      </c>
      <c r="H25" s="611">
        <v>2128555.4839999997</v>
      </c>
      <c r="I25" s="609"/>
      <c r="J25" s="523"/>
      <c r="K25" s="523"/>
      <c r="L25" s="523"/>
      <c r="M25" s="523"/>
      <c r="N25" s="523"/>
      <c r="O25" s="523"/>
      <c r="P25" s="523"/>
      <c r="Q25" s="523"/>
    </row>
    <row r="26" spans="1:35" s="23" customFormat="1" ht="20.100000000000001" customHeight="1">
      <c r="A26" s="25" t="s">
        <v>45</v>
      </c>
      <c r="B26" s="607">
        <v>34.2088087144976</v>
      </c>
      <c r="C26" s="607" t="s">
        <v>134</v>
      </c>
      <c r="D26" s="607">
        <v>61.959579934041599</v>
      </c>
      <c r="E26" s="607">
        <v>0.33321051862200213</v>
      </c>
      <c r="F26" s="607">
        <v>96.501599167161203</v>
      </c>
      <c r="G26" s="607">
        <v>3.4984008328388119</v>
      </c>
      <c r="H26" s="611">
        <v>2783154.6369999996</v>
      </c>
      <c r="I26" s="609"/>
      <c r="J26" s="523"/>
      <c r="K26" s="523"/>
      <c r="L26" s="523"/>
      <c r="M26" s="523"/>
      <c r="N26" s="523"/>
      <c r="O26" s="523"/>
      <c r="P26" s="523"/>
      <c r="Q26" s="523"/>
    </row>
    <row r="27" spans="1:35" s="23" customFormat="1" ht="20.100000000000001" customHeight="1">
      <c r="A27" s="25" t="s">
        <v>46</v>
      </c>
      <c r="B27" s="607" t="s">
        <v>134</v>
      </c>
      <c r="C27" s="607">
        <v>31.808977258199985</v>
      </c>
      <c r="D27" s="607">
        <v>67.973822836602423</v>
      </c>
      <c r="E27" s="607">
        <v>0.21702239002919627</v>
      </c>
      <c r="F27" s="607">
        <v>99.999822484831611</v>
      </c>
      <c r="G27" s="607">
        <v>1.7751516838377136E-4</v>
      </c>
      <c r="H27" s="611">
        <v>3218879.858</v>
      </c>
      <c r="I27" s="609"/>
      <c r="J27" s="523"/>
      <c r="K27" s="523"/>
      <c r="L27" s="523"/>
      <c r="M27" s="523"/>
      <c r="N27" s="523"/>
      <c r="O27" s="523"/>
      <c r="P27" s="523"/>
      <c r="Q27" s="523"/>
    </row>
    <row r="28" spans="1:35" s="23" customFormat="1" ht="20.100000000000001" customHeight="1">
      <c r="A28" s="25" t="s">
        <v>47</v>
      </c>
      <c r="B28" s="607">
        <v>1.873803418631512E-2</v>
      </c>
      <c r="C28" s="607">
        <v>13.339600437482696</v>
      </c>
      <c r="D28" s="607">
        <v>85.973180572568282</v>
      </c>
      <c r="E28" s="607">
        <v>0.28580092257195355</v>
      </c>
      <c r="F28" s="607">
        <v>99.617319966809248</v>
      </c>
      <c r="G28" s="607">
        <v>0.38268003319074939</v>
      </c>
      <c r="H28" s="611">
        <v>1306609.848</v>
      </c>
      <c r="I28" s="609"/>
      <c r="J28" s="523"/>
      <c r="K28" s="523"/>
      <c r="L28" s="523"/>
      <c r="M28" s="523"/>
      <c r="N28" s="523"/>
      <c r="O28" s="523"/>
      <c r="P28" s="523"/>
      <c r="Q28" s="523"/>
    </row>
    <row r="29" spans="1:35" s="68" customFormat="1" ht="25.5" customHeight="1" thickBot="1">
      <c r="A29" s="586" t="s">
        <v>48</v>
      </c>
      <c r="B29" s="612">
        <v>32.289612001182903</v>
      </c>
      <c r="C29" s="612">
        <v>35.014065563710361</v>
      </c>
      <c r="D29" s="612">
        <v>30.647621234908645</v>
      </c>
      <c r="E29" s="612">
        <v>0.8138640574694801</v>
      </c>
      <c r="F29" s="612">
        <v>98.765162857271378</v>
      </c>
      <c r="G29" s="612">
        <v>1.2348371427286111</v>
      </c>
      <c r="H29" s="613">
        <v>404480139.37800002</v>
      </c>
      <c r="J29" s="614"/>
      <c r="K29" s="614"/>
      <c r="L29" s="614"/>
      <c r="M29" s="614"/>
      <c r="N29" s="614"/>
      <c r="O29" s="614"/>
      <c r="P29" s="614"/>
      <c r="Q29" s="614"/>
    </row>
    <row r="30" spans="1:35" ht="6" customHeight="1">
      <c r="A30" s="17"/>
      <c r="B30" s="17"/>
      <c r="C30" s="17"/>
      <c r="D30" s="17"/>
      <c r="E30" s="17"/>
      <c r="F30" s="17"/>
      <c r="G30" s="17"/>
      <c r="H30" s="17"/>
      <c r="I30" s="34"/>
      <c r="J30" s="34"/>
      <c r="K30" s="34"/>
      <c r="L30" s="34"/>
      <c r="M30" s="34"/>
      <c r="N30" s="34"/>
      <c r="O30" s="34"/>
      <c r="P30" s="34"/>
      <c r="Q30" s="34"/>
      <c r="R30" s="34"/>
      <c r="S30" s="34"/>
      <c r="T30" s="34"/>
      <c r="U30" s="34"/>
      <c r="V30" s="34"/>
      <c r="W30" s="34"/>
      <c r="X30" s="34"/>
      <c r="Y30" s="34"/>
      <c r="Z30" s="34"/>
      <c r="AA30" s="34"/>
      <c r="AB30" s="34"/>
      <c r="AC30" s="34"/>
      <c r="AD30" s="34"/>
      <c r="AE30" s="34"/>
      <c r="AF30" s="34"/>
      <c r="AG30" s="34"/>
      <c r="AH30" s="34"/>
      <c r="AI30" s="34"/>
    </row>
    <row r="31" spans="1:35" s="71" customFormat="1" ht="11.1" customHeight="1">
      <c r="A31" s="29" t="s">
        <v>157</v>
      </c>
      <c r="B31" s="17"/>
      <c r="C31" s="17"/>
      <c r="D31" s="17"/>
      <c r="E31" s="17"/>
      <c r="F31" s="17"/>
      <c r="G31" s="17"/>
      <c r="H31" s="17"/>
    </row>
    <row r="32" spans="1:35" s="71" customFormat="1" ht="11.1" customHeight="1">
      <c r="A32" s="29" t="s">
        <v>779</v>
      </c>
      <c r="B32" s="17"/>
      <c r="C32" s="17"/>
      <c r="D32" s="17"/>
      <c r="E32" s="17"/>
      <c r="F32" s="17"/>
      <c r="G32" s="17"/>
      <c r="H32" s="17"/>
    </row>
    <row r="33" spans="1:12" s="71" customFormat="1" ht="10.5" customHeight="1">
      <c r="A33" s="32"/>
      <c r="B33" s="32"/>
      <c r="C33" s="32"/>
      <c r="D33" s="32"/>
      <c r="E33" s="32"/>
      <c r="F33" s="32"/>
      <c r="G33" s="32"/>
      <c r="H33" s="32"/>
      <c r="I33" s="32"/>
      <c r="J33" s="32"/>
      <c r="K33" s="32"/>
      <c r="L33" s="32"/>
    </row>
    <row r="34" spans="1:12" s="71" customFormat="1">
      <c r="A34" s="17"/>
      <c r="B34" s="23"/>
      <c r="C34" s="23"/>
      <c r="D34" s="23"/>
      <c r="E34" s="23"/>
      <c r="F34" s="23"/>
      <c r="G34" s="23"/>
      <c r="H34" s="23"/>
      <c r="I34" s="6"/>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EEC64DA7-4BF1-493F-AE4E-6D00629EE30D}"/>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8E59E0-91D2-4EF9-9614-6E7AAF0C7CBB}">
  <dimension ref="A1:O38"/>
  <sheetViews>
    <sheetView showGridLines="0" zoomScaleNormal="100" workbookViewId="0"/>
  </sheetViews>
  <sheetFormatPr baseColWidth="10" defaultRowHeight="13.2"/>
  <cols>
    <col min="1" max="1" width="44" style="6" customWidth="1"/>
    <col min="2" max="2" width="21.88671875" style="6" customWidth="1"/>
    <col min="3" max="4" width="21.44140625" style="6" customWidth="1"/>
    <col min="5" max="5" width="21" style="6" customWidth="1"/>
    <col min="6" max="6" width="22.44140625" style="6" customWidth="1"/>
    <col min="7" max="7" width="13.44140625" style="6" customWidth="1"/>
    <col min="8" max="8" width="19.44140625" style="6" customWidth="1"/>
    <col min="9" max="16384" width="11.5546875" style="6"/>
  </cols>
  <sheetData>
    <row r="1" spans="1:15" s="513" customFormat="1" ht="18" customHeight="1">
      <c r="A1" s="1173" t="s">
        <v>1212</v>
      </c>
      <c r="B1" s="247"/>
      <c r="C1" s="247"/>
      <c r="D1" s="247"/>
      <c r="E1" s="247"/>
      <c r="F1" s="247"/>
    </row>
    <row r="2" spans="1:15" s="39" customFormat="1" ht="25.2" customHeight="1">
      <c r="A2" s="150" t="s">
        <v>718</v>
      </c>
      <c r="B2" s="150"/>
      <c r="C2" s="150"/>
      <c r="D2" s="150"/>
      <c r="E2" s="150"/>
      <c r="F2" s="150"/>
      <c r="H2" s="3"/>
    </row>
    <row r="3" spans="1:15" s="40" customFormat="1" ht="18" customHeight="1">
      <c r="A3" s="152">
        <v>46081</v>
      </c>
      <c r="B3" s="152"/>
      <c r="C3" s="152"/>
      <c r="D3" s="152"/>
      <c r="E3" s="152"/>
      <c r="F3" s="152"/>
      <c r="H3" s="514"/>
    </row>
    <row r="4" spans="1:15" s="325" customFormat="1" ht="18" customHeight="1">
      <c r="A4" s="153" t="s">
        <v>176</v>
      </c>
      <c r="B4" s="153"/>
      <c r="C4" s="153"/>
      <c r="D4" s="153"/>
      <c r="E4" s="153"/>
      <c r="F4" s="153"/>
      <c r="H4" s="515"/>
    </row>
    <row r="5" spans="1:15" ht="7.5" customHeight="1" thickBot="1">
      <c r="A5" s="41"/>
      <c r="B5" s="41"/>
      <c r="C5" s="41"/>
      <c r="D5" s="41"/>
      <c r="E5" s="41"/>
      <c r="F5" s="41"/>
      <c r="G5" s="41"/>
      <c r="H5" s="41"/>
    </row>
    <row r="6" spans="1:15" s="34" customFormat="1" ht="35.1" customHeight="1">
      <c r="A6" s="1222" t="s">
        <v>1</v>
      </c>
      <c r="B6" s="1222" t="s">
        <v>719</v>
      </c>
      <c r="C6" s="1222"/>
      <c r="D6" s="1222" t="s">
        <v>720</v>
      </c>
      <c r="E6" s="1222"/>
      <c r="F6" s="1222" t="s">
        <v>721</v>
      </c>
    </row>
    <row r="7" spans="1:15" s="34" customFormat="1" ht="35.1" customHeight="1">
      <c r="A7" s="1283"/>
      <c r="B7" s="1285" t="s">
        <v>722</v>
      </c>
      <c r="C7" s="1285" t="s">
        <v>723</v>
      </c>
      <c r="D7" s="1285" t="s">
        <v>722</v>
      </c>
      <c r="E7" s="1285" t="s">
        <v>723</v>
      </c>
      <c r="F7" s="1283"/>
    </row>
    <row r="8" spans="1:15" s="34" customFormat="1" ht="7.5" customHeight="1">
      <c r="A8" s="1404"/>
      <c r="B8" s="1405"/>
      <c r="C8" s="1405"/>
      <c r="D8" s="1405"/>
      <c r="E8" s="1405"/>
      <c r="F8" s="1404"/>
    </row>
    <row r="9" spans="1:15" s="34" customFormat="1" ht="8.4" customHeight="1">
      <c r="A9" s="517"/>
      <c r="B9" s="518"/>
      <c r="C9" s="518"/>
      <c r="D9" s="518"/>
      <c r="E9" s="518"/>
      <c r="F9" s="519"/>
    </row>
    <row r="10" spans="1:15" s="23" customFormat="1" ht="20.100000000000001" customHeight="1">
      <c r="A10" s="262" t="s">
        <v>29</v>
      </c>
      <c r="B10" s="520">
        <v>1.5994510460725733</v>
      </c>
      <c r="C10" s="520">
        <v>34.993539085074467</v>
      </c>
      <c r="D10" s="520" t="s">
        <v>134</v>
      </c>
      <c r="E10" s="520">
        <v>63.40700986885296</v>
      </c>
      <c r="F10" s="521">
        <v>5448616.0870000003</v>
      </c>
      <c r="G10" s="522"/>
      <c r="H10" s="523"/>
      <c r="I10" s="523"/>
      <c r="J10" s="523"/>
      <c r="K10" s="523"/>
      <c r="L10" s="523"/>
      <c r="M10" s="523"/>
      <c r="N10" s="523"/>
      <c r="O10" s="523"/>
    </row>
    <row r="11" spans="1:15" s="23" customFormat="1" ht="20.100000000000001" customHeight="1">
      <c r="A11" s="262" t="s">
        <v>30</v>
      </c>
      <c r="B11" s="520">
        <v>33.180733492729814</v>
      </c>
      <c r="C11" s="520">
        <v>66.819266507270186</v>
      </c>
      <c r="D11" s="520" t="s">
        <v>134</v>
      </c>
      <c r="E11" s="520" t="s">
        <v>134</v>
      </c>
      <c r="F11" s="521">
        <v>141648.46599999999</v>
      </c>
      <c r="G11" s="522"/>
      <c r="H11" s="523"/>
      <c r="I11" s="523"/>
      <c r="J11" s="523"/>
      <c r="K11" s="523"/>
      <c r="L11" s="523"/>
      <c r="M11" s="523"/>
      <c r="N11" s="523"/>
      <c r="O11" s="523"/>
    </row>
    <row r="12" spans="1:15" s="23" customFormat="1" ht="20.100000000000001" customHeight="1">
      <c r="A12" s="262" t="s">
        <v>31</v>
      </c>
      <c r="B12" s="520" t="s">
        <v>134</v>
      </c>
      <c r="C12" s="520">
        <v>57.465260941923091</v>
      </c>
      <c r="D12" s="520">
        <v>30.724305656450142</v>
      </c>
      <c r="E12" s="520">
        <v>11.810433401626765</v>
      </c>
      <c r="F12" s="521">
        <v>7811948.7120000003</v>
      </c>
      <c r="G12" s="522"/>
      <c r="H12" s="523"/>
      <c r="I12" s="523"/>
      <c r="J12" s="523"/>
      <c r="K12" s="523"/>
      <c r="L12" s="523"/>
      <c r="M12" s="523"/>
      <c r="N12" s="523"/>
      <c r="O12" s="523"/>
    </row>
    <row r="13" spans="1:15" s="23" customFormat="1" ht="20.100000000000001" customHeight="1">
      <c r="A13" s="262" t="s">
        <v>32</v>
      </c>
      <c r="B13" s="520">
        <v>3.2496572265431851</v>
      </c>
      <c r="C13" s="520">
        <v>87.00137109382726</v>
      </c>
      <c r="D13" s="520" t="s">
        <v>134</v>
      </c>
      <c r="E13" s="520">
        <v>9.7489716796295554</v>
      </c>
      <c r="F13" s="521">
        <v>1032416.58</v>
      </c>
      <c r="G13" s="522"/>
      <c r="H13" s="523"/>
      <c r="I13" s="523"/>
      <c r="J13" s="523"/>
      <c r="K13" s="523"/>
      <c r="L13" s="523"/>
      <c r="M13" s="523"/>
      <c r="N13" s="523"/>
      <c r="O13" s="523"/>
    </row>
    <row r="14" spans="1:15" s="23" customFormat="1" ht="20.100000000000001" customHeight="1">
      <c r="A14" s="262" t="s">
        <v>33</v>
      </c>
      <c r="B14" s="520" t="s">
        <v>134</v>
      </c>
      <c r="C14" s="520">
        <v>34.140401978292175</v>
      </c>
      <c r="D14" s="520">
        <v>39.027909938789819</v>
      </c>
      <c r="E14" s="520">
        <v>26.831688082917999</v>
      </c>
      <c r="F14" s="521">
        <v>2063138.9210000001</v>
      </c>
      <c r="G14" s="522"/>
      <c r="H14" s="523"/>
      <c r="I14" s="523"/>
      <c r="J14" s="523"/>
      <c r="K14" s="523"/>
      <c r="L14" s="523"/>
      <c r="M14" s="523"/>
      <c r="N14" s="523"/>
      <c r="O14" s="523"/>
    </row>
    <row r="15" spans="1:15" s="23" customFormat="1" ht="20.100000000000001" customHeight="1">
      <c r="A15" s="262" t="s">
        <v>34</v>
      </c>
      <c r="B15" s="520">
        <v>1.458945694603679</v>
      </c>
      <c r="C15" s="520">
        <v>22.18275454122897</v>
      </c>
      <c r="D15" s="520" t="s">
        <v>134</v>
      </c>
      <c r="E15" s="520">
        <v>76.358299764167342</v>
      </c>
      <c r="F15" s="521">
        <v>3427132.3590000002</v>
      </c>
      <c r="G15" s="522"/>
      <c r="H15" s="523"/>
      <c r="I15" s="523"/>
      <c r="J15" s="523"/>
      <c r="K15" s="523"/>
      <c r="L15" s="523"/>
      <c r="M15" s="523"/>
      <c r="N15" s="523"/>
      <c r="O15" s="523"/>
    </row>
    <row r="16" spans="1:15" s="23" customFormat="1" ht="20.100000000000001" customHeight="1">
      <c r="A16" s="262" t="s">
        <v>35</v>
      </c>
      <c r="B16" s="520" t="s">
        <v>134</v>
      </c>
      <c r="C16" s="520" t="s">
        <v>134</v>
      </c>
      <c r="D16" s="520">
        <v>100</v>
      </c>
      <c r="E16" s="520" t="s">
        <v>134</v>
      </c>
      <c r="F16" s="521">
        <v>59616.307000000001</v>
      </c>
      <c r="G16" s="522"/>
      <c r="H16" s="523"/>
      <c r="I16" s="523"/>
      <c r="J16" s="523"/>
      <c r="K16" s="523"/>
      <c r="L16" s="523"/>
      <c r="M16" s="523"/>
      <c r="N16" s="523"/>
      <c r="O16" s="523"/>
    </row>
    <row r="17" spans="1:15" s="23" customFormat="1" ht="20.100000000000001" customHeight="1">
      <c r="A17" s="262" t="s">
        <v>36</v>
      </c>
      <c r="B17" s="520">
        <v>9.0983179785439627E-2</v>
      </c>
      <c r="C17" s="520">
        <v>59.279549820753907</v>
      </c>
      <c r="D17" s="520">
        <v>15.42891150714004</v>
      </c>
      <c r="E17" s="520">
        <v>25.200555461662066</v>
      </c>
      <c r="F17" s="521">
        <v>3261733.66</v>
      </c>
      <c r="G17" s="522"/>
      <c r="H17" s="523"/>
      <c r="I17" s="523"/>
      <c r="J17" s="523"/>
      <c r="K17" s="523"/>
      <c r="L17" s="523"/>
      <c r="M17" s="523"/>
      <c r="N17" s="523"/>
      <c r="O17" s="523"/>
    </row>
    <row r="18" spans="1:15" s="23" customFormat="1" ht="20.100000000000001" customHeight="1">
      <c r="A18" s="262" t="s">
        <v>37</v>
      </c>
      <c r="B18" s="520">
        <v>59.16728863004915</v>
      </c>
      <c r="C18" s="520">
        <v>24.143985938959176</v>
      </c>
      <c r="D18" s="520" t="s">
        <v>134</v>
      </c>
      <c r="E18" s="520">
        <v>16.688725430991664</v>
      </c>
      <c r="F18" s="521">
        <v>2112653.8480000002</v>
      </c>
      <c r="G18" s="522"/>
      <c r="H18" s="523"/>
      <c r="I18" s="523"/>
      <c r="J18" s="523"/>
      <c r="K18" s="523"/>
      <c r="L18" s="523"/>
      <c r="M18" s="523"/>
      <c r="N18" s="523"/>
      <c r="O18" s="523"/>
    </row>
    <row r="19" spans="1:15" s="23" customFormat="1" ht="20.100000000000001" customHeight="1">
      <c r="A19" s="262" t="s">
        <v>38</v>
      </c>
      <c r="B19" s="520" t="s">
        <v>134</v>
      </c>
      <c r="C19" s="520">
        <v>96.52792428022758</v>
      </c>
      <c r="D19" s="520">
        <v>3.4720757197724215</v>
      </c>
      <c r="E19" s="520" t="s">
        <v>134</v>
      </c>
      <c r="F19" s="521">
        <v>193256.15400000001</v>
      </c>
      <c r="G19" s="522"/>
      <c r="H19" s="523"/>
      <c r="I19" s="523"/>
      <c r="J19" s="523"/>
      <c r="K19" s="523"/>
      <c r="L19" s="523"/>
      <c r="M19" s="523"/>
      <c r="N19" s="523"/>
      <c r="O19" s="523"/>
    </row>
    <row r="20" spans="1:15" s="23" customFormat="1" ht="20.100000000000001" customHeight="1">
      <c r="A20" s="25" t="s">
        <v>39</v>
      </c>
      <c r="B20" s="520" t="s">
        <v>134</v>
      </c>
      <c r="C20" s="520" t="s">
        <v>134</v>
      </c>
      <c r="D20" s="520" t="s">
        <v>134</v>
      </c>
      <c r="E20" s="520" t="s">
        <v>134</v>
      </c>
      <c r="F20" s="521" t="s">
        <v>134</v>
      </c>
      <c r="G20" s="522"/>
      <c r="H20" s="523"/>
      <c r="I20" s="523"/>
      <c r="J20" s="523"/>
      <c r="K20" s="523"/>
      <c r="L20" s="523"/>
      <c r="M20" s="523"/>
      <c r="N20" s="523"/>
      <c r="O20" s="523"/>
    </row>
    <row r="21" spans="1:15" s="23" customFormat="1" ht="20.100000000000001" customHeight="1">
      <c r="A21" s="25" t="s">
        <v>118</v>
      </c>
      <c r="B21" s="520" t="s">
        <v>134</v>
      </c>
      <c r="C21" s="520">
        <v>10.690899366231802</v>
      </c>
      <c r="D21" s="520" t="s">
        <v>134</v>
      </c>
      <c r="E21" s="520">
        <v>89.309100633768196</v>
      </c>
      <c r="F21" s="521">
        <v>941454.93799999997</v>
      </c>
      <c r="G21" s="522"/>
      <c r="H21" s="523"/>
      <c r="I21" s="523"/>
      <c r="J21" s="523"/>
      <c r="K21" s="523"/>
      <c r="L21" s="523"/>
      <c r="M21" s="523"/>
      <c r="N21" s="523"/>
      <c r="O21" s="523"/>
    </row>
    <row r="22" spans="1:15" s="23" customFormat="1" ht="20.100000000000001" customHeight="1">
      <c r="A22" s="25" t="s">
        <v>154</v>
      </c>
      <c r="B22" s="520" t="s">
        <v>134</v>
      </c>
      <c r="C22" s="520" t="s">
        <v>134</v>
      </c>
      <c r="D22" s="520" t="s">
        <v>134</v>
      </c>
      <c r="E22" s="520" t="s">
        <v>134</v>
      </c>
      <c r="F22" s="521" t="s">
        <v>134</v>
      </c>
      <c r="G22" s="522"/>
      <c r="H22" s="523"/>
      <c r="I22" s="523"/>
      <c r="J22" s="523"/>
      <c r="K22" s="523"/>
      <c r="L22" s="523"/>
      <c r="M22" s="523"/>
      <c r="N22" s="523"/>
      <c r="O22" s="523"/>
    </row>
    <row r="23" spans="1:15" s="23" customFormat="1" ht="20.100000000000001" customHeight="1">
      <c r="A23" s="26" t="s">
        <v>42</v>
      </c>
      <c r="B23" s="520" t="s">
        <v>134</v>
      </c>
      <c r="C23" s="520">
        <v>100</v>
      </c>
      <c r="D23" s="520" t="s">
        <v>134</v>
      </c>
      <c r="E23" s="520" t="s">
        <v>134</v>
      </c>
      <c r="F23" s="521">
        <v>20589.62</v>
      </c>
      <c r="G23" s="522"/>
      <c r="H23" s="523"/>
      <c r="I23" s="523"/>
      <c r="J23" s="523"/>
      <c r="K23" s="523"/>
      <c r="L23" s="523"/>
      <c r="M23" s="523"/>
      <c r="N23" s="523"/>
      <c r="O23" s="523"/>
    </row>
    <row r="24" spans="1:15" s="23" customFormat="1" ht="20.100000000000001" customHeight="1">
      <c r="A24" s="25" t="s">
        <v>43</v>
      </c>
      <c r="B24" s="520" t="s">
        <v>134</v>
      </c>
      <c r="C24" s="520" t="s">
        <v>134</v>
      </c>
      <c r="D24" s="520">
        <v>72.727272727272734</v>
      </c>
      <c r="E24" s="520">
        <v>27.27272727272727</v>
      </c>
      <c r="F24" s="521">
        <v>221430</v>
      </c>
      <c r="G24" s="522"/>
      <c r="H24" s="523"/>
      <c r="I24" s="523"/>
      <c r="J24" s="523"/>
      <c r="K24" s="523"/>
      <c r="L24" s="523"/>
      <c r="M24" s="523"/>
      <c r="N24" s="523"/>
      <c r="O24" s="523"/>
    </row>
    <row r="25" spans="1:15" s="23" customFormat="1" ht="20.100000000000001" customHeight="1">
      <c r="A25" s="25" t="s">
        <v>44</v>
      </c>
      <c r="B25" s="520" t="s">
        <v>134</v>
      </c>
      <c r="C25" s="520" t="s">
        <v>134</v>
      </c>
      <c r="D25" s="520" t="s">
        <v>134</v>
      </c>
      <c r="E25" s="520" t="s">
        <v>134</v>
      </c>
      <c r="F25" s="521" t="s">
        <v>134</v>
      </c>
      <c r="G25" s="522"/>
      <c r="H25" s="523"/>
      <c r="I25" s="523"/>
      <c r="J25" s="523"/>
      <c r="K25" s="523"/>
      <c r="L25" s="523"/>
      <c r="M25" s="523"/>
      <c r="N25" s="523"/>
      <c r="O25" s="523"/>
    </row>
    <row r="26" spans="1:15" s="23" customFormat="1" ht="20.100000000000001" customHeight="1">
      <c r="A26" s="25" t="s">
        <v>45</v>
      </c>
      <c r="B26" s="520">
        <v>12.775593506165823</v>
      </c>
      <c r="C26" s="520" t="s">
        <v>134</v>
      </c>
      <c r="D26" s="520">
        <v>17.144846485274531</v>
      </c>
      <c r="E26" s="520">
        <v>70.079560008559653</v>
      </c>
      <c r="F26" s="521">
        <v>391371.25</v>
      </c>
      <c r="G26" s="522"/>
      <c r="H26" s="523"/>
      <c r="I26" s="523"/>
      <c r="J26" s="523"/>
      <c r="K26" s="523"/>
      <c r="L26" s="523"/>
      <c r="M26" s="523"/>
      <c r="N26" s="523"/>
      <c r="O26" s="523"/>
    </row>
    <row r="27" spans="1:15" s="23" customFormat="1" ht="20.100000000000001" customHeight="1">
      <c r="A27" s="25" t="s">
        <v>46</v>
      </c>
      <c r="B27" s="520">
        <v>62.627641085631183</v>
      </c>
      <c r="C27" s="520">
        <v>29.329220646887677</v>
      </c>
      <c r="D27" s="520" t="s">
        <v>134</v>
      </c>
      <c r="E27" s="520">
        <v>8.043138267481142</v>
      </c>
      <c r="F27" s="521">
        <v>627367.05900000001</v>
      </c>
      <c r="G27" s="522"/>
      <c r="H27" s="523"/>
      <c r="I27" s="523"/>
      <c r="J27" s="523"/>
      <c r="K27" s="523"/>
      <c r="L27" s="523"/>
      <c r="M27" s="523"/>
      <c r="N27" s="523"/>
      <c r="O27" s="523"/>
    </row>
    <row r="28" spans="1:15" s="23" customFormat="1" ht="20.100000000000001" customHeight="1">
      <c r="A28" s="25" t="s">
        <v>47</v>
      </c>
      <c r="B28" s="520">
        <v>75.049363498412745</v>
      </c>
      <c r="C28" s="520">
        <v>24.950636501587251</v>
      </c>
      <c r="D28" s="520" t="s">
        <v>134</v>
      </c>
      <c r="E28" s="520" t="s">
        <v>134</v>
      </c>
      <c r="F28" s="521">
        <v>192806.432</v>
      </c>
      <c r="G28" s="522"/>
      <c r="H28" s="523"/>
      <c r="I28" s="523"/>
      <c r="J28" s="523"/>
      <c r="K28" s="523"/>
      <c r="L28" s="523"/>
      <c r="M28" s="523"/>
      <c r="N28" s="523"/>
      <c r="O28" s="523"/>
    </row>
    <row r="29" spans="1:15" s="398" customFormat="1" ht="30.15" customHeight="1" thickBot="1">
      <c r="A29" s="310" t="s">
        <v>48</v>
      </c>
      <c r="B29" s="524">
        <v>7.3648602007647961</v>
      </c>
      <c r="C29" s="524">
        <v>42.354167485049004</v>
      </c>
      <c r="D29" s="524">
        <v>14.323746620258914</v>
      </c>
      <c r="E29" s="524">
        <v>35.957225690349084</v>
      </c>
      <c r="F29" s="525">
        <v>27947180.393000003</v>
      </c>
      <c r="G29" s="522"/>
      <c r="H29" s="526"/>
      <c r="I29" s="526"/>
      <c r="J29" s="526"/>
      <c r="K29" s="526"/>
      <c r="L29" s="526"/>
      <c r="M29" s="526"/>
      <c r="N29" s="526"/>
      <c r="O29" s="526"/>
    </row>
    <row r="30" spans="1:15" ht="5.25" customHeight="1">
      <c r="A30" s="17"/>
      <c r="B30" s="527"/>
      <c r="C30" s="527"/>
      <c r="D30" s="527"/>
      <c r="E30" s="527"/>
      <c r="F30" s="36"/>
      <c r="G30" s="528"/>
      <c r="H30" s="529"/>
    </row>
    <row r="31" spans="1:15">
      <c r="A31" s="25" t="s">
        <v>724</v>
      </c>
      <c r="B31" s="17"/>
      <c r="C31" s="17"/>
      <c r="D31" s="17"/>
      <c r="E31" s="17"/>
      <c r="F31" s="530"/>
      <c r="H31" s="531"/>
    </row>
    <row r="32" spans="1:15" ht="13.2" customHeight="1">
      <c r="A32" s="32"/>
      <c r="B32" s="32"/>
      <c r="C32" s="32"/>
      <c r="D32" s="32"/>
      <c r="E32" s="32"/>
      <c r="F32" s="32"/>
      <c r="G32" s="32"/>
      <c r="H32" s="32"/>
      <c r="I32" s="32"/>
      <c r="J32" s="32"/>
      <c r="K32" s="32"/>
      <c r="L32" s="32"/>
    </row>
    <row r="33" spans="1:8">
      <c r="A33" s="17"/>
      <c r="B33" s="23"/>
      <c r="C33" s="23"/>
      <c r="D33" s="23"/>
      <c r="E33" s="23"/>
      <c r="F33" s="23"/>
      <c r="G33" s="23"/>
      <c r="H33" s="23"/>
    </row>
    <row r="34" spans="1:8">
      <c r="F34" s="7"/>
      <c r="H34" s="531"/>
    </row>
    <row r="35" spans="1:8">
      <c r="H35" s="531"/>
    </row>
    <row r="36" spans="1:8">
      <c r="H36" s="531"/>
    </row>
    <row r="37" spans="1:8">
      <c r="H37" s="531"/>
    </row>
    <row r="38" spans="1:8">
      <c r="H38" s="531"/>
    </row>
  </sheetData>
  <mergeCells count="8">
    <mergeCell ref="A6:A8"/>
    <mergeCell ref="B6:C6"/>
    <mergeCell ref="D6:E6"/>
    <mergeCell ref="F6:F8"/>
    <mergeCell ref="B7:B8"/>
    <mergeCell ref="C7:C8"/>
    <mergeCell ref="D7:D8"/>
    <mergeCell ref="E7:E8"/>
  </mergeCells>
  <hyperlinks>
    <hyperlink ref="A1" location="Índice!A1" display="Volver al Índice" xr:uid="{801D5E95-3AEA-43A9-BE10-CA4E03887632}"/>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A8C51F-55B4-4DFD-885E-4C2B0E72FB87}">
  <dimension ref="A1:M205"/>
  <sheetViews>
    <sheetView showGridLines="0" zoomScaleNormal="115" workbookViewId="0"/>
  </sheetViews>
  <sheetFormatPr baseColWidth="10" defaultColWidth="11.44140625" defaultRowHeight="13.2"/>
  <cols>
    <col min="1" max="1" width="34" style="636" customWidth="1"/>
    <col min="2" max="2" width="17.6640625" style="636" customWidth="1"/>
    <col min="3" max="3" width="15.33203125" style="636" customWidth="1"/>
    <col min="4" max="5" width="17.6640625" style="636" customWidth="1"/>
    <col min="6" max="6" width="13.88671875" style="636" bestFit="1" customWidth="1"/>
    <col min="7" max="10" width="11.44140625" style="636" customWidth="1"/>
    <col min="11" max="11" width="19.33203125" style="636" customWidth="1"/>
    <col min="12" max="256" width="11.44140625" style="636"/>
    <col min="257" max="257" width="34" style="636" customWidth="1"/>
    <col min="258" max="258" width="17.6640625" style="636" customWidth="1"/>
    <col min="259" max="259" width="15.33203125" style="636" customWidth="1"/>
    <col min="260" max="261" width="17.6640625" style="636" customWidth="1"/>
    <col min="262" max="262" width="13.88671875" style="636" bestFit="1" customWidth="1"/>
    <col min="263" max="266" width="11.44140625" style="636"/>
    <col min="267" max="267" width="19.33203125" style="636" customWidth="1"/>
    <col min="268" max="512" width="11.44140625" style="636"/>
    <col min="513" max="513" width="34" style="636" customWidth="1"/>
    <col min="514" max="514" width="17.6640625" style="636" customWidth="1"/>
    <col min="515" max="515" width="15.33203125" style="636" customWidth="1"/>
    <col min="516" max="517" width="17.6640625" style="636" customWidth="1"/>
    <col min="518" max="518" width="13.88671875" style="636" bestFit="1" customWidth="1"/>
    <col min="519" max="522" width="11.44140625" style="636"/>
    <col min="523" max="523" width="19.33203125" style="636" customWidth="1"/>
    <col min="524" max="768" width="11.44140625" style="636"/>
    <col min="769" max="769" width="34" style="636" customWidth="1"/>
    <col min="770" max="770" width="17.6640625" style="636" customWidth="1"/>
    <col min="771" max="771" width="15.33203125" style="636" customWidth="1"/>
    <col min="772" max="773" width="17.6640625" style="636" customWidth="1"/>
    <col min="774" max="774" width="13.88671875" style="636" bestFit="1" customWidth="1"/>
    <col min="775" max="778" width="11.44140625" style="636"/>
    <col min="779" max="779" width="19.33203125" style="636" customWidth="1"/>
    <col min="780" max="1024" width="11.44140625" style="636"/>
    <col min="1025" max="1025" width="34" style="636" customWidth="1"/>
    <col min="1026" max="1026" width="17.6640625" style="636" customWidth="1"/>
    <col min="1027" max="1027" width="15.33203125" style="636" customWidth="1"/>
    <col min="1028" max="1029" width="17.6640625" style="636" customWidth="1"/>
    <col min="1030" max="1030" width="13.88671875" style="636" bestFit="1" customWidth="1"/>
    <col min="1031" max="1034" width="11.44140625" style="636"/>
    <col min="1035" max="1035" width="19.33203125" style="636" customWidth="1"/>
    <col min="1036" max="1280" width="11.44140625" style="636"/>
    <col min="1281" max="1281" width="34" style="636" customWidth="1"/>
    <col min="1282" max="1282" width="17.6640625" style="636" customWidth="1"/>
    <col min="1283" max="1283" width="15.33203125" style="636" customWidth="1"/>
    <col min="1284" max="1285" width="17.6640625" style="636" customWidth="1"/>
    <col min="1286" max="1286" width="13.88671875" style="636" bestFit="1" customWidth="1"/>
    <col min="1287" max="1290" width="11.44140625" style="636"/>
    <col min="1291" max="1291" width="19.33203125" style="636" customWidth="1"/>
    <col min="1292" max="1536" width="11.44140625" style="636"/>
    <col min="1537" max="1537" width="34" style="636" customWidth="1"/>
    <col min="1538" max="1538" width="17.6640625" style="636" customWidth="1"/>
    <col min="1539" max="1539" width="15.33203125" style="636" customWidth="1"/>
    <col min="1540" max="1541" width="17.6640625" style="636" customWidth="1"/>
    <col min="1542" max="1542" width="13.88671875" style="636" bestFit="1" customWidth="1"/>
    <col min="1543" max="1546" width="11.44140625" style="636"/>
    <col min="1547" max="1547" width="19.33203125" style="636" customWidth="1"/>
    <col min="1548" max="1792" width="11.44140625" style="636"/>
    <col min="1793" max="1793" width="34" style="636" customWidth="1"/>
    <col min="1794" max="1794" width="17.6640625" style="636" customWidth="1"/>
    <col min="1795" max="1795" width="15.33203125" style="636" customWidth="1"/>
    <col min="1796" max="1797" width="17.6640625" style="636" customWidth="1"/>
    <col min="1798" max="1798" width="13.88671875" style="636" bestFit="1" customWidth="1"/>
    <col min="1799" max="1802" width="11.44140625" style="636"/>
    <col min="1803" max="1803" width="19.33203125" style="636" customWidth="1"/>
    <col min="1804" max="2048" width="11.44140625" style="636"/>
    <col min="2049" max="2049" width="34" style="636" customWidth="1"/>
    <col min="2050" max="2050" width="17.6640625" style="636" customWidth="1"/>
    <col min="2051" max="2051" width="15.33203125" style="636" customWidth="1"/>
    <col min="2052" max="2053" width="17.6640625" style="636" customWidth="1"/>
    <col min="2054" max="2054" width="13.88671875" style="636" bestFit="1" customWidth="1"/>
    <col min="2055" max="2058" width="11.44140625" style="636"/>
    <col min="2059" max="2059" width="19.33203125" style="636" customWidth="1"/>
    <col min="2060" max="2304" width="11.44140625" style="636"/>
    <col min="2305" max="2305" width="34" style="636" customWidth="1"/>
    <col min="2306" max="2306" width="17.6640625" style="636" customWidth="1"/>
    <col min="2307" max="2307" width="15.33203125" style="636" customWidth="1"/>
    <col min="2308" max="2309" width="17.6640625" style="636" customWidth="1"/>
    <col min="2310" max="2310" width="13.88671875" style="636" bestFit="1" customWidth="1"/>
    <col min="2311" max="2314" width="11.44140625" style="636"/>
    <col min="2315" max="2315" width="19.33203125" style="636" customWidth="1"/>
    <col min="2316" max="2560" width="11.44140625" style="636"/>
    <col min="2561" max="2561" width="34" style="636" customWidth="1"/>
    <col min="2562" max="2562" width="17.6640625" style="636" customWidth="1"/>
    <col min="2563" max="2563" width="15.33203125" style="636" customWidth="1"/>
    <col min="2564" max="2565" width="17.6640625" style="636" customWidth="1"/>
    <col min="2566" max="2566" width="13.88671875" style="636" bestFit="1" customWidth="1"/>
    <col min="2567" max="2570" width="11.44140625" style="636"/>
    <col min="2571" max="2571" width="19.33203125" style="636" customWidth="1"/>
    <col min="2572" max="2816" width="11.44140625" style="636"/>
    <col min="2817" max="2817" width="34" style="636" customWidth="1"/>
    <col min="2818" max="2818" width="17.6640625" style="636" customWidth="1"/>
    <col min="2819" max="2819" width="15.33203125" style="636" customWidth="1"/>
    <col min="2820" max="2821" width="17.6640625" style="636" customWidth="1"/>
    <col min="2822" max="2822" width="13.88671875" style="636" bestFit="1" customWidth="1"/>
    <col min="2823" max="2826" width="11.44140625" style="636"/>
    <col min="2827" max="2827" width="19.33203125" style="636" customWidth="1"/>
    <col min="2828" max="3072" width="11.44140625" style="636"/>
    <col min="3073" max="3073" width="34" style="636" customWidth="1"/>
    <col min="3074" max="3074" width="17.6640625" style="636" customWidth="1"/>
    <col min="3075" max="3075" width="15.33203125" style="636" customWidth="1"/>
    <col min="3076" max="3077" width="17.6640625" style="636" customWidth="1"/>
    <col min="3078" max="3078" width="13.88671875" style="636" bestFit="1" customWidth="1"/>
    <col min="3079" max="3082" width="11.44140625" style="636"/>
    <col min="3083" max="3083" width="19.33203125" style="636" customWidth="1"/>
    <col min="3084" max="3328" width="11.44140625" style="636"/>
    <col min="3329" max="3329" width="34" style="636" customWidth="1"/>
    <col min="3330" max="3330" width="17.6640625" style="636" customWidth="1"/>
    <col min="3331" max="3331" width="15.33203125" style="636" customWidth="1"/>
    <col min="3332" max="3333" width="17.6640625" style="636" customWidth="1"/>
    <col min="3334" max="3334" width="13.88671875" style="636" bestFit="1" customWidth="1"/>
    <col min="3335" max="3338" width="11.44140625" style="636"/>
    <col min="3339" max="3339" width="19.33203125" style="636" customWidth="1"/>
    <col min="3340" max="3584" width="11.44140625" style="636"/>
    <col min="3585" max="3585" width="34" style="636" customWidth="1"/>
    <col min="3586" max="3586" width="17.6640625" style="636" customWidth="1"/>
    <col min="3587" max="3587" width="15.33203125" style="636" customWidth="1"/>
    <col min="3588" max="3589" width="17.6640625" style="636" customWidth="1"/>
    <col min="3590" max="3590" width="13.88671875" style="636" bestFit="1" customWidth="1"/>
    <col min="3591" max="3594" width="11.44140625" style="636"/>
    <col min="3595" max="3595" width="19.33203125" style="636" customWidth="1"/>
    <col min="3596" max="3840" width="11.44140625" style="636"/>
    <col min="3841" max="3841" width="34" style="636" customWidth="1"/>
    <col min="3842" max="3842" width="17.6640625" style="636" customWidth="1"/>
    <col min="3843" max="3843" width="15.33203125" style="636" customWidth="1"/>
    <col min="3844" max="3845" width="17.6640625" style="636" customWidth="1"/>
    <col min="3846" max="3846" width="13.88671875" style="636" bestFit="1" customWidth="1"/>
    <col min="3847" max="3850" width="11.44140625" style="636"/>
    <col min="3851" max="3851" width="19.33203125" style="636" customWidth="1"/>
    <col min="3852" max="4096" width="11.44140625" style="636"/>
    <col min="4097" max="4097" width="34" style="636" customWidth="1"/>
    <col min="4098" max="4098" width="17.6640625" style="636" customWidth="1"/>
    <col min="4099" max="4099" width="15.33203125" style="636" customWidth="1"/>
    <col min="4100" max="4101" width="17.6640625" style="636" customWidth="1"/>
    <col min="4102" max="4102" width="13.88671875" style="636" bestFit="1" customWidth="1"/>
    <col min="4103" max="4106" width="11.44140625" style="636"/>
    <col min="4107" max="4107" width="19.33203125" style="636" customWidth="1"/>
    <col min="4108" max="4352" width="11.44140625" style="636"/>
    <col min="4353" max="4353" width="34" style="636" customWidth="1"/>
    <col min="4354" max="4354" width="17.6640625" style="636" customWidth="1"/>
    <col min="4355" max="4355" width="15.33203125" style="636" customWidth="1"/>
    <col min="4356" max="4357" width="17.6640625" style="636" customWidth="1"/>
    <col min="4358" max="4358" width="13.88671875" style="636" bestFit="1" customWidth="1"/>
    <col min="4359" max="4362" width="11.44140625" style="636"/>
    <col min="4363" max="4363" width="19.33203125" style="636" customWidth="1"/>
    <col min="4364" max="4608" width="11.44140625" style="636"/>
    <col min="4609" max="4609" width="34" style="636" customWidth="1"/>
    <col min="4610" max="4610" width="17.6640625" style="636" customWidth="1"/>
    <col min="4611" max="4611" width="15.33203125" style="636" customWidth="1"/>
    <col min="4612" max="4613" width="17.6640625" style="636" customWidth="1"/>
    <col min="4614" max="4614" width="13.88671875" style="636" bestFit="1" customWidth="1"/>
    <col min="4615" max="4618" width="11.44140625" style="636"/>
    <col min="4619" max="4619" width="19.33203125" style="636" customWidth="1"/>
    <col min="4620" max="4864" width="11.44140625" style="636"/>
    <col min="4865" max="4865" width="34" style="636" customWidth="1"/>
    <col min="4866" max="4866" width="17.6640625" style="636" customWidth="1"/>
    <col min="4867" max="4867" width="15.33203125" style="636" customWidth="1"/>
    <col min="4868" max="4869" width="17.6640625" style="636" customWidth="1"/>
    <col min="4870" max="4870" width="13.88671875" style="636" bestFit="1" customWidth="1"/>
    <col min="4871" max="4874" width="11.44140625" style="636"/>
    <col min="4875" max="4875" width="19.33203125" style="636" customWidth="1"/>
    <col min="4876" max="5120" width="11.44140625" style="636"/>
    <col min="5121" max="5121" width="34" style="636" customWidth="1"/>
    <col min="5122" max="5122" width="17.6640625" style="636" customWidth="1"/>
    <col min="5123" max="5123" width="15.33203125" style="636" customWidth="1"/>
    <col min="5124" max="5125" width="17.6640625" style="636" customWidth="1"/>
    <col min="5126" max="5126" width="13.88671875" style="636" bestFit="1" customWidth="1"/>
    <col min="5127" max="5130" width="11.44140625" style="636"/>
    <col min="5131" max="5131" width="19.33203125" style="636" customWidth="1"/>
    <col min="5132" max="5376" width="11.44140625" style="636"/>
    <col min="5377" max="5377" width="34" style="636" customWidth="1"/>
    <col min="5378" max="5378" width="17.6640625" style="636" customWidth="1"/>
    <col min="5379" max="5379" width="15.33203125" style="636" customWidth="1"/>
    <col min="5380" max="5381" width="17.6640625" style="636" customWidth="1"/>
    <col min="5382" max="5382" width="13.88671875" style="636" bestFit="1" customWidth="1"/>
    <col min="5383" max="5386" width="11.44140625" style="636"/>
    <col min="5387" max="5387" width="19.33203125" style="636" customWidth="1"/>
    <col min="5388" max="5632" width="11.44140625" style="636"/>
    <col min="5633" max="5633" width="34" style="636" customWidth="1"/>
    <col min="5634" max="5634" width="17.6640625" style="636" customWidth="1"/>
    <col min="5635" max="5635" width="15.33203125" style="636" customWidth="1"/>
    <col min="5636" max="5637" width="17.6640625" style="636" customWidth="1"/>
    <col min="5638" max="5638" width="13.88671875" style="636" bestFit="1" customWidth="1"/>
    <col min="5639" max="5642" width="11.44140625" style="636"/>
    <col min="5643" max="5643" width="19.33203125" style="636" customWidth="1"/>
    <col min="5644" max="5888" width="11.44140625" style="636"/>
    <col min="5889" max="5889" width="34" style="636" customWidth="1"/>
    <col min="5890" max="5890" width="17.6640625" style="636" customWidth="1"/>
    <col min="5891" max="5891" width="15.33203125" style="636" customWidth="1"/>
    <col min="5892" max="5893" width="17.6640625" style="636" customWidth="1"/>
    <col min="5894" max="5894" width="13.88671875" style="636" bestFit="1" customWidth="1"/>
    <col min="5895" max="5898" width="11.44140625" style="636"/>
    <col min="5899" max="5899" width="19.33203125" style="636" customWidth="1"/>
    <col min="5900" max="6144" width="11.44140625" style="636"/>
    <col min="6145" max="6145" width="34" style="636" customWidth="1"/>
    <col min="6146" max="6146" width="17.6640625" style="636" customWidth="1"/>
    <col min="6147" max="6147" width="15.33203125" style="636" customWidth="1"/>
    <col min="6148" max="6149" width="17.6640625" style="636" customWidth="1"/>
    <col min="6150" max="6150" width="13.88671875" style="636" bestFit="1" customWidth="1"/>
    <col min="6151" max="6154" width="11.44140625" style="636"/>
    <col min="6155" max="6155" width="19.33203125" style="636" customWidth="1"/>
    <col min="6156" max="6400" width="11.44140625" style="636"/>
    <col min="6401" max="6401" width="34" style="636" customWidth="1"/>
    <col min="6402" max="6402" width="17.6640625" style="636" customWidth="1"/>
    <col min="6403" max="6403" width="15.33203125" style="636" customWidth="1"/>
    <col min="6404" max="6405" width="17.6640625" style="636" customWidth="1"/>
    <col min="6406" max="6406" width="13.88671875" style="636" bestFit="1" customWidth="1"/>
    <col min="6407" max="6410" width="11.44140625" style="636"/>
    <col min="6411" max="6411" width="19.33203125" style="636" customWidth="1"/>
    <col min="6412" max="6656" width="11.44140625" style="636"/>
    <col min="6657" max="6657" width="34" style="636" customWidth="1"/>
    <col min="6658" max="6658" width="17.6640625" style="636" customWidth="1"/>
    <col min="6659" max="6659" width="15.33203125" style="636" customWidth="1"/>
    <col min="6660" max="6661" width="17.6640625" style="636" customWidth="1"/>
    <col min="6662" max="6662" width="13.88671875" style="636" bestFit="1" customWidth="1"/>
    <col min="6663" max="6666" width="11.44140625" style="636"/>
    <col min="6667" max="6667" width="19.33203125" style="636" customWidth="1"/>
    <col min="6668" max="6912" width="11.44140625" style="636"/>
    <col min="6913" max="6913" width="34" style="636" customWidth="1"/>
    <col min="6914" max="6914" width="17.6640625" style="636" customWidth="1"/>
    <col min="6915" max="6915" width="15.33203125" style="636" customWidth="1"/>
    <col min="6916" max="6917" width="17.6640625" style="636" customWidth="1"/>
    <col min="6918" max="6918" width="13.88671875" style="636" bestFit="1" customWidth="1"/>
    <col min="6919" max="6922" width="11.44140625" style="636"/>
    <col min="6923" max="6923" width="19.33203125" style="636" customWidth="1"/>
    <col min="6924" max="7168" width="11.44140625" style="636"/>
    <col min="7169" max="7169" width="34" style="636" customWidth="1"/>
    <col min="7170" max="7170" width="17.6640625" style="636" customWidth="1"/>
    <col min="7171" max="7171" width="15.33203125" style="636" customWidth="1"/>
    <col min="7172" max="7173" width="17.6640625" style="636" customWidth="1"/>
    <col min="7174" max="7174" width="13.88671875" style="636" bestFit="1" customWidth="1"/>
    <col min="7175" max="7178" width="11.44140625" style="636"/>
    <col min="7179" max="7179" width="19.33203125" style="636" customWidth="1"/>
    <col min="7180" max="7424" width="11.44140625" style="636"/>
    <col min="7425" max="7425" width="34" style="636" customWidth="1"/>
    <col min="7426" max="7426" width="17.6640625" style="636" customWidth="1"/>
    <col min="7427" max="7427" width="15.33203125" style="636" customWidth="1"/>
    <col min="7428" max="7429" width="17.6640625" style="636" customWidth="1"/>
    <col min="7430" max="7430" width="13.88671875" style="636" bestFit="1" customWidth="1"/>
    <col min="7431" max="7434" width="11.44140625" style="636"/>
    <col min="7435" max="7435" width="19.33203125" style="636" customWidth="1"/>
    <col min="7436" max="7680" width="11.44140625" style="636"/>
    <col min="7681" max="7681" width="34" style="636" customWidth="1"/>
    <col min="7682" max="7682" width="17.6640625" style="636" customWidth="1"/>
    <col min="7683" max="7683" width="15.33203125" style="636" customWidth="1"/>
    <col min="7684" max="7685" width="17.6640625" style="636" customWidth="1"/>
    <col min="7686" max="7686" width="13.88671875" style="636" bestFit="1" customWidth="1"/>
    <col min="7687" max="7690" width="11.44140625" style="636"/>
    <col min="7691" max="7691" width="19.33203125" style="636" customWidth="1"/>
    <col min="7692" max="7936" width="11.44140625" style="636"/>
    <col min="7937" max="7937" width="34" style="636" customWidth="1"/>
    <col min="7938" max="7938" width="17.6640625" style="636" customWidth="1"/>
    <col min="7939" max="7939" width="15.33203125" style="636" customWidth="1"/>
    <col min="7940" max="7941" width="17.6640625" style="636" customWidth="1"/>
    <col min="7942" max="7942" width="13.88671875" style="636" bestFit="1" customWidth="1"/>
    <col min="7943" max="7946" width="11.44140625" style="636"/>
    <col min="7947" max="7947" width="19.33203125" style="636" customWidth="1"/>
    <col min="7948" max="8192" width="11.44140625" style="636"/>
    <col min="8193" max="8193" width="34" style="636" customWidth="1"/>
    <col min="8194" max="8194" width="17.6640625" style="636" customWidth="1"/>
    <col min="8195" max="8195" width="15.33203125" style="636" customWidth="1"/>
    <col min="8196" max="8197" width="17.6640625" style="636" customWidth="1"/>
    <col min="8198" max="8198" width="13.88671875" style="636" bestFit="1" customWidth="1"/>
    <col min="8199" max="8202" width="11.44140625" style="636"/>
    <col min="8203" max="8203" width="19.33203125" style="636" customWidth="1"/>
    <col min="8204" max="8448" width="11.44140625" style="636"/>
    <col min="8449" max="8449" width="34" style="636" customWidth="1"/>
    <col min="8450" max="8450" width="17.6640625" style="636" customWidth="1"/>
    <col min="8451" max="8451" width="15.33203125" style="636" customWidth="1"/>
    <col min="8452" max="8453" width="17.6640625" style="636" customWidth="1"/>
    <col min="8454" max="8454" width="13.88671875" style="636" bestFit="1" customWidth="1"/>
    <col min="8455" max="8458" width="11.44140625" style="636"/>
    <col min="8459" max="8459" width="19.33203125" style="636" customWidth="1"/>
    <col min="8460" max="8704" width="11.44140625" style="636"/>
    <col min="8705" max="8705" width="34" style="636" customWidth="1"/>
    <col min="8706" max="8706" width="17.6640625" style="636" customWidth="1"/>
    <col min="8707" max="8707" width="15.33203125" style="636" customWidth="1"/>
    <col min="8708" max="8709" width="17.6640625" style="636" customWidth="1"/>
    <col min="8710" max="8710" width="13.88671875" style="636" bestFit="1" customWidth="1"/>
    <col min="8711" max="8714" width="11.44140625" style="636"/>
    <col min="8715" max="8715" width="19.33203125" style="636" customWidth="1"/>
    <col min="8716" max="8960" width="11.44140625" style="636"/>
    <col min="8961" max="8961" width="34" style="636" customWidth="1"/>
    <col min="8962" max="8962" width="17.6640625" style="636" customWidth="1"/>
    <col min="8963" max="8963" width="15.33203125" style="636" customWidth="1"/>
    <col min="8964" max="8965" width="17.6640625" style="636" customWidth="1"/>
    <col min="8966" max="8966" width="13.88671875" style="636" bestFit="1" customWidth="1"/>
    <col min="8967" max="8970" width="11.44140625" style="636"/>
    <col min="8971" max="8971" width="19.33203125" style="636" customWidth="1"/>
    <col min="8972" max="9216" width="11.44140625" style="636"/>
    <col min="9217" max="9217" width="34" style="636" customWidth="1"/>
    <col min="9218" max="9218" width="17.6640625" style="636" customWidth="1"/>
    <col min="9219" max="9219" width="15.33203125" style="636" customWidth="1"/>
    <col min="9220" max="9221" width="17.6640625" style="636" customWidth="1"/>
    <col min="9222" max="9222" width="13.88671875" style="636" bestFit="1" customWidth="1"/>
    <col min="9223" max="9226" width="11.44140625" style="636"/>
    <col min="9227" max="9227" width="19.33203125" style="636" customWidth="1"/>
    <col min="9228" max="9472" width="11.44140625" style="636"/>
    <col min="9473" max="9473" width="34" style="636" customWidth="1"/>
    <col min="9474" max="9474" width="17.6640625" style="636" customWidth="1"/>
    <col min="9475" max="9475" width="15.33203125" style="636" customWidth="1"/>
    <col min="9476" max="9477" width="17.6640625" style="636" customWidth="1"/>
    <col min="9478" max="9478" width="13.88671875" style="636" bestFit="1" customWidth="1"/>
    <col min="9479" max="9482" width="11.44140625" style="636"/>
    <col min="9483" max="9483" width="19.33203125" style="636" customWidth="1"/>
    <col min="9484" max="9728" width="11.44140625" style="636"/>
    <col min="9729" max="9729" width="34" style="636" customWidth="1"/>
    <col min="9730" max="9730" width="17.6640625" style="636" customWidth="1"/>
    <col min="9731" max="9731" width="15.33203125" style="636" customWidth="1"/>
    <col min="9732" max="9733" width="17.6640625" style="636" customWidth="1"/>
    <col min="9734" max="9734" width="13.88671875" style="636" bestFit="1" customWidth="1"/>
    <col min="9735" max="9738" width="11.44140625" style="636"/>
    <col min="9739" max="9739" width="19.33203125" style="636" customWidth="1"/>
    <col min="9740" max="9984" width="11.44140625" style="636"/>
    <col min="9985" max="9985" width="34" style="636" customWidth="1"/>
    <col min="9986" max="9986" width="17.6640625" style="636" customWidth="1"/>
    <col min="9987" max="9987" width="15.33203125" style="636" customWidth="1"/>
    <col min="9988" max="9989" width="17.6640625" style="636" customWidth="1"/>
    <col min="9990" max="9990" width="13.88671875" style="636" bestFit="1" customWidth="1"/>
    <col min="9991" max="9994" width="11.44140625" style="636"/>
    <col min="9995" max="9995" width="19.33203125" style="636" customWidth="1"/>
    <col min="9996" max="10240" width="11.44140625" style="636"/>
    <col min="10241" max="10241" width="34" style="636" customWidth="1"/>
    <col min="10242" max="10242" width="17.6640625" style="636" customWidth="1"/>
    <col min="10243" max="10243" width="15.33203125" style="636" customWidth="1"/>
    <col min="10244" max="10245" width="17.6640625" style="636" customWidth="1"/>
    <col min="10246" max="10246" width="13.88671875" style="636" bestFit="1" customWidth="1"/>
    <col min="10247" max="10250" width="11.44140625" style="636"/>
    <col min="10251" max="10251" width="19.33203125" style="636" customWidth="1"/>
    <col min="10252" max="10496" width="11.44140625" style="636"/>
    <col min="10497" max="10497" width="34" style="636" customWidth="1"/>
    <col min="10498" max="10498" width="17.6640625" style="636" customWidth="1"/>
    <col min="10499" max="10499" width="15.33203125" style="636" customWidth="1"/>
    <col min="10500" max="10501" width="17.6640625" style="636" customWidth="1"/>
    <col min="10502" max="10502" width="13.88671875" style="636" bestFit="1" customWidth="1"/>
    <col min="10503" max="10506" width="11.44140625" style="636"/>
    <col min="10507" max="10507" width="19.33203125" style="636" customWidth="1"/>
    <col min="10508" max="10752" width="11.44140625" style="636"/>
    <col min="10753" max="10753" width="34" style="636" customWidth="1"/>
    <col min="10754" max="10754" width="17.6640625" style="636" customWidth="1"/>
    <col min="10755" max="10755" width="15.33203125" style="636" customWidth="1"/>
    <col min="10756" max="10757" width="17.6640625" style="636" customWidth="1"/>
    <col min="10758" max="10758" width="13.88671875" style="636" bestFit="1" customWidth="1"/>
    <col min="10759" max="10762" width="11.44140625" style="636"/>
    <col min="10763" max="10763" width="19.33203125" style="636" customWidth="1"/>
    <col min="10764" max="11008" width="11.44140625" style="636"/>
    <col min="11009" max="11009" width="34" style="636" customWidth="1"/>
    <col min="11010" max="11010" width="17.6640625" style="636" customWidth="1"/>
    <col min="11011" max="11011" width="15.33203125" style="636" customWidth="1"/>
    <col min="11012" max="11013" width="17.6640625" style="636" customWidth="1"/>
    <col min="11014" max="11014" width="13.88671875" style="636" bestFit="1" customWidth="1"/>
    <col min="11015" max="11018" width="11.44140625" style="636"/>
    <col min="11019" max="11019" width="19.33203125" style="636" customWidth="1"/>
    <col min="11020" max="11264" width="11.44140625" style="636"/>
    <col min="11265" max="11265" width="34" style="636" customWidth="1"/>
    <col min="11266" max="11266" width="17.6640625" style="636" customWidth="1"/>
    <col min="11267" max="11267" width="15.33203125" style="636" customWidth="1"/>
    <col min="11268" max="11269" width="17.6640625" style="636" customWidth="1"/>
    <col min="11270" max="11270" width="13.88671875" style="636" bestFit="1" customWidth="1"/>
    <col min="11271" max="11274" width="11.44140625" style="636"/>
    <col min="11275" max="11275" width="19.33203125" style="636" customWidth="1"/>
    <col min="11276" max="11520" width="11.44140625" style="636"/>
    <col min="11521" max="11521" width="34" style="636" customWidth="1"/>
    <col min="11522" max="11522" width="17.6640625" style="636" customWidth="1"/>
    <col min="11523" max="11523" width="15.33203125" style="636" customWidth="1"/>
    <col min="11524" max="11525" width="17.6640625" style="636" customWidth="1"/>
    <col min="11526" max="11526" width="13.88671875" style="636" bestFit="1" customWidth="1"/>
    <col min="11527" max="11530" width="11.44140625" style="636"/>
    <col min="11531" max="11531" width="19.33203125" style="636" customWidth="1"/>
    <col min="11532" max="11776" width="11.44140625" style="636"/>
    <col min="11777" max="11777" width="34" style="636" customWidth="1"/>
    <col min="11778" max="11778" width="17.6640625" style="636" customWidth="1"/>
    <col min="11779" max="11779" width="15.33203125" style="636" customWidth="1"/>
    <col min="11780" max="11781" width="17.6640625" style="636" customWidth="1"/>
    <col min="11782" max="11782" width="13.88671875" style="636" bestFit="1" customWidth="1"/>
    <col min="11783" max="11786" width="11.44140625" style="636"/>
    <col min="11787" max="11787" width="19.33203125" style="636" customWidth="1"/>
    <col min="11788" max="12032" width="11.44140625" style="636"/>
    <col min="12033" max="12033" width="34" style="636" customWidth="1"/>
    <col min="12034" max="12034" width="17.6640625" style="636" customWidth="1"/>
    <col min="12035" max="12035" width="15.33203125" style="636" customWidth="1"/>
    <col min="12036" max="12037" width="17.6640625" style="636" customWidth="1"/>
    <col min="12038" max="12038" width="13.88671875" style="636" bestFit="1" customWidth="1"/>
    <col min="12039" max="12042" width="11.44140625" style="636"/>
    <col min="12043" max="12043" width="19.33203125" style="636" customWidth="1"/>
    <col min="12044" max="12288" width="11.44140625" style="636"/>
    <col min="12289" max="12289" width="34" style="636" customWidth="1"/>
    <col min="12290" max="12290" width="17.6640625" style="636" customWidth="1"/>
    <col min="12291" max="12291" width="15.33203125" style="636" customWidth="1"/>
    <col min="12292" max="12293" width="17.6640625" style="636" customWidth="1"/>
    <col min="12294" max="12294" width="13.88671875" style="636" bestFit="1" customWidth="1"/>
    <col min="12295" max="12298" width="11.44140625" style="636"/>
    <col min="12299" max="12299" width="19.33203125" style="636" customWidth="1"/>
    <col min="12300" max="12544" width="11.44140625" style="636"/>
    <col min="12545" max="12545" width="34" style="636" customWidth="1"/>
    <col min="12546" max="12546" width="17.6640625" style="636" customWidth="1"/>
    <col min="12547" max="12547" width="15.33203125" style="636" customWidth="1"/>
    <col min="12548" max="12549" width="17.6640625" style="636" customWidth="1"/>
    <col min="12550" max="12550" width="13.88671875" style="636" bestFit="1" customWidth="1"/>
    <col min="12551" max="12554" width="11.44140625" style="636"/>
    <col min="12555" max="12555" width="19.33203125" style="636" customWidth="1"/>
    <col min="12556" max="12800" width="11.44140625" style="636"/>
    <col min="12801" max="12801" width="34" style="636" customWidth="1"/>
    <col min="12802" max="12802" width="17.6640625" style="636" customWidth="1"/>
    <col min="12803" max="12803" width="15.33203125" style="636" customWidth="1"/>
    <col min="12804" max="12805" width="17.6640625" style="636" customWidth="1"/>
    <col min="12806" max="12806" width="13.88671875" style="636" bestFit="1" customWidth="1"/>
    <col min="12807" max="12810" width="11.44140625" style="636"/>
    <col min="12811" max="12811" width="19.33203125" style="636" customWidth="1"/>
    <col min="12812" max="13056" width="11.44140625" style="636"/>
    <col min="13057" max="13057" width="34" style="636" customWidth="1"/>
    <col min="13058" max="13058" width="17.6640625" style="636" customWidth="1"/>
    <col min="13059" max="13059" width="15.33203125" style="636" customWidth="1"/>
    <col min="13060" max="13061" width="17.6640625" style="636" customWidth="1"/>
    <col min="13062" max="13062" width="13.88671875" style="636" bestFit="1" customWidth="1"/>
    <col min="13063" max="13066" width="11.44140625" style="636"/>
    <col min="13067" max="13067" width="19.33203125" style="636" customWidth="1"/>
    <col min="13068" max="13312" width="11.44140625" style="636"/>
    <col min="13313" max="13313" width="34" style="636" customWidth="1"/>
    <col min="13314" max="13314" width="17.6640625" style="636" customWidth="1"/>
    <col min="13315" max="13315" width="15.33203125" style="636" customWidth="1"/>
    <col min="13316" max="13317" width="17.6640625" style="636" customWidth="1"/>
    <col min="13318" max="13318" width="13.88671875" style="636" bestFit="1" customWidth="1"/>
    <col min="13319" max="13322" width="11.44140625" style="636"/>
    <col min="13323" max="13323" width="19.33203125" style="636" customWidth="1"/>
    <col min="13324" max="13568" width="11.44140625" style="636"/>
    <col min="13569" max="13569" width="34" style="636" customWidth="1"/>
    <col min="13570" max="13570" width="17.6640625" style="636" customWidth="1"/>
    <col min="13571" max="13571" width="15.33203125" style="636" customWidth="1"/>
    <col min="13572" max="13573" width="17.6640625" style="636" customWidth="1"/>
    <col min="13574" max="13574" width="13.88671875" style="636" bestFit="1" customWidth="1"/>
    <col min="13575" max="13578" width="11.44140625" style="636"/>
    <col min="13579" max="13579" width="19.33203125" style="636" customWidth="1"/>
    <col min="13580" max="13824" width="11.44140625" style="636"/>
    <col min="13825" max="13825" width="34" style="636" customWidth="1"/>
    <col min="13826" max="13826" width="17.6640625" style="636" customWidth="1"/>
    <col min="13827" max="13827" width="15.33203125" style="636" customWidth="1"/>
    <col min="13828" max="13829" width="17.6640625" style="636" customWidth="1"/>
    <col min="13830" max="13830" width="13.88671875" style="636" bestFit="1" customWidth="1"/>
    <col min="13831" max="13834" width="11.44140625" style="636"/>
    <col min="13835" max="13835" width="19.33203125" style="636" customWidth="1"/>
    <col min="13836" max="14080" width="11.44140625" style="636"/>
    <col min="14081" max="14081" width="34" style="636" customWidth="1"/>
    <col min="14082" max="14082" width="17.6640625" style="636" customWidth="1"/>
    <col min="14083" max="14083" width="15.33203125" style="636" customWidth="1"/>
    <col min="14084" max="14085" width="17.6640625" style="636" customWidth="1"/>
    <col min="14086" max="14086" width="13.88671875" style="636" bestFit="1" customWidth="1"/>
    <col min="14087" max="14090" width="11.44140625" style="636"/>
    <col min="14091" max="14091" width="19.33203125" style="636" customWidth="1"/>
    <col min="14092" max="14336" width="11.44140625" style="636"/>
    <col min="14337" max="14337" width="34" style="636" customWidth="1"/>
    <col min="14338" max="14338" width="17.6640625" style="636" customWidth="1"/>
    <col min="14339" max="14339" width="15.33203125" style="636" customWidth="1"/>
    <col min="14340" max="14341" width="17.6640625" style="636" customWidth="1"/>
    <col min="14342" max="14342" width="13.88671875" style="636" bestFit="1" customWidth="1"/>
    <col min="14343" max="14346" width="11.44140625" style="636"/>
    <col min="14347" max="14347" width="19.33203125" style="636" customWidth="1"/>
    <col min="14348" max="14592" width="11.44140625" style="636"/>
    <col min="14593" max="14593" width="34" style="636" customWidth="1"/>
    <col min="14594" max="14594" width="17.6640625" style="636" customWidth="1"/>
    <col min="14595" max="14595" width="15.33203125" style="636" customWidth="1"/>
    <col min="14596" max="14597" width="17.6640625" style="636" customWidth="1"/>
    <col min="14598" max="14598" width="13.88671875" style="636" bestFit="1" customWidth="1"/>
    <col min="14599" max="14602" width="11.44140625" style="636"/>
    <col min="14603" max="14603" width="19.33203125" style="636" customWidth="1"/>
    <col min="14604" max="14848" width="11.44140625" style="636"/>
    <col min="14849" max="14849" width="34" style="636" customWidth="1"/>
    <col min="14850" max="14850" width="17.6640625" style="636" customWidth="1"/>
    <col min="14851" max="14851" width="15.33203125" style="636" customWidth="1"/>
    <col min="14852" max="14853" width="17.6640625" style="636" customWidth="1"/>
    <col min="14854" max="14854" width="13.88671875" style="636" bestFit="1" customWidth="1"/>
    <col min="14855" max="14858" width="11.44140625" style="636"/>
    <col min="14859" max="14859" width="19.33203125" style="636" customWidth="1"/>
    <col min="14860" max="15104" width="11.44140625" style="636"/>
    <col min="15105" max="15105" width="34" style="636" customWidth="1"/>
    <col min="15106" max="15106" width="17.6640625" style="636" customWidth="1"/>
    <col min="15107" max="15107" width="15.33203125" style="636" customWidth="1"/>
    <col min="15108" max="15109" width="17.6640625" style="636" customWidth="1"/>
    <col min="15110" max="15110" width="13.88671875" style="636" bestFit="1" customWidth="1"/>
    <col min="15111" max="15114" width="11.44140625" style="636"/>
    <col min="15115" max="15115" width="19.33203125" style="636" customWidth="1"/>
    <col min="15116" max="15360" width="11.44140625" style="636"/>
    <col min="15361" max="15361" width="34" style="636" customWidth="1"/>
    <col min="15362" max="15362" width="17.6640625" style="636" customWidth="1"/>
    <col min="15363" max="15363" width="15.33203125" style="636" customWidth="1"/>
    <col min="15364" max="15365" width="17.6640625" style="636" customWidth="1"/>
    <col min="15366" max="15366" width="13.88671875" style="636" bestFit="1" customWidth="1"/>
    <col min="15367" max="15370" width="11.44140625" style="636"/>
    <col min="15371" max="15371" width="19.33203125" style="636" customWidth="1"/>
    <col min="15372" max="15616" width="11.44140625" style="636"/>
    <col min="15617" max="15617" width="34" style="636" customWidth="1"/>
    <col min="15618" max="15618" width="17.6640625" style="636" customWidth="1"/>
    <col min="15619" max="15619" width="15.33203125" style="636" customWidth="1"/>
    <col min="15620" max="15621" width="17.6640625" style="636" customWidth="1"/>
    <col min="15622" max="15622" width="13.88671875" style="636" bestFit="1" customWidth="1"/>
    <col min="15623" max="15626" width="11.44140625" style="636"/>
    <col min="15627" max="15627" width="19.33203125" style="636" customWidth="1"/>
    <col min="15628" max="15872" width="11.44140625" style="636"/>
    <col min="15873" max="15873" width="34" style="636" customWidth="1"/>
    <col min="15874" max="15874" width="17.6640625" style="636" customWidth="1"/>
    <col min="15875" max="15875" width="15.33203125" style="636" customWidth="1"/>
    <col min="15876" max="15877" width="17.6640625" style="636" customWidth="1"/>
    <col min="15878" max="15878" width="13.88671875" style="636" bestFit="1" customWidth="1"/>
    <col min="15879" max="15882" width="11.44140625" style="636"/>
    <col min="15883" max="15883" width="19.33203125" style="636" customWidth="1"/>
    <col min="15884" max="16128" width="11.44140625" style="636"/>
    <col min="16129" max="16129" width="34" style="636" customWidth="1"/>
    <col min="16130" max="16130" width="17.6640625" style="636" customWidth="1"/>
    <col min="16131" max="16131" width="15.33203125" style="636" customWidth="1"/>
    <col min="16132" max="16133" width="17.6640625" style="636" customWidth="1"/>
    <col min="16134" max="16134" width="13.88671875" style="636" bestFit="1" customWidth="1"/>
    <col min="16135" max="16138" width="11.44140625" style="636"/>
    <col min="16139" max="16139" width="19.33203125" style="636" customWidth="1"/>
    <col min="16140" max="16384" width="11.44140625" style="636"/>
  </cols>
  <sheetData>
    <row r="1" spans="1:6" ht="13.8">
      <c r="A1" s="1173" t="s">
        <v>1212</v>
      </c>
      <c r="B1" s="637"/>
    </row>
    <row r="3" spans="1:6" ht="28.2" customHeight="1">
      <c r="A3" s="1407" t="s">
        <v>813</v>
      </c>
      <c r="B3" s="1389"/>
      <c r="C3" s="1389"/>
      <c r="D3" s="1389"/>
      <c r="E3" s="1389"/>
    </row>
    <row r="4" spans="1:6" ht="17.399999999999999" customHeight="1">
      <c r="A4" s="1408">
        <v>46081</v>
      </c>
      <c r="B4" s="1389"/>
      <c r="C4" s="1389"/>
      <c r="D4" s="1389"/>
      <c r="E4" s="1389"/>
    </row>
    <row r="5" spans="1:6" ht="16.8" customHeight="1">
      <c r="A5" s="1409" t="s">
        <v>125</v>
      </c>
      <c r="B5" s="1389"/>
      <c r="C5" s="1389"/>
      <c r="D5" s="1389"/>
      <c r="E5" s="1389"/>
    </row>
    <row r="6" spans="1:6">
      <c r="A6" s="638"/>
      <c r="B6" s="638"/>
      <c r="C6" s="639"/>
      <c r="D6" s="639"/>
      <c r="E6" s="639"/>
    </row>
    <row r="7" spans="1:6" ht="13.8" customHeight="1" thickBot="1">
      <c r="A7" s="640">
        <v>46139</v>
      </c>
      <c r="B7" s="638"/>
      <c r="C7" s="639"/>
      <c r="D7" s="639"/>
      <c r="E7" s="639"/>
    </row>
    <row r="8" spans="1:6" ht="25.5" customHeight="1">
      <c r="A8" s="641"/>
      <c r="B8" s="1305" t="s">
        <v>814</v>
      </c>
      <c r="C8" s="1383"/>
      <c r="D8" s="1410" t="s">
        <v>815</v>
      </c>
      <c r="E8" s="1410" t="s">
        <v>816</v>
      </c>
    </row>
    <row r="9" spans="1:6" ht="25.5" customHeight="1">
      <c r="A9" s="642" t="s">
        <v>817</v>
      </c>
      <c r="B9" s="643" t="s">
        <v>818</v>
      </c>
      <c r="C9" s="643" t="s">
        <v>819</v>
      </c>
      <c r="D9" s="1389"/>
      <c r="E9" s="1389"/>
    </row>
    <row r="10" spans="1:6" ht="13.5" customHeight="1">
      <c r="A10" s="644"/>
      <c r="B10" s="645"/>
      <c r="C10" s="645"/>
      <c r="D10" s="645"/>
      <c r="E10" s="645"/>
    </row>
    <row r="11" spans="1:6" ht="10.5" customHeight="1">
      <c r="A11" s="646"/>
      <c r="B11" s="647"/>
      <c r="C11" s="647"/>
      <c r="D11" s="647"/>
      <c r="E11" s="648"/>
    </row>
    <row r="12" spans="1:6" ht="18" customHeight="1">
      <c r="A12" s="649" t="s">
        <v>29</v>
      </c>
      <c r="B12" s="650">
        <v>14851469.271</v>
      </c>
      <c r="C12" s="650">
        <v>0</v>
      </c>
      <c r="D12" s="650">
        <v>2924118.92</v>
      </c>
      <c r="E12" s="651">
        <v>17775588.192000002</v>
      </c>
      <c r="F12" s="652"/>
    </row>
    <row r="13" spans="1:6" ht="18" customHeight="1">
      <c r="A13" s="649" t="s">
        <v>30</v>
      </c>
      <c r="B13" s="650">
        <v>404117.43199999997</v>
      </c>
      <c r="C13" s="650">
        <v>0</v>
      </c>
      <c r="D13" s="650">
        <v>32741.704000000002</v>
      </c>
      <c r="E13" s="651">
        <v>436859.136</v>
      </c>
      <c r="F13" s="652"/>
    </row>
    <row r="14" spans="1:6" ht="18" customHeight="1">
      <c r="A14" s="649" t="s">
        <v>31</v>
      </c>
      <c r="B14" s="650">
        <v>24082800.352000002</v>
      </c>
      <c r="C14" s="650">
        <v>0</v>
      </c>
      <c r="D14" s="650">
        <v>9706816.3489999995</v>
      </c>
      <c r="E14" s="651">
        <v>33789616.700999998</v>
      </c>
      <c r="F14" s="652"/>
    </row>
    <row r="15" spans="1:6" ht="18" customHeight="1">
      <c r="A15" s="653" t="s">
        <v>32</v>
      </c>
      <c r="B15" s="650">
        <v>1087618.9620000001</v>
      </c>
      <c r="C15" s="650">
        <v>77249.601999999999</v>
      </c>
      <c r="D15" s="650">
        <v>191570.60399999999</v>
      </c>
      <c r="E15" s="651">
        <v>1356439.1680000001</v>
      </c>
      <c r="F15" s="652"/>
    </row>
    <row r="16" spans="1:6" ht="18" customHeight="1">
      <c r="A16" s="649" t="s">
        <v>33</v>
      </c>
      <c r="B16" s="650">
        <v>2158676.3420000002</v>
      </c>
      <c r="C16" s="650">
        <v>0</v>
      </c>
      <c r="D16" s="650">
        <v>871875.06</v>
      </c>
      <c r="E16" s="651">
        <v>3030551.4019999998</v>
      </c>
      <c r="F16" s="652"/>
    </row>
    <row r="17" spans="1:6" ht="18" customHeight="1">
      <c r="A17" s="654" t="s">
        <v>117</v>
      </c>
      <c r="B17" s="650">
        <v>11008248.446</v>
      </c>
      <c r="C17" s="650">
        <v>0</v>
      </c>
      <c r="D17" s="650">
        <v>2070247.355</v>
      </c>
      <c r="E17" s="651">
        <v>13078495.801000001</v>
      </c>
      <c r="F17" s="652"/>
    </row>
    <row r="18" spans="1:6" ht="18" customHeight="1">
      <c r="A18" s="649" t="s">
        <v>35</v>
      </c>
      <c r="B18" s="650">
        <v>1179615</v>
      </c>
      <c r="C18" s="650">
        <v>0</v>
      </c>
      <c r="D18" s="650">
        <v>11957.189</v>
      </c>
      <c r="E18" s="651">
        <v>1191572.19</v>
      </c>
      <c r="F18" s="652"/>
    </row>
    <row r="19" spans="1:6" ht="18" customHeight="1">
      <c r="A19" s="649" t="s">
        <v>36</v>
      </c>
      <c r="B19" s="650">
        <v>8777308.9360000007</v>
      </c>
      <c r="C19" s="650">
        <v>0</v>
      </c>
      <c r="D19" s="650">
        <v>2545479.4509999999</v>
      </c>
      <c r="E19" s="651">
        <v>11322788.387</v>
      </c>
      <c r="F19" s="652"/>
    </row>
    <row r="20" spans="1:6" ht="18" customHeight="1">
      <c r="A20" s="649" t="s">
        <v>37</v>
      </c>
      <c r="B20" s="650">
        <v>2599062.2230000002</v>
      </c>
      <c r="C20" s="650">
        <v>0</v>
      </c>
      <c r="D20" s="650">
        <v>685031.30099999998</v>
      </c>
      <c r="E20" s="651">
        <v>3284093.5249999999</v>
      </c>
      <c r="F20" s="652"/>
    </row>
    <row r="21" spans="1:6" ht="18" customHeight="1">
      <c r="A21" s="649" t="s">
        <v>38</v>
      </c>
      <c r="B21" s="650">
        <v>848087.21299999999</v>
      </c>
      <c r="C21" s="650">
        <v>0</v>
      </c>
      <c r="D21" s="650">
        <v>41735.822999999997</v>
      </c>
      <c r="E21" s="651">
        <v>889823.03599999996</v>
      </c>
      <c r="F21" s="652"/>
    </row>
    <row r="22" spans="1:6" ht="18" customHeight="1">
      <c r="A22" s="649" t="s">
        <v>99</v>
      </c>
      <c r="B22" s="650">
        <v>1189662.6839999999</v>
      </c>
      <c r="C22" s="650">
        <v>0</v>
      </c>
      <c r="D22" s="650">
        <v>49729.434000000001</v>
      </c>
      <c r="E22" s="651">
        <v>1239392.118</v>
      </c>
      <c r="F22" s="652"/>
    </row>
    <row r="23" spans="1:6" ht="18" customHeight="1">
      <c r="A23" s="649" t="s">
        <v>40</v>
      </c>
      <c r="B23" s="650">
        <v>1591864.284</v>
      </c>
      <c r="C23" s="650">
        <v>0</v>
      </c>
      <c r="D23" s="650">
        <v>218560.08300000001</v>
      </c>
      <c r="E23" s="651">
        <v>1810424.368</v>
      </c>
      <c r="F23" s="652"/>
    </row>
    <row r="24" spans="1:6" ht="18" customHeight="1">
      <c r="A24" s="649" t="s">
        <v>41</v>
      </c>
      <c r="B24" s="650">
        <v>392755.28399999999</v>
      </c>
      <c r="C24" s="650">
        <v>0</v>
      </c>
      <c r="D24" s="650">
        <v>2847.308</v>
      </c>
      <c r="E24" s="651">
        <v>395602.59299999999</v>
      </c>
      <c r="F24" s="652"/>
    </row>
    <row r="25" spans="1:6" ht="18" customHeight="1">
      <c r="A25" s="655" t="s">
        <v>820</v>
      </c>
      <c r="B25" s="650">
        <v>118131.245</v>
      </c>
      <c r="C25" s="650">
        <v>0</v>
      </c>
      <c r="D25" s="650">
        <v>78754.163</v>
      </c>
      <c r="E25" s="651">
        <v>196885.40900000001</v>
      </c>
      <c r="F25" s="652"/>
    </row>
    <row r="26" spans="1:6" ht="18" customHeight="1">
      <c r="A26" s="649" t="s">
        <v>43</v>
      </c>
      <c r="B26" s="650">
        <v>573719.93500000006</v>
      </c>
      <c r="C26" s="650">
        <v>0</v>
      </c>
      <c r="D26" s="650">
        <v>74560.070000000007</v>
      </c>
      <c r="E26" s="651">
        <v>648280.00600000005</v>
      </c>
      <c r="F26" s="652"/>
    </row>
    <row r="27" spans="1:6" ht="18" customHeight="1">
      <c r="A27" s="649" t="s">
        <v>44</v>
      </c>
      <c r="B27" s="650">
        <v>335805.15500000003</v>
      </c>
      <c r="C27" s="650">
        <v>0</v>
      </c>
      <c r="D27" s="650">
        <v>4816.3379999999997</v>
      </c>
      <c r="E27" s="651">
        <v>340621.49300000002</v>
      </c>
      <c r="F27" s="652"/>
    </row>
    <row r="28" spans="1:6" ht="18" customHeight="1">
      <c r="A28" s="649" t="s">
        <v>677</v>
      </c>
      <c r="B28" s="650">
        <v>878758.33900000004</v>
      </c>
      <c r="C28" s="650">
        <v>0</v>
      </c>
      <c r="D28" s="650">
        <v>24533.951000000001</v>
      </c>
      <c r="E28" s="651">
        <v>903292.29</v>
      </c>
      <c r="F28" s="652"/>
    </row>
    <row r="29" spans="1:6" ht="18" customHeight="1">
      <c r="A29" s="649" t="s">
        <v>46</v>
      </c>
      <c r="B29" s="650">
        <v>1188586.173</v>
      </c>
      <c r="C29" s="650">
        <v>0</v>
      </c>
      <c r="D29" s="650">
        <v>62481.724999999999</v>
      </c>
      <c r="E29" s="651">
        <v>1251067.898</v>
      </c>
      <c r="F29" s="652"/>
    </row>
    <row r="30" spans="1:6" ht="18" customHeight="1">
      <c r="A30" s="649" t="s">
        <v>47</v>
      </c>
      <c r="B30" s="650">
        <v>806745.72900000005</v>
      </c>
      <c r="C30" s="650">
        <v>0</v>
      </c>
      <c r="D30" s="650">
        <v>31684.913</v>
      </c>
      <c r="E30" s="651">
        <v>838430.64300000004</v>
      </c>
      <c r="F30" s="652"/>
    </row>
    <row r="31" spans="1:6" ht="26.25" customHeight="1" thickBot="1">
      <c r="A31" s="656" t="s">
        <v>821</v>
      </c>
      <c r="B31" s="657">
        <v>74073033.00499998</v>
      </c>
      <c r="C31" s="657">
        <v>77249.601999999999</v>
      </c>
      <c r="D31" s="657">
        <v>19629541.740999997</v>
      </c>
      <c r="E31" s="657">
        <v>93779824.356000006</v>
      </c>
      <c r="F31" s="658"/>
    </row>
    <row r="32" spans="1:6">
      <c r="A32" s="649" t="s">
        <v>822</v>
      </c>
      <c r="B32" s="649"/>
      <c r="C32" s="659"/>
      <c r="D32" s="659"/>
      <c r="E32" s="659"/>
    </row>
    <row r="33" spans="1:13" ht="13.2" customHeight="1">
      <c r="A33" s="1406" t="s">
        <v>823</v>
      </c>
      <c r="B33" s="1389"/>
      <c r="C33" s="1389"/>
      <c r="D33" s="1389"/>
      <c r="E33" s="1389"/>
    </row>
    <row r="34" spans="1:13">
      <c r="A34" s="1389"/>
      <c r="B34" s="1389"/>
      <c r="C34" s="1389"/>
      <c r="D34" s="1389"/>
      <c r="E34" s="1389"/>
    </row>
    <row r="35" spans="1:13">
      <c r="A35" s="1370"/>
      <c r="B35" s="1371"/>
      <c r="C35" s="1371"/>
      <c r="D35" s="1371"/>
      <c r="E35" s="1371"/>
      <c r="F35" s="1371"/>
      <c r="G35" s="1371"/>
      <c r="H35" s="1371"/>
      <c r="I35" s="1371"/>
      <c r="J35" s="1371"/>
      <c r="K35" s="1371"/>
      <c r="L35" s="1371"/>
      <c r="M35" s="1371"/>
    </row>
    <row r="37" spans="1:13">
      <c r="A37" s="649"/>
    </row>
    <row r="205" spans="4:4">
      <c r="D205" s="636" t="s">
        <v>159</v>
      </c>
    </row>
  </sheetData>
  <mergeCells count="8">
    <mergeCell ref="A33:E34"/>
    <mergeCell ref="A35:M35"/>
    <mergeCell ref="A3:E3"/>
    <mergeCell ref="A4:E4"/>
    <mergeCell ref="A5:E5"/>
    <mergeCell ref="B8:C8"/>
    <mergeCell ref="D8:D9"/>
    <mergeCell ref="E8:E9"/>
  </mergeCells>
  <hyperlinks>
    <hyperlink ref="A1" location="Índice!A1" display="Volver al Índice" xr:uid="{FF246C9D-644E-43D3-B8D4-E379FA3B44E7}"/>
  </hyperlinks>
  <pageMargins left="0.75" right="0.75" top="1" bottom="1" header="0" footer="0"/>
  <pageSetup paperSize="9" orientation="portrai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5E4545-ADC0-4E3C-8ADE-D2CE81617227}">
  <dimension ref="A1:L32"/>
  <sheetViews>
    <sheetView showGridLines="0" zoomScaleNormal="75" workbookViewId="0"/>
  </sheetViews>
  <sheetFormatPr baseColWidth="10" defaultColWidth="12.44140625" defaultRowHeight="13.2"/>
  <cols>
    <col min="1" max="1" width="37.44140625" style="6" customWidth="1"/>
    <col min="2" max="5" width="11.44140625" style="6" customWidth="1"/>
    <col min="6" max="6" width="11.109375" style="6" customWidth="1"/>
    <col min="7" max="7" width="11.44140625" style="6" customWidth="1"/>
    <col min="8" max="8" width="10.44140625" style="6" customWidth="1"/>
    <col min="9" max="9" width="11.109375" style="6" customWidth="1"/>
    <col min="10" max="10" width="10.44140625" style="6" customWidth="1"/>
    <col min="11" max="11" width="15.44140625" style="6" customWidth="1"/>
    <col min="12" max="12" width="14.44140625" style="6" customWidth="1"/>
    <col min="13" max="16384" width="12.44140625" style="6"/>
  </cols>
  <sheetData>
    <row r="1" spans="1:12" s="1" customFormat="1" ht="18" customHeight="1">
      <c r="A1" s="1173" t="s">
        <v>1212</v>
      </c>
      <c r="B1" s="247"/>
      <c r="C1" s="247"/>
      <c r="D1" s="247"/>
      <c r="E1" s="247"/>
      <c r="F1" s="247"/>
      <c r="G1" s="247"/>
      <c r="H1" s="247"/>
      <c r="I1" s="247"/>
      <c r="J1" s="247"/>
      <c r="K1" s="247"/>
    </row>
    <row r="2" spans="1:12" s="39" customFormat="1" ht="25.2" customHeight="1">
      <c r="A2" s="150" t="s">
        <v>780</v>
      </c>
      <c r="B2" s="150"/>
      <c r="C2" s="150"/>
      <c r="D2" s="150"/>
      <c r="E2" s="150"/>
      <c r="F2" s="150"/>
      <c r="G2" s="150"/>
      <c r="H2" s="150"/>
      <c r="I2" s="150"/>
      <c r="J2" s="150"/>
      <c r="K2" s="150"/>
      <c r="L2" s="3"/>
    </row>
    <row r="3" spans="1:12" s="40" customFormat="1" ht="18" customHeight="1">
      <c r="A3" s="152">
        <v>46081</v>
      </c>
      <c r="B3" s="152"/>
      <c r="C3" s="152"/>
      <c r="D3" s="152"/>
      <c r="E3" s="152"/>
      <c r="F3" s="152"/>
      <c r="G3" s="152"/>
      <c r="H3" s="152"/>
      <c r="I3" s="152"/>
      <c r="J3" s="152"/>
      <c r="K3" s="152"/>
      <c r="L3" s="514"/>
    </row>
    <row r="4" spans="1:12" s="325" customFormat="1" ht="18" customHeight="1">
      <c r="A4" s="153" t="s">
        <v>176</v>
      </c>
      <c r="B4" s="153"/>
      <c r="C4" s="153"/>
      <c r="D4" s="153"/>
      <c r="E4" s="153"/>
      <c r="F4" s="153"/>
      <c r="G4" s="153"/>
      <c r="H4" s="153"/>
      <c r="I4" s="153"/>
      <c r="J4" s="153"/>
      <c r="K4" s="153"/>
      <c r="L4" s="515"/>
    </row>
    <row r="5" spans="1:12" ht="11.25" customHeight="1" thickBot="1">
      <c r="A5" s="615"/>
      <c r="B5" s="615"/>
      <c r="C5" s="615"/>
      <c r="D5" s="615"/>
      <c r="E5" s="615"/>
      <c r="F5" s="615"/>
      <c r="G5" s="615"/>
      <c r="H5" s="615"/>
      <c r="I5" s="615"/>
      <c r="J5" s="615"/>
      <c r="K5" s="615"/>
    </row>
    <row r="6" spans="1:12" ht="35.1" customHeight="1">
      <c r="A6" s="1227" t="s">
        <v>1</v>
      </c>
      <c r="B6" s="1365" t="s">
        <v>781</v>
      </c>
      <c r="C6" s="1365"/>
      <c r="D6" s="1365"/>
      <c r="E6" s="1365"/>
      <c r="F6" s="1220" t="s">
        <v>782</v>
      </c>
      <c r="G6" s="1220" t="s">
        <v>783</v>
      </c>
      <c r="H6" s="1220" t="s">
        <v>784</v>
      </c>
      <c r="I6" s="1220" t="s">
        <v>785</v>
      </c>
      <c r="J6" s="1220" t="s">
        <v>786</v>
      </c>
      <c r="K6" s="1222" t="s">
        <v>787</v>
      </c>
    </row>
    <row r="7" spans="1:12" ht="39.9" customHeight="1">
      <c r="A7" s="1412"/>
      <c r="B7" s="583" t="s">
        <v>554</v>
      </c>
      <c r="C7" s="583" t="s">
        <v>788</v>
      </c>
      <c r="D7" s="583" t="s">
        <v>789</v>
      </c>
      <c r="E7" s="583" t="s">
        <v>790</v>
      </c>
      <c r="F7" s="1221"/>
      <c r="G7" s="1221"/>
      <c r="H7" s="1221"/>
      <c r="I7" s="1221"/>
      <c r="J7" s="1221"/>
      <c r="K7" s="1411"/>
    </row>
    <row r="8" spans="1:12" ht="9.75" customHeight="1">
      <c r="A8" s="12"/>
      <c r="B8" s="537"/>
      <c r="C8" s="537"/>
      <c r="D8" s="537"/>
      <c r="E8" s="537"/>
      <c r="F8" s="537"/>
      <c r="G8" s="537"/>
      <c r="H8" s="537"/>
      <c r="I8" s="537"/>
      <c r="J8" s="537"/>
      <c r="K8" s="537"/>
    </row>
    <row r="9" spans="1:12" s="23" customFormat="1" ht="20.100000000000001" customHeight="1">
      <c r="A9" s="262" t="s">
        <v>29</v>
      </c>
      <c r="B9" s="616">
        <v>5.7586718203545804</v>
      </c>
      <c r="C9" s="616">
        <v>1.297168892310782E-2</v>
      </c>
      <c r="D9" s="616">
        <v>4.7121696457214828</v>
      </c>
      <c r="E9" s="616">
        <v>78.831853372126346</v>
      </c>
      <c r="F9" s="616">
        <v>6.9081126509931257E-2</v>
      </c>
      <c r="G9" s="616">
        <v>0.60274556781702548</v>
      </c>
      <c r="H9" s="616">
        <v>6.5224277156956871</v>
      </c>
      <c r="I9" s="616">
        <v>3.4628664928935113</v>
      </c>
      <c r="J9" s="616">
        <v>2.7212569958319912E-2</v>
      </c>
      <c r="K9" s="617">
        <v>1528767.774</v>
      </c>
      <c r="L9" s="522"/>
    </row>
    <row r="10" spans="1:12" s="23" customFormat="1" ht="20.100000000000001" customHeight="1">
      <c r="A10" s="262" t="s">
        <v>30</v>
      </c>
      <c r="B10" s="616">
        <v>2.6316161153389057</v>
      </c>
      <c r="C10" s="616">
        <v>0.29383846712729117</v>
      </c>
      <c r="D10" s="616">
        <v>0.81908657027446741</v>
      </c>
      <c r="E10" s="616">
        <v>93.492908304936989</v>
      </c>
      <c r="F10" s="616" t="s">
        <v>134</v>
      </c>
      <c r="G10" s="616">
        <v>1.711722601971154</v>
      </c>
      <c r="H10" s="616">
        <v>1.0508279403512009</v>
      </c>
      <c r="I10" s="616" t="s">
        <v>134</v>
      </c>
      <c r="J10" s="616" t="s">
        <v>134</v>
      </c>
      <c r="K10" s="617">
        <v>39790.909999999996</v>
      </c>
      <c r="L10" s="522"/>
    </row>
    <row r="11" spans="1:12" s="23" customFormat="1" ht="20.100000000000001" customHeight="1">
      <c r="A11" s="262" t="s">
        <v>31</v>
      </c>
      <c r="B11" s="616">
        <v>6.7913154567883272</v>
      </c>
      <c r="C11" s="616">
        <v>1.6142057022323134E-3</v>
      </c>
      <c r="D11" s="616">
        <v>9.020158836525626</v>
      </c>
      <c r="E11" s="616">
        <v>68.506859332223357</v>
      </c>
      <c r="F11" s="616">
        <v>1.7278946920611198</v>
      </c>
      <c r="G11" s="616">
        <v>3.8428265241224993</v>
      </c>
      <c r="H11" s="616">
        <v>7.4630153434010733</v>
      </c>
      <c r="I11" s="616">
        <v>1.9290755827110286</v>
      </c>
      <c r="J11" s="616">
        <v>0.71724002646472307</v>
      </c>
      <c r="K11" s="617">
        <v>2797474.9400000004</v>
      </c>
      <c r="L11" s="522"/>
    </row>
    <row r="12" spans="1:12" s="23" customFormat="1" ht="20.100000000000001" customHeight="1">
      <c r="A12" s="262" t="s">
        <v>32</v>
      </c>
      <c r="B12" s="616">
        <v>6.8077157658973331</v>
      </c>
      <c r="C12" s="616">
        <v>0.4060605186616672</v>
      </c>
      <c r="D12" s="616">
        <v>6.5452583021971487</v>
      </c>
      <c r="E12" s="616">
        <v>83.637844562306384</v>
      </c>
      <c r="F12" s="616" t="s">
        <v>134</v>
      </c>
      <c r="G12" s="616" t="s">
        <v>134</v>
      </c>
      <c r="H12" s="616">
        <v>2.6026365405896277</v>
      </c>
      <c r="I12" s="616" t="s">
        <v>134</v>
      </c>
      <c r="J12" s="616">
        <v>4.8431034783765853E-4</v>
      </c>
      <c r="K12" s="617">
        <v>129049.48300000001</v>
      </c>
      <c r="L12" s="522"/>
    </row>
    <row r="13" spans="1:12" s="23" customFormat="1" ht="20.100000000000001" customHeight="1">
      <c r="A13" s="262" t="s">
        <v>33</v>
      </c>
      <c r="B13" s="616">
        <v>6.9863758078141771</v>
      </c>
      <c r="C13" s="616">
        <v>0.17485047485060873</v>
      </c>
      <c r="D13" s="616">
        <v>10.37968111142062</v>
      </c>
      <c r="E13" s="616">
        <v>78.357931753186875</v>
      </c>
      <c r="F13" s="616">
        <v>0.54268964472297543</v>
      </c>
      <c r="G13" s="616" t="s">
        <v>134</v>
      </c>
      <c r="H13" s="616">
        <v>1.9832030344721945</v>
      </c>
      <c r="I13" s="616">
        <v>1.5034418210702778</v>
      </c>
      <c r="J13" s="616">
        <v>7.1826352462248833E-2</v>
      </c>
      <c r="K13" s="617">
        <v>256149.71900000004</v>
      </c>
      <c r="L13" s="522"/>
    </row>
    <row r="14" spans="1:12" s="23" customFormat="1" ht="20.100000000000001" customHeight="1">
      <c r="A14" s="262" t="s">
        <v>34</v>
      </c>
      <c r="B14" s="616">
        <v>6.6135073593776585</v>
      </c>
      <c r="C14" s="616">
        <v>3.6165986471872608E-2</v>
      </c>
      <c r="D14" s="616">
        <v>7.8923309940151523</v>
      </c>
      <c r="E14" s="616">
        <v>78.478435044353034</v>
      </c>
      <c r="F14" s="616">
        <v>0.11745825284059198</v>
      </c>
      <c r="G14" s="616">
        <v>1.4633751258042444</v>
      </c>
      <c r="H14" s="616">
        <v>4.9584592650875035</v>
      </c>
      <c r="I14" s="616" t="s">
        <v>134</v>
      </c>
      <c r="J14" s="616">
        <v>0.44026797204990725</v>
      </c>
      <c r="K14" s="617">
        <v>819549.05400000024</v>
      </c>
      <c r="L14" s="522"/>
    </row>
    <row r="15" spans="1:12" s="23" customFormat="1" ht="20.100000000000001" customHeight="1">
      <c r="A15" s="262" t="s">
        <v>35</v>
      </c>
      <c r="B15" s="616">
        <v>22.424083772132509</v>
      </c>
      <c r="C15" s="616">
        <v>1.315121548450163</v>
      </c>
      <c r="D15" s="616">
        <v>15.827481114427519</v>
      </c>
      <c r="E15" s="616">
        <v>13.84423972792348</v>
      </c>
      <c r="F15" s="616">
        <v>1.3975105518209494</v>
      </c>
      <c r="G15" s="616" t="s">
        <v>134</v>
      </c>
      <c r="H15" s="616" t="s">
        <v>134</v>
      </c>
      <c r="I15" s="616">
        <v>45.191563285245387</v>
      </c>
      <c r="J15" s="616" t="s">
        <v>134</v>
      </c>
      <c r="K15" s="617">
        <v>90088.478999999992</v>
      </c>
      <c r="L15" s="522"/>
    </row>
    <row r="16" spans="1:12" s="23" customFormat="1" ht="20.100000000000001" customHeight="1">
      <c r="A16" s="262" t="s">
        <v>36</v>
      </c>
      <c r="B16" s="616">
        <v>4.1698224204261951</v>
      </c>
      <c r="C16" s="616">
        <v>2.2176937517556821E-2</v>
      </c>
      <c r="D16" s="616">
        <v>8.8058487818850431</v>
      </c>
      <c r="E16" s="616">
        <v>75.768178317220475</v>
      </c>
      <c r="F16" s="616">
        <v>3.0683196580702528</v>
      </c>
      <c r="G16" s="616">
        <v>0.44686896313091151</v>
      </c>
      <c r="H16" s="616">
        <v>7.0122344263088197</v>
      </c>
      <c r="I16" s="616">
        <v>0.70415424925240666</v>
      </c>
      <c r="J16" s="616">
        <v>2.3962461883513834E-3</v>
      </c>
      <c r="K16" s="617">
        <v>1048431.5059999999</v>
      </c>
      <c r="L16" s="522"/>
    </row>
    <row r="17" spans="1:12" s="23" customFormat="1" ht="20.100000000000001" customHeight="1">
      <c r="A17" s="262" t="s">
        <v>37</v>
      </c>
      <c r="B17" s="616">
        <v>1.1701480261046477</v>
      </c>
      <c r="C17" s="616">
        <v>5.2680783381133731E-3</v>
      </c>
      <c r="D17" s="616">
        <v>3.7149466449258193</v>
      </c>
      <c r="E17" s="616">
        <v>93.351671915737526</v>
      </c>
      <c r="F17" s="616" t="s">
        <v>134</v>
      </c>
      <c r="G17" s="616" t="s">
        <v>134</v>
      </c>
      <c r="H17" s="616" t="s">
        <v>134</v>
      </c>
      <c r="I17" s="616">
        <v>0.59751496820786654</v>
      </c>
      <c r="J17" s="616">
        <v>1.1604503666860355</v>
      </c>
      <c r="K17" s="617">
        <v>559691.75299999991</v>
      </c>
      <c r="L17" s="522"/>
    </row>
    <row r="18" spans="1:12" s="23" customFormat="1" ht="20.100000000000001" customHeight="1">
      <c r="A18" s="262" t="s">
        <v>38</v>
      </c>
      <c r="B18" s="616">
        <v>3.2965744565195321</v>
      </c>
      <c r="C18" s="616">
        <v>2.8471246426610794E-2</v>
      </c>
      <c r="D18" s="616">
        <v>12.100468583525178</v>
      </c>
      <c r="E18" s="616">
        <v>81.53308183897984</v>
      </c>
      <c r="F18" s="616" t="s">
        <v>134</v>
      </c>
      <c r="G18" s="616" t="s">
        <v>134</v>
      </c>
      <c r="H18" s="616" t="s">
        <v>134</v>
      </c>
      <c r="I18" s="616">
        <v>3.0413996147244409</v>
      </c>
      <c r="J18" s="616">
        <v>4.2598244117416781E-6</v>
      </c>
      <c r="K18" s="617">
        <v>70425.437999999995</v>
      </c>
      <c r="L18" s="522"/>
    </row>
    <row r="19" spans="1:12" s="23" customFormat="1" ht="20.100000000000001" customHeight="1">
      <c r="A19" s="25" t="s">
        <v>39</v>
      </c>
      <c r="B19" s="616">
        <v>2.1367105821214616</v>
      </c>
      <c r="C19" s="616">
        <v>9.1192426269825141E-2</v>
      </c>
      <c r="D19" s="616">
        <v>1.955449169006642</v>
      </c>
      <c r="E19" s="616">
        <v>91.34628406809658</v>
      </c>
      <c r="F19" s="616">
        <v>1.3007223196306508</v>
      </c>
      <c r="G19" s="616" t="s">
        <v>134</v>
      </c>
      <c r="H19" s="616">
        <v>2.3710436296848356</v>
      </c>
      <c r="I19" s="616">
        <v>0.79859780518999646</v>
      </c>
      <c r="J19" s="616" t="s">
        <v>134</v>
      </c>
      <c r="K19" s="617">
        <v>202236.09299999999</v>
      </c>
      <c r="L19" s="522"/>
    </row>
    <row r="20" spans="1:12" s="23" customFormat="1" ht="20.100000000000001" customHeight="1">
      <c r="A20" s="25" t="s">
        <v>118</v>
      </c>
      <c r="B20" s="616">
        <v>7.2105507229237835</v>
      </c>
      <c r="C20" s="616">
        <v>4.3504222157800865E-2</v>
      </c>
      <c r="D20" s="616">
        <v>8.2105623998892323</v>
      </c>
      <c r="E20" s="616">
        <v>57.948954010865727</v>
      </c>
      <c r="F20" s="616">
        <v>2.3787689762769535</v>
      </c>
      <c r="G20" s="616" t="s">
        <v>134</v>
      </c>
      <c r="H20" s="616">
        <v>8.9806012331667713</v>
      </c>
      <c r="I20" s="616">
        <v>10.450621860201437</v>
      </c>
      <c r="J20" s="616">
        <v>4.7764365745182982</v>
      </c>
      <c r="K20" s="617">
        <v>126231.42599999999</v>
      </c>
      <c r="L20" s="522"/>
    </row>
    <row r="21" spans="1:12" s="23" customFormat="1" ht="20.100000000000001" customHeight="1">
      <c r="A21" s="25" t="s">
        <v>154</v>
      </c>
      <c r="B21" s="616">
        <v>1.1017941276867254</v>
      </c>
      <c r="C21" s="616">
        <v>0.7203992630933862</v>
      </c>
      <c r="D21" s="616">
        <v>1.7244644853106199</v>
      </c>
      <c r="E21" s="616">
        <v>95.577818673122863</v>
      </c>
      <c r="F21" s="616" t="s">
        <v>134</v>
      </c>
      <c r="G21" s="616" t="s">
        <v>134</v>
      </c>
      <c r="H21" s="616">
        <v>0.82806465702812748</v>
      </c>
      <c r="I21" s="616" t="s">
        <v>134</v>
      </c>
      <c r="J21" s="616">
        <v>4.7458793758289042E-2</v>
      </c>
      <c r="K21" s="617">
        <v>77934.976999999999</v>
      </c>
      <c r="L21" s="522"/>
    </row>
    <row r="22" spans="1:12" s="23" customFormat="1" ht="20.100000000000001" customHeight="1">
      <c r="A22" s="26" t="s">
        <v>42</v>
      </c>
      <c r="B22" s="616">
        <v>2.8258029441271515</v>
      </c>
      <c r="C22" s="616">
        <v>0.77525823469432997</v>
      </c>
      <c r="D22" s="616">
        <v>0.23065134951913832</v>
      </c>
      <c r="E22" s="616">
        <v>95.949251615164869</v>
      </c>
      <c r="F22" s="616" t="s">
        <v>134</v>
      </c>
      <c r="G22" s="616" t="s">
        <v>134</v>
      </c>
      <c r="H22" s="616">
        <v>0.2190358564945081</v>
      </c>
      <c r="I22" s="616" t="s">
        <v>134</v>
      </c>
      <c r="J22" s="616" t="s">
        <v>134</v>
      </c>
      <c r="K22" s="617">
        <v>50708.135999999999</v>
      </c>
      <c r="L22" s="522"/>
    </row>
    <row r="23" spans="1:12" s="23" customFormat="1" ht="20.100000000000001" customHeight="1">
      <c r="A23" s="25" t="s">
        <v>43</v>
      </c>
      <c r="B23" s="616">
        <v>25.472980719161281</v>
      </c>
      <c r="C23" s="616">
        <v>0.70916874288697285</v>
      </c>
      <c r="D23" s="616">
        <v>14.224682341275843</v>
      </c>
      <c r="E23" s="616">
        <v>56.079277179234118</v>
      </c>
      <c r="F23" s="616" t="s">
        <v>134</v>
      </c>
      <c r="G23" s="616" t="s">
        <v>134</v>
      </c>
      <c r="H23" s="616">
        <v>3.0528979827175604</v>
      </c>
      <c r="I23" s="616">
        <v>0.46096049633623171</v>
      </c>
      <c r="J23" s="616">
        <v>3.253838797667518E-5</v>
      </c>
      <c r="K23" s="617">
        <v>18439.758000000002</v>
      </c>
      <c r="L23" s="522"/>
    </row>
    <row r="24" spans="1:12" s="23" customFormat="1" ht="20.100000000000001" customHeight="1">
      <c r="A24" s="25" t="s">
        <v>44</v>
      </c>
      <c r="B24" s="616">
        <v>66.786387508107879</v>
      </c>
      <c r="C24" s="616">
        <v>4.8705386485906033</v>
      </c>
      <c r="D24" s="616">
        <v>18.431956507597715</v>
      </c>
      <c r="E24" s="616">
        <v>8.8049051264857603</v>
      </c>
      <c r="F24" s="616" t="s">
        <v>134</v>
      </c>
      <c r="G24" s="616" t="s">
        <v>134</v>
      </c>
      <c r="H24" s="616">
        <v>1.1062122092180482</v>
      </c>
      <c r="I24" s="616" t="s">
        <v>134</v>
      </c>
      <c r="J24" s="616" t="s">
        <v>134</v>
      </c>
      <c r="K24" s="617">
        <v>13866.145999999999</v>
      </c>
      <c r="L24" s="522"/>
    </row>
    <row r="25" spans="1:12" s="23" customFormat="1" ht="20.100000000000001" customHeight="1">
      <c r="A25" s="25" t="s">
        <v>45</v>
      </c>
      <c r="B25" s="616">
        <v>11.439025148228206</v>
      </c>
      <c r="C25" s="616">
        <v>1.8722109707735319</v>
      </c>
      <c r="D25" s="616">
        <v>10.840538548314099</v>
      </c>
      <c r="E25" s="616">
        <v>43.337446103855854</v>
      </c>
      <c r="F25" s="616">
        <v>23.012780713116786</v>
      </c>
      <c r="G25" s="616" t="s">
        <v>134</v>
      </c>
      <c r="H25" s="616" t="s">
        <v>134</v>
      </c>
      <c r="I25" s="616">
        <v>9.4979985157115134</v>
      </c>
      <c r="J25" s="616" t="s">
        <v>134</v>
      </c>
      <c r="K25" s="617">
        <v>56568.518000000004</v>
      </c>
      <c r="L25" s="522"/>
    </row>
    <row r="26" spans="1:12" s="23" customFormat="1" ht="20.100000000000001" customHeight="1">
      <c r="A26" s="25" t="s">
        <v>46</v>
      </c>
      <c r="B26" s="616">
        <v>0.61592419540243493</v>
      </c>
      <c r="C26" s="616">
        <v>3.1882452442791212E-2</v>
      </c>
      <c r="D26" s="616">
        <v>0.96118797092637465</v>
      </c>
      <c r="E26" s="616">
        <v>98.346810777160314</v>
      </c>
      <c r="F26" s="616" t="s">
        <v>134</v>
      </c>
      <c r="G26" s="616" t="s">
        <v>134</v>
      </c>
      <c r="H26" s="616">
        <v>4.4194604068092939E-2</v>
      </c>
      <c r="I26" s="616" t="s">
        <v>134</v>
      </c>
      <c r="J26" s="616" t="s">
        <v>134</v>
      </c>
      <c r="K26" s="617">
        <v>304471.55900000001</v>
      </c>
      <c r="L26" s="522"/>
    </row>
    <row r="27" spans="1:12" s="23" customFormat="1" ht="20.100000000000001" customHeight="1">
      <c r="A27" s="25" t="s">
        <v>47</v>
      </c>
      <c r="B27" s="616">
        <v>0.4622342327026599</v>
      </c>
      <c r="C27" s="616">
        <v>0.16297280543653386</v>
      </c>
      <c r="D27" s="616">
        <v>0.79478755003698898</v>
      </c>
      <c r="E27" s="616">
        <v>98.542707408419858</v>
      </c>
      <c r="F27" s="616" t="s">
        <v>134</v>
      </c>
      <c r="G27" s="616" t="s">
        <v>134</v>
      </c>
      <c r="H27" s="616">
        <v>3.7298003403955053E-2</v>
      </c>
      <c r="I27" s="616" t="s">
        <v>134</v>
      </c>
      <c r="J27" s="616" t="s">
        <v>134</v>
      </c>
      <c r="K27" s="617">
        <v>117620.23699999999</v>
      </c>
      <c r="L27" s="522"/>
    </row>
    <row r="28" spans="1:12" s="18" customFormat="1" ht="30.75" customHeight="1" thickBot="1">
      <c r="A28" s="310" t="s">
        <v>48</v>
      </c>
      <c r="B28" s="618">
        <v>5.6732337437519034</v>
      </c>
      <c r="C28" s="618">
        <v>7.7560928983983549E-2</v>
      </c>
      <c r="D28" s="618">
        <v>7.1172452046947772</v>
      </c>
      <c r="E28" s="618">
        <v>76.19428457892279</v>
      </c>
      <c r="F28" s="619">
        <v>1.2497837756984382</v>
      </c>
      <c r="G28" s="619">
        <v>1.6139158239387763</v>
      </c>
      <c r="H28" s="618">
        <v>5.40817195799651</v>
      </c>
      <c r="I28" s="618">
        <v>2.2221098161080457</v>
      </c>
      <c r="J28" s="618">
        <v>0.44369416990477656</v>
      </c>
      <c r="K28" s="620">
        <v>8307495.9060000004</v>
      </c>
      <c r="L28" s="522"/>
    </row>
    <row r="29" spans="1:12" ht="5.25" customHeight="1">
      <c r="A29" s="18"/>
      <c r="B29" s="621"/>
      <c r="C29" s="621"/>
      <c r="D29" s="621"/>
      <c r="E29" s="621"/>
      <c r="F29" s="621"/>
      <c r="G29" s="621"/>
      <c r="H29" s="621"/>
      <c r="I29" s="621"/>
      <c r="J29" s="621"/>
      <c r="K29" s="621"/>
      <c r="L29" s="622"/>
    </row>
    <row r="30" spans="1:12">
      <c r="A30" s="29" t="s">
        <v>157</v>
      </c>
      <c r="B30" s="623"/>
      <c r="C30" s="17"/>
      <c r="D30" s="17"/>
      <c r="E30" s="17"/>
      <c r="F30" s="17"/>
      <c r="G30" s="17"/>
      <c r="H30" s="17"/>
      <c r="I30" s="17"/>
      <c r="J30" s="17"/>
      <c r="K30" s="17"/>
    </row>
    <row r="31" spans="1:12" ht="13.2" customHeight="1">
      <c r="A31" s="32"/>
      <c r="B31" s="32"/>
      <c r="C31" s="32"/>
      <c r="D31" s="32"/>
      <c r="E31" s="32"/>
      <c r="F31" s="32"/>
      <c r="G31" s="32"/>
      <c r="H31" s="32"/>
      <c r="I31" s="32"/>
      <c r="J31" s="32"/>
      <c r="K31" s="32"/>
      <c r="L31" s="32"/>
    </row>
    <row r="32" spans="1:12">
      <c r="A32" s="17"/>
      <c r="B32" s="23"/>
      <c r="C32" s="23"/>
      <c r="D32" s="23"/>
      <c r="E32" s="23"/>
      <c r="F32" s="23"/>
      <c r="G32" s="23"/>
      <c r="H32" s="23"/>
    </row>
  </sheetData>
  <mergeCells count="8">
    <mergeCell ref="J6:J7"/>
    <mergeCell ref="K6:K7"/>
    <mergeCell ref="A6:A7"/>
    <mergeCell ref="B6:E6"/>
    <mergeCell ref="F6:F7"/>
    <mergeCell ref="G6:G7"/>
    <mergeCell ref="H6:H7"/>
    <mergeCell ref="I6:I7"/>
  </mergeCells>
  <hyperlinks>
    <hyperlink ref="A1" location="Índice!A1" display="Volver al Índice" xr:uid="{DAE1BBD4-7CAD-41B2-9133-AC046D9325EC}"/>
  </hyperlinks>
  <printOptions horizontalCentered="1" verticalCentered="1"/>
  <pageMargins left="0.98425196850393704" right="0.98425196850393704" top="0.98425196850393704" bottom="0.98425196850393704" header="0.43307086614173229" footer="0.43307086614173229"/>
  <pageSetup paperSize="9" scale="70"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8922C6-B491-4655-8E24-ABA1777B90E9}">
  <dimension ref="A1:O33"/>
  <sheetViews>
    <sheetView showGridLines="0" zoomScale="85" zoomScaleNormal="85" workbookViewId="0"/>
  </sheetViews>
  <sheetFormatPr baseColWidth="10" defaultColWidth="12.44140625" defaultRowHeight="13.2"/>
  <cols>
    <col min="1" max="1" width="32.109375" style="6" customWidth="1"/>
    <col min="2" max="14" width="12.44140625" style="6" customWidth="1"/>
    <col min="15" max="15" width="14.44140625" style="6" customWidth="1"/>
    <col min="16" max="16384" width="12.44140625" style="6"/>
  </cols>
  <sheetData>
    <row r="1" spans="1:15" s="1" customFormat="1" ht="18" customHeight="1">
      <c r="A1" s="1173" t="s">
        <v>1212</v>
      </c>
      <c r="B1" s="37"/>
      <c r="C1" s="37"/>
      <c r="D1" s="37"/>
      <c r="E1" s="37"/>
      <c r="F1" s="37"/>
      <c r="G1" s="37"/>
      <c r="H1" s="37"/>
      <c r="I1" s="37"/>
      <c r="J1" s="37"/>
      <c r="K1" s="37"/>
      <c r="L1" s="37"/>
      <c r="M1" s="37"/>
      <c r="N1" s="37"/>
    </row>
    <row r="2" spans="1:15" s="39" customFormat="1" ht="25.2" customHeight="1">
      <c r="A2" s="150" t="s">
        <v>857</v>
      </c>
      <c r="B2" s="150"/>
      <c r="C2" s="150"/>
      <c r="D2" s="150"/>
      <c r="E2" s="150"/>
      <c r="F2" s="150"/>
      <c r="G2" s="150"/>
      <c r="H2" s="150"/>
      <c r="I2" s="150"/>
      <c r="J2" s="150"/>
      <c r="K2" s="150"/>
      <c r="L2" s="150"/>
      <c r="M2" s="150"/>
      <c r="N2" s="150"/>
      <c r="O2" s="3"/>
    </row>
    <row r="3" spans="1:15" s="40" customFormat="1" ht="18" customHeight="1">
      <c r="A3" s="152">
        <v>46081</v>
      </c>
      <c r="B3" s="152"/>
      <c r="C3" s="152"/>
      <c r="D3" s="152"/>
      <c r="E3" s="152"/>
      <c r="F3" s="152"/>
      <c r="G3" s="152"/>
      <c r="H3" s="152"/>
      <c r="I3" s="152"/>
      <c r="J3" s="152"/>
      <c r="K3" s="152"/>
      <c r="L3" s="152"/>
      <c r="M3" s="152"/>
      <c r="N3" s="152"/>
      <c r="O3" s="514"/>
    </row>
    <row r="4" spans="1:15" s="325" customFormat="1" ht="18" customHeight="1">
      <c r="A4" s="153" t="s">
        <v>176</v>
      </c>
      <c r="B4" s="153"/>
      <c r="C4" s="153"/>
      <c r="D4" s="153"/>
      <c r="E4" s="153"/>
      <c r="F4" s="153"/>
      <c r="G4" s="153"/>
      <c r="H4" s="153"/>
      <c r="I4" s="153"/>
      <c r="J4" s="153"/>
      <c r="K4" s="153"/>
      <c r="L4" s="153"/>
      <c r="M4" s="153"/>
      <c r="N4" s="153"/>
      <c r="O4" s="515"/>
    </row>
    <row r="5" spans="1:15" ht="11.25" customHeight="1" thickBot="1">
      <c r="A5" s="615"/>
      <c r="B5" s="615"/>
      <c r="C5" s="615"/>
      <c r="D5" s="615"/>
      <c r="E5" s="615"/>
      <c r="F5" s="615"/>
      <c r="G5" s="615"/>
      <c r="H5" s="615"/>
      <c r="I5" s="615"/>
      <c r="J5" s="615"/>
      <c r="K5" s="615"/>
      <c r="L5" s="615"/>
      <c r="M5" s="615"/>
      <c r="N5" s="615"/>
    </row>
    <row r="6" spans="1:15" ht="35.1" customHeight="1">
      <c r="A6" s="1227" t="s">
        <v>1</v>
      </c>
      <c r="B6" s="1365" t="s">
        <v>781</v>
      </c>
      <c r="C6" s="1365"/>
      <c r="D6" s="1365"/>
      <c r="E6" s="1365"/>
      <c r="F6" s="1365"/>
      <c r="G6" s="1365"/>
      <c r="H6" s="1220" t="s">
        <v>782</v>
      </c>
      <c r="I6" s="1220" t="s">
        <v>783</v>
      </c>
      <c r="J6" s="1220" t="s">
        <v>858</v>
      </c>
      <c r="K6" s="1220" t="s">
        <v>784</v>
      </c>
      <c r="L6" s="1220" t="s">
        <v>785</v>
      </c>
      <c r="M6" s="1220" t="s">
        <v>786</v>
      </c>
      <c r="N6" s="1222" t="s">
        <v>859</v>
      </c>
    </row>
    <row r="7" spans="1:15" ht="81.75" customHeight="1">
      <c r="A7" s="1412"/>
      <c r="B7" s="46" t="s">
        <v>860</v>
      </c>
      <c r="C7" s="46" t="s">
        <v>861</v>
      </c>
      <c r="D7" s="46" t="s">
        <v>788</v>
      </c>
      <c r="E7" s="46" t="s">
        <v>748</v>
      </c>
      <c r="F7" s="46" t="s">
        <v>862</v>
      </c>
      <c r="G7" s="46" t="s">
        <v>863</v>
      </c>
      <c r="H7" s="1221"/>
      <c r="I7" s="1221"/>
      <c r="J7" s="1221"/>
      <c r="K7" s="1221"/>
      <c r="L7" s="1221"/>
      <c r="M7" s="1221"/>
      <c r="N7" s="1411"/>
    </row>
    <row r="8" spans="1:15" ht="9.75" customHeight="1">
      <c r="A8" s="12"/>
      <c r="B8" s="537"/>
      <c r="C8" s="537"/>
      <c r="D8" s="537"/>
      <c r="E8" s="537"/>
      <c r="F8" s="537"/>
      <c r="G8" s="537"/>
      <c r="H8" s="537"/>
      <c r="I8" s="537"/>
      <c r="J8" s="537"/>
      <c r="K8" s="537"/>
      <c r="L8" s="537"/>
      <c r="M8" s="537"/>
      <c r="N8" s="537"/>
    </row>
    <row r="9" spans="1:15" s="23" customFormat="1" ht="20.100000000000001" customHeight="1">
      <c r="A9" s="262" t="s">
        <v>29</v>
      </c>
      <c r="B9" s="731">
        <v>67.362570567067053</v>
      </c>
      <c r="C9" s="731">
        <v>0.50774982045810002</v>
      </c>
      <c r="D9" s="731">
        <v>8.0906577754114015E-2</v>
      </c>
      <c r="E9" s="731">
        <v>16.801007481075946</v>
      </c>
      <c r="F9" s="731">
        <v>2.8326615890487625</v>
      </c>
      <c r="G9" s="731">
        <v>4.8950767344105577</v>
      </c>
      <c r="H9" s="731" t="s">
        <v>134</v>
      </c>
      <c r="I9" s="731" t="s">
        <v>134</v>
      </c>
      <c r="J9" s="731">
        <v>7.0275060742833961</v>
      </c>
      <c r="K9" s="731" t="s">
        <v>134</v>
      </c>
      <c r="L9" s="731" t="s">
        <v>134</v>
      </c>
      <c r="M9" s="731">
        <v>0.49252115590207129</v>
      </c>
      <c r="N9" s="732">
        <v>313728.95386999997</v>
      </c>
      <c r="O9" s="522"/>
    </row>
    <row r="10" spans="1:15" s="23" customFormat="1" ht="20.100000000000001" customHeight="1">
      <c r="A10" s="262" t="s">
        <v>30</v>
      </c>
      <c r="B10" s="731">
        <v>67.795476775075485</v>
      </c>
      <c r="C10" s="731">
        <v>2.549841367446414</v>
      </c>
      <c r="D10" s="731" t="s">
        <v>134</v>
      </c>
      <c r="E10" s="731">
        <v>14.17074216412146</v>
      </c>
      <c r="F10" s="731" t="s">
        <v>134</v>
      </c>
      <c r="G10" s="731">
        <v>7.9449425498365658</v>
      </c>
      <c r="H10" s="731" t="s">
        <v>134</v>
      </c>
      <c r="I10" s="731" t="s">
        <v>134</v>
      </c>
      <c r="J10" s="731">
        <v>7.5117618897958582</v>
      </c>
      <c r="K10" s="731" t="s">
        <v>134</v>
      </c>
      <c r="L10" s="731" t="s">
        <v>134</v>
      </c>
      <c r="M10" s="731">
        <v>2.7235253724218977E-2</v>
      </c>
      <c r="N10" s="732">
        <v>10455.60298</v>
      </c>
      <c r="O10" s="522"/>
    </row>
    <row r="11" spans="1:15" s="23" customFormat="1" ht="20.100000000000001" customHeight="1">
      <c r="A11" s="262" t="s">
        <v>31</v>
      </c>
      <c r="B11" s="731">
        <v>45.294473527216269</v>
      </c>
      <c r="C11" s="731">
        <v>4.7930115566301732E-3</v>
      </c>
      <c r="D11" s="731">
        <v>0.49527912660013179</v>
      </c>
      <c r="E11" s="731">
        <v>17.718496269372871</v>
      </c>
      <c r="F11" s="731">
        <v>8.3942930643608644</v>
      </c>
      <c r="G11" s="731">
        <v>16.465921811912022</v>
      </c>
      <c r="H11" s="731" t="s">
        <v>134</v>
      </c>
      <c r="I11" s="731" t="s">
        <v>134</v>
      </c>
      <c r="J11" s="731">
        <v>11.284316807973171</v>
      </c>
      <c r="K11" s="731" t="s">
        <v>134</v>
      </c>
      <c r="L11" s="731">
        <v>0.23355520834779744</v>
      </c>
      <c r="M11" s="731">
        <v>0.10887117266024547</v>
      </c>
      <c r="N11" s="732">
        <v>422148.15801999997</v>
      </c>
      <c r="O11" s="522"/>
    </row>
    <row r="12" spans="1:15" s="23" customFormat="1" ht="20.100000000000001" customHeight="1">
      <c r="A12" s="262" t="s">
        <v>32</v>
      </c>
      <c r="B12" s="731" t="e">
        <v>#DIV/0!</v>
      </c>
      <c r="C12" s="731" t="e">
        <v>#DIV/0!</v>
      </c>
      <c r="D12" s="731" t="e">
        <v>#DIV/0!</v>
      </c>
      <c r="E12" s="731" t="e">
        <v>#DIV/0!</v>
      </c>
      <c r="F12" s="731" t="e">
        <v>#DIV/0!</v>
      </c>
      <c r="G12" s="731" t="e">
        <v>#DIV/0!</v>
      </c>
      <c r="H12" s="731" t="e">
        <v>#DIV/0!</v>
      </c>
      <c r="I12" s="731" t="e">
        <v>#DIV/0!</v>
      </c>
      <c r="J12" s="731" t="e">
        <v>#DIV/0!</v>
      </c>
      <c r="K12" s="731" t="e">
        <v>#DIV/0!</v>
      </c>
      <c r="L12" s="731" t="e">
        <v>#DIV/0!</v>
      </c>
      <c r="M12" s="731" t="e">
        <v>#DIV/0!</v>
      </c>
      <c r="N12" s="732" t="s">
        <v>134</v>
      </c>
      <c r="O12" s="522"/>
    </row>
    <row r="13" spans="1:15" s="23" customFormat="1" ht="20.100000000000001" customHeight="1">
      <c r="A13" s="262" t="s">
        <v>33</v>
      </c>
      <c r="B13" s="731">
        <v>69.095865275749844</v>
      </c>
      <c r="C13" s="731">
        <v>0.40706036107218851</v>
      </c>
      <c r="D13" s="731">
        <v>0.4891789538076875</v>
      </c>
      <c r="E13" s="731">
        <v>17.843523864774198</v>
      </c>
      <c r="F13" s="731">
        <v>3.5535395927147642</v>
      </c>
      <c r="G13" s="731">
        <v>6.1470580616871588</v>
      </c>
      <c r="H13" s="731" t="s">
        <v>134</v>
      </c>
      <c r="I13" s="731" t="s">
        <v>134</v>
      </c>
      <c r="J13" s="731">
        <v>2.4637738901941657</v>
      </c>
      <c r="K13" s="731" t="s">
        <v>134</v>
      </c>
      <c r="L13" s="731" t="s">
        <v>134</v>
      </c>
      <c r="M13" s="731" t="s">
        <v>134</v>
      </c>
      <c r="N13" s="732">
        <v>109759.86923000001</v>
      </c>
      <c r="O13" s="522"/>
    </row>
    <row r="14" spans="1:15" s="23" customFormat="1" ht="20.100000000000001" customHeight="1">
      <c r="A14" s="262" t="s">
        <v>117</v>
      </c>
      <c r="B14" s="731">
        <v>74.916142779768677</v>
      </c>
      <c r="C14" s="731">
        <v>0.34589845177739753</v>
      </c>
      <c r="D14" s="731">
        <v>0.38074133615182948</v>
      </c>
      <c r="E14" s="731">
        <v>14.265443141739432</v>
      </c>
      <c r="F14" s="731">
        <v>9.8654027255216185E-5</v>
      </c>
      <c r="G14" s="731">
        <v>5.2653180213467587</v>
      </c>
      <c r="H14" s="731" t="s">
        <v>134</v>
      </c>
      <c r="I14" s="731" t="s">
        <v>134</v>
      </c>
      <c r="J14" s="731">
        <v>4.0115892846836179</v>
      </c>
      <c r="K14" s="731" t="s">
        <v>134</v>
      </c>
      <c r="L14" s="731">
        <v>0.24154866363030994</v>
      </c>
      <c r="M14" s="731">
        <v>0.57321966687471837</v>
      </c>
      <c r="N14" s="732">
        <v>246325.47374000002</v>
      </c>
      <c r="O14" s="522"/>
    </row>
    <row r="15" spans="1:15" s="23" customFormat="1" ht="20.100000000000001" customHeight="1">
      <c r="A15" s="262" t="s">
        <v>35</v>
      </c>
      <c r="B15" s="731">
        <v>14.029434492138673</v>
      </c>
      <c r="C15" s="731">
        <v>0.42487910519776489</v>
      </c>
      <c r="D15" s="731">
        <v>0.52362973916857825</v>
      </c>
      <c r="E15" s="731">
        <v>10.258159504788495</v>
      </c>
      <c r="F15" s="731" t="s">
        <v>134</v>
      </c>
      <c r="G15" s="731" t="s">
        <v>134</v>
      </c>
      <c r="H15" s="731" t="s">
        <v>134</v>
      </c>
      <c r="I15" s="731" t="s">
        <v>134</v>
      </c>
      <c r="J15" s="731">
        <v>0.30492592138149999</v>
      </c>
      <c r="K15" s="731">
        <v>70.316272442068708</v>
      </c>
      <c r="L15" s="731" t="s">
        <v>134</v>
      </c>
      <c r="M15" s="731">
        <v>4.1426987952562859</v>
      </c>
      <c r="N15" s="732">
        <v>19344.088469999999</v>
      </c>
      <c r="O15" s="522"/>
    </row>
    <row r="16" spans="1:15" s="23" customFormat="1" ht="20.100000000000001" customHeight="1">
      <c r="A16" s="262" t="s">
        <v>36</v>
      </c>
      <c r="B16" s="731">
        <v>60.880747947620826</v>
      </c>
      <c r="C16" s="731" t="s">
        <v>134</v>
      </c>
      <c r="D16" s="731">
        <v>0.38014795770219495</v>
      </c>
      <c r="E16" s="731">
        <v>11.763933528550568</v>
      </c>
      <c r="F16" s="731">
        <v>8.7692436657338497</v>
      </c>
      <c r="G16" s="731">
        <v>9.6964106991990242</v>
      </c>
      <c r="H16" s="731" t="s">
        <v>134</v>
      </c>
      <c r="I16" s="731" t="s">
        <v>134</v>
      </c>
      <c r="J16" s="731">
        <v>5.9560015308761569</v>
      </c>
      <c r="K16" s="731" t="s">
        <v>134</v>
      </c>
      <c r="L16" s="731">
        <v>1.83935532431788</v>
      </c>
      <c r="M16" s="731">
        <v>0.71415934599950193</v>
      </c>
      <c r="N16" s="732">
        <v>276393.82737999997</v>
      </c>
      <c r="O16" s="522"/>
    </row>
    <row r="17" spans="1:15" s="23" customFormat="1" ht="20.100000000000001" customHeight="1">
      <c r="A17" s="262" t="s">
        <v>37</v>
      </c>
      <c r="B17" s="731" t="e">
        <v>#DIV/0!</v>
      </c>
      <c r="C17" s="731" t="e">
        <v>#DIV/0!</v>
      </c>
      <c r="D17" s="731" t="e">
        <v>#DIV/0!</v>
      </c>
      <c r="E17" s="731" t="e">
        <v>#DIV/0!</v>
      </c>
      <c r="F17" s="731" t="e">
        <v>#DIV/0!</v>
      </c>
      <c r="G17" s="731" t="e">
        <v>#DIV/0!</v>
      </c>
      <c r="H17" s="731" t="e">
        <v>#DIV/0!</v>
      </c>
      <c r="I17" s="731" t="e">
        <v>#DIV/0!</v>
      </c>
      <c r="J17" s="731" t="e">
        <v>#DIV/0!</v>
      </c>
      <c r="K17" s="731" t="e">
        <v>#DIV/0!</v>
      </c>
      <c r="L17" s="731" t="e">
        <v>#DIV/0!</v>
      </c>
      <c r="M17" s="731" t="e">
        <v>#DIV/0!</v>
      </c>
      <c r="N17" s="732" t="s">
        <v>134</v>
      </c>
      <c r="O17" s="522"/>
    </row>
    <row r="18" spans="1:15" s="23" customFormat="1" ht="20.100000000000001" customHeight="1">
      <c r="A18" s="262" t="s">
        <v>38</v>
      </c>
      <c r="B18" s="731" t="e">
        <v>#DIV/0!</v>
      </c>
      <c r="C18" s="731" t="e">
        <v>#DIV/0!</v>
      </c>
      <c r="D18" s="731" t="e">
        <v>#DIV/0!</v>
      </c>
      <c r="E18" s="731" t="e">
        <v>#DIV/0!</v>
      </c>
      <c r="F18" s="731" t="e">
        <v>#DIV/0!</v>
      </c>
      <c r="G18" s="731" t="e">
        <v>#DIV/0!</v>
      </c>
      <c r="H18" s="731" t="e">
        <v>#DIV/0!</v>
      </c>
      <c r="I18" s="731" t="e">
        <v>#DIV/0!</v>
      </c>
      <c r="J18" s="731" t="e">
        <v>#DIV/0!</v>
      </c>
      <c r="K18" s="731" t="e">
        <v>#DIV/0!</v>
      </c>
      <c r="L18" s="731" t="e">
        <v>#DIV/0!</v>
      </c>
      <c r="M18" s="731" t="e">
        <v>#DIV/0!</v>
      </c>
      <c r="N18" s="732" t="s">
        <v>134</v>
      </c>
      <c r="O18" s="522"/>
    </row>
    <row r="19" spans="1:15" s="23" customFormat="1" ht="20.100000000000001" customHeight="1">
      <c r="A19" s="25" t="s">
        <v>39</v>
      </c>
      <c r="B19" s="731" t="e">
        <v>#DIV/0!</v>
      </c>
      <c r="C19" s="731" t="e">
        <v>#DIV/0!</v>
      </c>
      <c r="D19" s="731" t="e">
        <v>#DIV/0!</v>
      </c>
      <c r="E19" s="731" t="e">
        <v>#DIV/0!</v>
      </c>
      <c r="F19" s="731" t="e">
        <v>#DIV/0!</v>
      </c>
      <c r="G19" s="731" t="e">
        <v>#DIV/0!</v>
      </c>
      <c r="H19" s="731" t="e">
        <v>#DIV/0!</v>
      </c>
      <c r="I19" s="731" t="e">
        <v>#DIV/0!</v>
      </c>
      <c r="J19" s="731" t="e">
        <v>#DIV/0!</v>
      </c>
      <c r="K19" s="731" t="e">
        <v>#DIV/0!</v>
      </c>
      <c r="L19" s="731" t="e">
        <v>#DIV/0!</v>
      </c>
      <c r="M19" s="731" t="e">
        <v>#DIV/0!</v>
      </c>
      <c r="N19" s="732" t="s">
        <v>134</v>
      </c>
      <c r="O19" s="522"/>
    </row>
    <row r="20" spans="1:15" s="23" customFormat="1" ht="20.100000000000001" customHeight="1">
      <c r="A20" s="25" t="s">
        <v>118</v>
      </c>
      <c r="B20" s="731" t="e">
        <v>#DIV/0!</v>
      </c>
      <c r="C20" s="731" t="e">
        <v>#DIV/0!</v>
      </c>
      <c r="D20" s="731" t="e">
        <v>#DIV/0!</v>
      </c>
      <c r="E20" s="731" t="e">
        <v>#DIV/0!</v>
      </c>
      <c r="F20" s="731" t="e">
        <v>#DIV/0!</v>
      </c>
      <c r="G20" s="731" t="e">
        <v>#DIV/0!</v>
      </c>
      <c r="H20" s="731" t="e">
        <v>#DIV/0!</v>
      </c>
      <c r="I20" s="731" t="e">
        <v>#DIV/0!</v>
      </c>
      <c r="J20" s="731" t="e">
        <v>#DIV/0!</v>
      </c>
      <c r="K20" s="731" t="e">
        <v>#DIV/0!</v>
      </c>
      <c r="L20" s="731" t="e">
        <v>#DIV/0!</v>
      </c>
      <c r="M20" s="731" t="e">
        <v>#DIV/0!</v>
      </c>
      <c r="N20" s="732" t="s">
        <v>134</v>
      </c>
      <c r="O20" s="522"/>
    </row>
    <row r="21" spans="1:15" s="23" customFormat="1" ht="20.100000000000001" customHeight="1">
      <c r="A21" s="25" t="s">
        <v>154</v>
      </c>
      <c r="B21" s="731" t="e">
        <v>#DIV/0!</v>
      </c>
      <c r="C21" s="731" t="e">
        <v>#DIV/0!</v>
      </c>
      <c r="D21" s="731" t="e">
        <v>#DIV/0!</v>
      </c>
      <c r="E21" s="731" t="e">
        <v>#DIV/0!</v>
      </c>
      <c r="F21" s="731" t="e">
        <v>#DIV/0!</v>
      </c>
      <c r="G21" s="731" t="e">
        <v>#DIV/0!</v>
      </c>
      <c r="H21" s="731" t="e">
        <v>#DIV/0!</v>
      </c>
      <c r="I21" s="731" t="e">
        <v>#DIV/0!</v>
      </c>
      <c r="J21" s="731" t="e">
        <v>#DIV/0!</v>
      </c>
      <c r="K21" s="731" t="e">
        <v>#DIV/0!</v>
      </c>
      <c r="L21" s="731" t="e">
        <v>#DIV/0!</v>
      </c>
      <c r="M21" s="731" t="e">
        <v>#DIV/0!</v>
      </c>
      <c r="N21" s="732" t="s">
        <v>134</v>
      </c>
      <c r="O21" s="522"/>
    </row>
    <row r="22" spans="1:15" s="23" customFormat="1" ht="20.100000000000001" customHeight="1">
      <c r="A22" s="26" t="s">
        <v>42</v>
      </c>
      <c r="B22" s="731" t="e">
        <v>#DIV/0!</v>
      </c>
      <c r="C22" s="731" t="e">
        <v>#DIV/0!</v>
      </c>
      <c r="D22" s="731" t="e">
        <v>#DIV/0!</v>
      </c>
      <c r="E22" s="731" t="e">
        <v>#DIV/0!</v>
      </c>
      <c r="F22" s="731" t="e">
        <v>#DIV/0!</v>
      </c>
      <c r="G22" s="731" t="e">
        <v>#DIV/0!</v>
      </c>
      <c r="H22" s="731" t="e">
        <v>#DIV/0!</v>
      </c>
      <c r="I22" s="731" t="e">
        <v>#DIV/0!</v>
      </c>
      <c r="J22" s="731" t="e">
        <v>#DIV/0!</v>
      </c>
      <c r="K22" s="731" t="e">
        <v>#DIV/0!</v>
      </c>
      <c r="L22" s="731" t="e">
        <v>#DIV/0!</v>
      </c>
      <c r="M22" s="731" t="e">
        <v>#DIV/0!</v>
      </c>
      <c r="N22" s="732" t="s">
        <v>134</v>
      </c>
      <c r="O22" s="522"/>
    </row>
    <row r="23" spans="1:15" s="23" customFormat="1" ht="20.100000000000001" customHeight="1">
      <c r="A23" s="25" t="s">
        <v>43</v>
      </c>
      <c r="B23" s="731" t="e">
        <v>#DIV/0!</v>
      </c>
      <c r="C23" s="731" t="e">
        <v>#DIV/0!</v>
      </c>
      <c r="D23" s="731" t="e">
        <v>#DIV/0!</v>
      </c>
      <c r="E23" s="731" t="e">
        <v>#DIV/0!</v>
      </c>
      <c r="F23" s="731" t="e">
        <v>#DIV/0!</v>
      </c>
      <c r="G23" s="731" t="e">
        <v>#DIV/0!</v>
      </c>
      <c r="H23" s="731" t="e">
        <v>#DIV/0!</v>
      </c>
      <c r="I23" s="731" t="e">
        <v>#DIV/0!</v>
      </c>
      <c r="J23" s="731" t="e">
        <v>#DIV/0!</v>
      </c>
      <c r="K23" s="731" t="e">
        <v>#DIV/0!</v>
      </c>
      <c r="L23" s="731" t="e">
        <v>#DIV/0!</v>
      </c>
      <c r="M23" s="731" t="e">
        <v>#DIV/0!</v>
      </c>
      <c r="N23" s="732" t="s">
        <v>134</v>
      </c>
      <c r="O23" s="522"/>
    </row>
    <row r="24" spans="1:15" s="23" customFormat="1" ht="20.100000000000001" customHeight="1">
      <c r="A24" s="25" t="s">
        <v>44</v>
      </c>
      <c r="B24" s="731" t="e">
        <v>#DIV/0!</v>
      </c>
      <c r="C24" s="731" t="e">
        <v>#DIV/0!</v>
      </c>
      <c r="D24" s="731" t="e">
        <v>#DIV/0!</v>
      </c>
      <c r="E24" s="731" t="e">
        <v>#DIV/0!</v>
      </c>
      <c r="F24" s="731" t="e">
        <v>#DIV/0!</v>
      </c>
      <c r="G24" s="731" t="e">
        <v>#DIV/0!</v>
      </c>
      <c r="H24" s="731" t="e">
        <v>#DIV/0!</v>
      </c>
      <c r="I24" s="731" t="e">
        <v>#DIV/0!</v>
      </c>
      <c r="J24" s="731" t="e">
        <v>#DIV/0!</v>
      </c>
      <c r="K24" s="731" t="e">
        <v>#DIV/0!</v>
      </c>
      <c r="L24" s="731" t="e">
        <v>#DIV/0!</v>
      </c>
      <c r="M24" s="731" t="e">
        <v>#DIV/0!</v>
      </c>
      <c r="N24" s="732" t="s">
        <v>134</v>
      </c>
      <c r="O24" s="522"/>
    </row>
    <row r="25" spans="1:15" s="23" customFormat="1" ht="20.100000000000001" customHeight="1">
      <c r="A25" s="25" t="s">
        <v>45</v>
      </c>
      <c r="B25" s="731" t="e">
        <v>#DIV/0!</v>
      </c>
      <c r="C25" s="731" t="e">
        <v>#DIV/0!</v>
      </c>
      <c r="D25" s="731" t="e">
        <v>#DIV/0!</v>
      </c>
      <c r="E25" s="731" t="e">
        <v>#DIV/0!</v>
      </c>
      <c r="F25" s="731" t="e">
        <v>#DIV/0!</v>
      </c>
      <c r="G25" s="731" t="e">
        <v>#DIV/0!</v>
      </c>
      <c r="H25" s="731" t="e">
        <v>#DIV/0!</v>
      </c>
      <c r="I25" s="731" t="e">
        <v>#DIV/0!</v>
      </c>
      <c r="J25" s="731" t="e">
        <v>#DIV/0!</v>
      </c>
      <c r="K25" s="731" t="e">
        <v>#DIV/0!</v>
      </c>
      <c r="L25" s="731" t="e">
        <v>#DIV/0!</v>
      </c>
      <c r="M25" s="731" t="e">
        <v>#DIV/0!</v>
      </c>
      <c r="N25" s="732" t="s">
        <v>134</v>
      </c>
      <c r="O25" s="522"/>
    </row>
    <row r="26" spans="1:15" s="23" customFormat="1" ht="20.100000000000001" customHeight="1">
      <c r="A26" s="25" t="s">
        <v>46</v>
      </c>
      <c r="B26" s="731" t="e">
        <v>#DIV/0!</v>
      </c>
      <c r="C26" s="731" t="e">
        <v>#DIV/0!</v>
      </c>
      <c r="D26" s="731" t="e">
        <v>#DIV/0!</v>
      </c>
      <c r="E26" s="731" t="e">
        <v>#DIV/0!</v>
      </c>
      <c r="F26" s="731" t="e">
        <v>#DIV/0!</v>
      </c>
      <c r="G26" s="731" t="e">
        <v>#DIV/0!</v>
      </c>
      <c r="H26" s="731" t="e">
        <v>#DIV/0!</v>
      </c>
      <c r="I26" s="731" t="e">
        <v>#DIV/0!</v>
      </c>
      <c r="J26" s="731" t="e">
        <v>#DIV/0!</v>
      </c>
      <c r="K26" s="731" t="e">
        <v>#DIV/0!</v>
      </c>
      <c r="L26" s="731" t="e">
        <v>#DIV/0!</v>
      </c>
      <c r="M26" s="731" t="e">
        <v>#DIV/0!</v>
      </c>
      <c r="N26" s="732" t="s">
        <v>134</v>
      </c>
      <c r="O26" s="522"/>
    </row>
    <row r="27" spans="1:15" s="23" customFormat="1" ht="20.100000000000001" customHeight="1">
      <c r="A27" s="25" t="s">
        <v>47</v>
      </c>
      <c r="B27" s="731">
        <v>71.518021576119565</v>
      </c>
      <c r="C27" s="731" t="s">
        <v>134</v>
      </c>
      <c r="D27" s="731" t="s">
        <v>134</v>
      </c>
      <c r="E27" s="731">
        <v>14.493823275967985</v>
      </c>
      <c r="F27" s="731">
        <v>10.107693846267511</v>
      </c>
      <c r="G27" s="731" t="s">
        <v>134</v>
      </c>
      <c r="H27" s="731" t="s">
        <v>134</v>
      </c>
      <c r="I27" s="731" t="s">
        <v>134</v>
      </c>
      <c r="J27" s="731">
        <v>3.8804613016449365</v>
      </c>
      <c r="K27" s="731" t="s">
        <v>134</v>
      </c>
      <c r="L27" s="731" t="s">
        <v>134</v>
      </c>
      <c r="M27" s="731" t="s">
        <v>134</v>
      </c>
      <c r="N27" s="732">
        <v>12150.902260000001</v>
      </c>
      <c r="O27" s="522"/>
    </row>
    <row r="28" spans="1:15" s="18" customFormat="1" ht="30.75" customHeight="1" thickBot="1">
      <c r="A28" s="310" t="s">
        <v>48</v>
      </c>
      <c r="B28" s="733">
        <v>60.248288474637214</v>
      </c>
      <c r="C28" s="733">
        <v>0.23121258682111157</v>
      </c>
      <c r="D28" s="733">
        <v>0.35250633211663174</v>
      </c>
      <c r="E28" s="733">
        <v>15.597618055419504</v>
      </c>
      <c r="F28" s="733">
        <v>5.2250798742196976</v>
      </c>
      <c r="G28" s="733">
        <v>9.3749563066504873</v>
      </c>
      <c r="H28" s="733" t="s">
        <v>134</v>
      </c>
      <c r="I28" s="733" t="s">
        <v>134</v>
      </c>
      <c r="J28" s="733">
        <v>7.0940287285068164</v>
      </c>
      <c r="K28" s="733">
        <v>0.96447391570983421</v>
      </c>
      <c r="L28" s="733">
        <v>0.47257867019264882</v>
      </c>
      <c r="M28" s="733">
        <v>0.43925705572604956</v>
      </c>
      <c r="N28" s="734">
        <v>1410306.87595</v>
      </c>
      <c r="O28" s="522"/>
    </row>
    <row r="29" spans="1:15" ht="9.75" customHeight="1">
      <c r="A29" s="18"/>
      <c r="B29" s="621"/>
      <c r="C29" s="621"/>
      <c r="D29" s="621"/>
      <c r="E29" s="621"/>
      <c r="F29" s="621"/>
      <c r="G29" s="621"/>
      <c r="H29" s="621"/>
      <c r="I29" s="621"/>
      <c r="J29" s="621"/>
      <c r="K29" s="621"/>
      <c r="L29" s="621"/>
      <c r="M29" s="621"/>
      <c r="N29" s="621"/>
      <c r="O29" s="735"/>
    </row>
    <row r="30" spans="1:15">
      <c r="A30" s="29" t="s">
        <v>157</v>
      </c>
      <c r="B30" s="623"/>
      <c r="C30" s="17"/>
      <c r="D30" s="17"/>
      <c r="E30" s="17"/>
      <c r="F30" s="17"/>
      <c r="G30" s="17"/>
      <c r="H30" s="17"/>
      <c r="I30" s="17"/>
      <c r="J30" s="17"/>
      <c r="K30" s="17"/>
      <c r="L30" s="17"/>
      <c r="M30" s="17"/>
      <c r="N30" s="17"/>
      <c r="O30" s="34"/>
    </row>
    <row r="31" spans="1:15" ht="13.2" customHeight="1">
      <c r="A31" s="32"/>
      <c r="B31" s="32"/>
      <c r="C31" s="32"/>
      <c r="D31" s="32"/>
      <c r="E31" s="32"/>
      <c r="F31" s="32"/>
      <c r="G31" s="32"/>
      <c r="H31" s="32"/>
      <c r="I31" s="32"/>
      <c r="J31" s="32"/>
      <c r="K31" s="32"/>
      <c r="L31" s="32"/>
      <c r="M31" s="17"/>
      <c r="N31" s="17"/>
      <c r="O31" s="34"/>
    </row>
    <row r="32" spans="1:15">
      <c r="A32" s="17"/>
      <c r="B32" s="23"/>
      <c r="C32" s="23"/>
      <c r="D32" s="23"/>
      <c r="E32" s="23"/>
      <c r="F32" s="23"/>
      <c r="G32" s="23"/>
      <c r="H32" s="23"/>
      <c r="J32" s="34"/>
      <c r="K32" s="34"/>
      <c r="L32" s="34"/>
      <c r="M32" s="34"/>
      <c r="N32" s="34"/>
      <c r="O32" s="34"/>
    </row>
    <row r="33" spans="1:15">
      <c r="A33" s="34"/>
      <c r="B33" s="34"/>
      <c r="C33" s="34"/>
      <c r="D33" s="34"/>
      <c r="E33" s="34"/>
      <c r="F33" s="34"/>
      <c r="G33" s="34"/>
      <c r="H33" s="34"/>
      <c r="I33" s="34"/>
      <c r="J33" s="34"/>
      <c r="K33" s="34"/>
      <c r="L33" s="34"/>
      <c r="M33" s="34"/>
      <c r="N33" s="34"/>
      <c r="O33" s="34"/>
    </row>
  </sheetData>
  <mergeCells count="9">
    <mergeCell ref="L6:L7"/>
    <mergeCell ref="M6:M7"/>
    <mergeCell ref="N6:N7"/>
    <mergeCell ref="A6:A7"/>
    <mergeCell ref="B6:G6"/>
    <mergeCell ref="H6:H7"/>
    <mergeCell ref="I6:I7"/>
    <mergeCell ref="J6:J7"/>
    <mergeCell ref="K6:K7"/>
  </mergeCells>
  <hyperlinks>
    <hyperlink ref="A1" location="Índice!A1" display="Volver al Índice" xr:uid="{9A589934-023A-404F-949F-C9617022772F}"/>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01247-3E44-4C52-8D2B-6C95F0F22B05}">
  <dimension ref="A1:Y57"/>
  <sheetViews>
    <sheetView showGridLines="0" zoomScaleNormal="75" workbookViewId="0"/>
  </sheetViews>
  <sheetFormatPr baseColWidth="10" defaultColWidth="12.44140625" defaultRowHeight="13.2"/>
  <cols>
    <col min="1" max="1" width="38.44140625" style="6" customWidth="1"/>
    <col min="2" max="7" width="15.44140625" style="6" customWidth="1"/>
    <col min="8" max="8" width="18.44140625" style="6" customWidth="1"/>
    <col min="9" max="16384" width="12.44140625" style="6"/>
  </cols>
  <sheetData>
    <row r="1" spans="1:9" s="247" customFormat="1" ht="20.100000000000001" customHeight="1">
      <c r="A1" s="1173" t="s">
        <v>1212</v>
      </c>
    </row>
    <row r="2" spans="1:9" s="579" customFormat="1" ht="25.2" customHeight="1">
      <c r="A2" s="150" t="s">
        <v>791</v>
      </c>
      <c r="B2" s="150"/>
      <c r="C2" s="150"/>
      <c r="D2" s="150"/>
      <c r="E2" s="150"/>
      <c r="F2" s="150"/>
      <c r="G2" s="150"/>
      <c r="H2" s="150"/>
    </row>
    <row r="3" spans="1:9" s="148" customFormat="1" ht="20.100000000000001" customHeight="1">
      <c r="A3" s="152">
        <v>46081</v>
      </c>
      <c r="B3" s="152"/>
      <c r="C3" s="152"/>
      <c r="D3" s="152"/>
      <c r="E3" s="152"/>
      <c r="F3" s="152"/>
      <c r="G3" s="152"/>
      <c r="H3" s="152"/>
    </row>
    <row r="4" spans="1:9" s="251" customFormat="1" ht="20.100000000000001" customHeight="1">
      <c r="A4" s="153" t="s">
        <v>176</v>
      </c>
      <c r="B4" s="153"/>
      <c r="C4" s="153"/>
      <c r="D4" s="153"/>
      <c r="E4" s="153"/>
      <c r="F4" s="153"/>
      <c r="G4" s="153"/>
      <c r="H4" s="153"/>
    </row>
    <row r="5" spans="1:9" s="60" customFormat="1" ht="9.75" customHeight="1" thickBot="1"/>
    <row r="6" spans="1:9" s="60" customFormat="1" ht="66.75" customHeight="1">
      <c r="A6" s="581" t="s">
        <v>1</v>
      </c>
      <c r="B6" s="582" t="s">
        <v>792</v>
      </c>
      <c r="C6" s="582" t="s">
        <v>793</v>
      </c>
      <c r="D6" s="582" t="s">
        <v>794</v>
      </c>
      <c r="E6" s="582" t="s">
        <v>795</v>
      </c>
      <c r="F6" s="582" t="s">
        <v>796</v>
      </c>
      <c r="G6" s="582" t="s">
        <v>797</v>
      </c>
      <c r="H6" s="301" t="s">
        <v>798</v>
      </c>
      <c r="I6" s="561"/>
    </row>
    <row r="7" spans="1:9" s="60" customFormat="1" ht="7.5" customHeight="1">
      <c r="A7" s="624"/>
      <c r="B7" s="625"/>
      <c r="C7" s="625"/>
      <c r="D7" s="625"/>
      <c r="E7" s="625"/>
      <c r="F7" s="625"/>
      <c r="G7" s="625"/>
      <c r="H7" s="625"/>
      <c r="I7" s="561"/>
    </row>
    <row r="8" spans="1:9" s="23" customFormat="1" ht="20.100000000000001" customHeight="1">
      <c r="A8" s="262" t="s">
        <v>29</v>
      </c>
      <c r="B8" s="626">
        <v>34.407327459162765</v>
      </c>
      <c r="C8" s="626">
        <v>8.3153720898150283</v>
      </c>
      <c r="D8" s="626">
        <v>5.5368611711582111E-2</v>
      </c>
      <c r="E8" s="626">
        <v>1.8671561710164966</v>
      </c>
      <c r="F8" s="626">
        <v>52.779857616942017</v>
      </c>
      <c r="G8" s="626">
        <v>2.5749180513521153</v>
      </c>
      <c r="H8" s="627">
        <v>523762.45500000002</v>
      </c>
    </row>
    <row r="9" spans="1:9" s="23" customFormat="1" ht="20.100000000000001" customHeight="1">
      <c r="A9" s="262" t="s">
        <v>30</v>
      </c>
      <c r="B9" s="626">
        <v>39.065415621127023</v>
      </c>
      <c r="C9" s="626">
        <v>27.227810199084988</v>
      </c>
      <c r="D9" s="626">
        <v>0.43921262832692481</v>
      </c>
      <c r="E9" s="626">
        <v>2.2357699663756021</v>
      </c>
      <c r="F9" s="626">
        <v>28.640530875600952</v>
      </c>
      <c r="G9" s="626">
        <v>2.3912546759296216</v>
      </c>
      <c r="H9" s="627">
        <v>16573.976999999999</v>
      </c>
    </row>
    <row r="10" spans="1:9" s="23" customFormat="1" ht="20.100000000000001" customHeight="1">
      <c r="A10" s="262" t="s">
        <v>31</v>
      </c>
      <c r="B10" s="626">
        <v>30.721717301322588</v>
      </c>
      <c r="C10" s="626">
        <v>21.400949350674164</v>
      </c>
      <c r="D10" s="626">
        <v>8.9958503972594431E-2</v>
      </c>
      <c r="E10" s="626">
        <v>2.5923672245353009</v>
      </c>
      <c r="F10" s="626">
        <v>40.905899221546207</v>
      </c>
      <c r="G10" s="626">
        <v>4.2891083979491533</v>
      </c>
      <c r="H10" s="627">
        <v>995052.11899999995</v>
      </c>
    </row>
    <row r="11" spans="1:9" s="23" customFormat="1" ht="20.100000000000001" customHeight="1">
      <c r="A11" s="262" t="s">
        <v>32</v>
      </c>
      <c r="B11" s="626">
        <v>39.84731499796785</v>
      </c>
      <c r="C11" s="626">
        <v>11.761833149072963</v>
      </c>
      <c r="D11" s="626">
        <v>0.58623858520194783</v>
      </c>
      <c r="E11" s="626">
        <v>3.0941505030220182</v>
      </c>
      <c r="F11" s="626">
        <v>40.846103633637959</v>
      </c>
      <c r="G11" s="626">
        <v>3.8643591310972685</v>
      </c>
      <c r="H11" s="627">
        <v>35821.593000000001</v>
      </c>
    </row>
    <row r="12" spans="1:9" s="23" customFormat="1" ht="20.100000000000001" customHeight="1">
      <c r="A12" s="262" t="s">
        <v>33</v>
      </c>
      <c r="B12" s="626">
        <v>39.524929288227582</v>
      </c>
      <c r="C12" s="626">
        <v>27.558668434312651</v>
      </c>
      <c r="D12" s="626">
        <v>0.3485516859914678</v>
      </c>
      <c r="E12" s="626">
        <v>3.3419063229720778</v>
      </c>
      <c r="F12" s="626">
        <v>24.414863621272609</v>
      </c>
      <c r="G12" s="626">
        <v>4.8110806472236112</v>
      </c>
      <c r="H12" s="627">
        <v>68541.627999999997</v>
      </c>
    </row>
    <row r="13" spans="1:9" s="23" customFormat="1" ht="20.100000000000001" customHeight="1">
      <c r="A13" s="262" t="s">
        <v>117</v>
      </c>
      <c r="B13" s="626">
        <v>32.789885040324215</v>
      </c>
      <c r="C13" s="626">
        <v>13.740484275547397</v>
      </c>
      <c r="D13" s="626">
        <v>7.7131112085662479E-2</v>
      </c>
      <c r="E13" s="626">
        <v>3.8939100202551322</v>
      </c>
      <c r="F13" s="626">
        <v>42.515999403488259</v>
      </c>
      <c r="G13" s="626">
        <v>6.9825904907678957</v>
      </c>
      <c r="H13" s="627">
        <v>291997.60499999998</v>
      </c>
    </row>
    <row r="14" spans="1:9" s="23" customFormat="1" ht="20.100000000000001" customHeight="1">
      <c r="A14" s="262" t="s">
        <v>35</v>
      </c>
      <c r="B14" s="626">
        <v>23.878846502458522</v>
      </c>
      <c r="C14" s="626">
        <v>23.803293751414873</v>
      </c>
      <c r="D14" s="626">
        <v>3.8144741228876032E-2</v>
      </c>
      <c r="E14" s="626">
        <v>0.17767742068631773</v>
      </c>
      <c r="F14" s="626">
        <v>45.368029101079763</v>
      </c>
      <c r="G14" s="626">
        <v>6.7340084831316478</v>
      </c>
      <c r="H14" s="627">
        <v>42349.218999999997</v>
      </c>
    </row>
    <row r="15" spans="1:9" s="23" customFormat="1" ht="20.100000000000001" customHeight="1">
      <c r="A15" s="262" t="s">
        <v>36</v>
      </c>
      <c r="B15" s="626">
        <v>26.427112738234111</v>
      </c>
      <c r="C15" s="626">
        <v>14.220608491032511</v>
      </c>
      <c r="D15" s="626">
        <v>7.8669032869031E-2</v>
      </c>
      <c r="E15" s="626">
        <v>3.73752382380049</v>
      </c>
      <c r="F15" s="626">
        <v>53.919232647975591</v>
      </c>
      <c r="G15" s="626">
        <v>1.6168535601121587</v>
      </c>
      <c r="H15" s="627">
        <v>340108.41399999999</v>
      </c>
    </row>
    <row r="16" spans="1:9" s="23" customFormat="1" ht="20.100000000000001" customHeight="1">
      <c r="A16" s="262" t="s">
        <v>37</v>
      </c>
      <c r="B16" s="626">
        <v>49.202322092703874</v>
      </c>
      <c r="C16" s="626">
        <v>19.042806537000342</v>
      </c>
      <c r="D16" s="626">
        <v>7.3109071895497812E-2</v>
      </c>
      <c r="E16" s="626">
        <v>3.8816954557949499</v>
      </c>
      <c r="F16" s="626">
        <v>26.867809432870821</v>
      </c>
      <c r="G16" s="626">
        <v>0.93225696668682323</v>
      </c>
      <c r="H16" s="627">
        <v>225709.33499999999</v>
      </c>
    </row>
    <row r="17" spans="1:25" s="23" customFormat="1" ht="20.100000000000001" customHeight="1">
      <c r="A17" s="262" t="s">
        <v>38</v>
      </c>
      <c r="B17" s="626">
        <v>44.285004803525332</v>
      </c>
      <c r="C17" s="626">
        <v>17.582120240082645</v>
      </c>
      <c r="D17" s="626">
        <v>0.1183508469232494</v>
      </c>
      <c r="E17" s="626">
        <v>2.1544548439389413</v>
      </c>
      <c r="F17" s="626">
        <v>33.962297655588664</v>
      </c>
      <c r="G17" s="626">
        <v>1.8977716099411723</v>
      </c>
      <c r="H17" s="627">
        <v>22750.999</v>
      </c>
    </row>
    <row r="18" spans="1:25" s="23" customFormat="1" ht="20.100000000000001" customHeight="1">
      <c r="A18" s="25" t="s">
        <v>39</v>
      </c>
      <c r="B18" s="626">
        <v>21.120435558906223</v>
      </c>
      <c r="C18" s="626">
        <v>8.0619516648034804</v>
      </c>
      <c r="D18" s="626">
        <v>8.3989508300880561E-2</v>
      </c>
      <c r="E18" s="626">
        <v>9.4682496422967635</v>
      </c>
      <c r="F18" s="626">
        <v>60.610079269362835</v>
      </c>
      <c r="G18" s="626">
        <v>0.65529331623782661</v>
      </c>
      <c r="H18" s="627">
        <v>96145.342000000004</v>
      </c>
    </row>
    <row r="19" spans="1:25" s="23" customFormat="1" ht="20.100000000000001" customHeight="1">
      <c r="A19" s="25" t="s">
        <v>118</v>
      </c>
      <c r="B19" s="626">
        <v>37.178215317183508</v>
      </c>
      <c r="C19" s="626">
        <v>14.269811899325077</v>
      </c>
      <c r="D19" s="626">
        <v>0.19910462918802724</v>
      </c>
      <c r="E19" s="626">
        <v>5.2367315510238583</v>
      </c>
      <c r="F19" s="626">
        <v>40.763199963474399</v>
      </c>
      <c r="G19" s="626">
        <v>2.3529366398051312</v>
      </c>
      <c r="H19" s="627">
        <v>32415.62</v>
      </c>
    </row>
    <row r="20" spans="1:25" s="23" customFormat="1" ht="20.100000000000001" customHeight="1">
      <c r="A20" s="25" t="s">
        <v>154</v>
      </c>
      <c r="B20" s="626">
        <v>37.985610078553329</v>
      </c>
      <c r="C20" s="626">
        <v>8.962401195961899</v>
      </c>
      <c r="D20" s="626">
        <v>1.7231626636236105E-2</v>
      </c>
      <c r="E20" s="626">
        <v>0.13098920791357252</v>
      </c>
      <c r="F20" s="626">
        <v>52.49672745685686</v>
      </c>
      <c r="G20" s="626">
        <v>0.40704043407810464</v>
      </c>
      <c r="H20" s="627">
        <v>42294.324000000001</v>
      </c>
    </row>
    <row r="21" spans="1:25" s="23" customFormat="1" ht="20.100000000000001" customHeight="1">
      <c r="A21" s="26" t="s">
        <v>42</v>
      </c>
      <c r="B21" s="626">
        <v>48.099450962711849</v>
      </c>
      <c r="C21" s="626">
        <v>12.649485318183689</v>
      </c>
      <c r="D21" s="626">
        <v>0.49531269981987758</v>
      </c>
      <c r="E21" s="626">
        <v>10.389614893584739</v>
      </c>
      <c r="F21" s="626">
        <v>27.723370174248352</v>
      </c>
      <c r="G21" s="626">
        <v>0.64277028652680268</v>
      </c>
      <c r="H21" s="627">
        <v>23067.65</v>
      </c>
    </row>
    <row r="22" spans="1:25" s="23" customFormat="1" ht="20.100000000000001" customHeight="1">
      <c r="A22" s="25" t="s">
        <v>43</v>
      </c>
      <c r="B22" s="626">
        <v>55.680284456990471</v>
      </c>
      <c r="C22" s="626">
        <v>18.235375945334315</v>
      </c>
      <c r="D22" s="626">
        <v>0.22723083065015023</v>
      </c>
      <c r="E22" s="626">
        <v>2.0982095902448621</v>
      </c>
      <c r="F22" s="626">
        <v>17.468025165938901</v>
      </c>
      <c r="G22" s="626">
        <v>6.290896629876805</v>
      </c>
      <c r="H22" s="627">
        <v>4421.0550000000003</v>
      </c>
    </row>
    <row r="23" spans="1:25" s="23" customFormat="1" ht="20.100000000000001" customHeight="1">
      <c r="A23" s="25" t="s">
        <v>44</v>
      </c>
      <c r="B23" s="626">
        <v>52.814419844933944</v>
      </c>
      <c r="C23" s="626">
        <v>10.421459672072551</v>
      </c>
      <c r="D23" s="626">
        <v>0.41383277357092196</v>
      </c>
      <c r="E23" s="626">
        <v>1.1212685842505108</v>
      </c>
      <c r="F23" s="626">
        <v>30.268504097353084</v>
      </c>
      <c r="G23" s="626">
        <v>4.9604925759540972</v>
      </c>
      <c r="H23" s="627">
        <v>4453.973</v>
      </c>
    </row>
    <row r="24" spans="1:25" s="23" customFormat="1" ht="20.100000000000001" customHeight="1">
      <c r="A24" s="25" t="s">
        <v>45</v>
      </c>
      <c r="B24" s="626">
        <v>33.167882294561863</v>
      </c>
      <c r="C24" s="626">
        <v>17.005888274859728</v>
      </c>
      <c r="D24" s="626">
        <v>1.7402757060831258</v>
      </c>
      <c r="E24" s="626">
        <v>2.6256401885743905</v>
      </c>
      <c r="F24" s="626">
        <v>42.715393477567801</v>
      </c>
      <c r="G24" s="626">
        <v>2.7449292698651555</v>
      </c>
      <c r="H24" s="627">
        <v>10855.981</v>
      </c>
    </row>
    <row r="25" spans="1:25" s="23" customFormat="1" ht="20.100000000000001" customHeight="1">
      <c r="A25" s="25" t="s">
        <v>46</v>
      </c>
      <c r="B25" s="626">
        <v>57.811753382030687</v>
      </c>
      <c r="C25" s="626">
        <v>19.804786536385205</v>
      </c>
      <c r="D25" s="626">
        <v>5.4816413760817653E-2</v>
      </c>
      <c r="E25" s="626">
        <v>5.0154675267570674</v>
      </c>
      <c r="F25" s="626">
        <v>16.957658515208269</v>
      </c>
      <c r="G25" s="626">
        <v>0.3555176258579566</v>
      </c>
      <c r="H25" s="627">
        <v>138265.15599999999</v>
      </c>
    </row>
    <row r="26" spans="1:25" s="23" customFormat="1" ht="20.100000000000001" customHeight="1">
      <c r="A26" s="25" t="s">
        <v>47</v>
      </c>
      <c r="B26" s="626">
        <v>32.660149303309026</v>
      </c>
      <c r="C26" s="626">
        <v>13.561392715211195</v>
      </c>
      <c r="D26" s="626">
        <v>6.6417279682168748E-2</v>
      </c>
      <c r="E26" s="626">
        <v>1.5521327527874216</v>
      </c>
      <c r="F26" s="626">
        <v>50.939250547438483</v>
      </c>
      <c r="G26" s="626">
        <v>1.2206574015716958</v>
      </c>
      <c r="H26" s="627">
        <v>53514.688000000002</v>
      </c>
    </row>
    <row r="27" spans="1:25" s="398" customFormat="1" ht="24.75" customHeight="1" thickBot="1">
      <c r="A27" s="310" t="s">
        <v>48</v>
      </c>
      <c r="B27" s="628">
        <v>34.229398948179302</v>
      </c>
      <c r="C27" s="628">
        <v>16.391297472679479</v>
      </c>
      <c r="D27" s="628">
        <v>0.10118529879621861</v>
      </c>
      <c r="E27" s="628">
        <v>3.1737042903517532</v>
      </c>
      <c r="F27" s="628">
        <v>42.864149198112919</v>
      </c>
      <c r="G27" s="628">
        <v>3.2402648255718987</v>
      </c>
      <c r="H27" s="629">
        <v>2968101.1329999999</v>
      </c>
      <c r="I27" s="23"/>
    </row>
    <row r="28" spans="1:25" s="60" customFormat="1" ht="6.75" customHeight="1">
      <c r="A28" s="23"/>
      <c r="B28" s="630"/>
      <c r="C28" s="630"/>
      <c r="D28" s="630"/>
      <c r="E28" s="630"/>
      <c r="F28" s="630"/>
      <c r="G28" s="630"/>
      <c r="H28" s="630"/>
      <c r="I28" s="23"/>
      <c r="J28" s="398"/>
      <c r="K28" s="398"/>
      <c r="L28" s="398"/>
      <c r="M28" s="398"/>
      <c r="N28" s="398"/>
      <c r="O28" s="398"/>
      <c r="P28" s="398"/>
      <c r="Q28" s="398"/>
      <c r="R28" s="398"/>
      <c r="S28" s="398"/>
      <c r="T28" s="398"/>
      <c r="U28" s="398"/>
      <c r="V28" s="398"/>
      <c r="W28" s="398"/>
      <c r="X28" s="398"/>
      <c r="Y28" s="398"/>
    </row>
    <row r="29" spans="1:25" s="312" customFormat="1" ht="11.1" customHeight="1">
      <c r="A29" s="183" t="s">
        <v>724</v>
      </c>
      <c r="B29" s="23"/>
      <c r="C29" s="23"/>
      <c r="D29" s="23"/>
      <c r="E29" s="23"/>
      <c r="F29" s="23"/>
      <c r="G29" s="23"/>
      <c r="H29" s="631"/>
      <c r="I29" s="632"/>
    </row>
    <row r="30" spans="1:25" s="312" customFormat="1" ht="11.1" customHeight="1">
      <c r="A30" s="183" t="s">
        <v>799</v>
      </c>
      <c r="B30" s="23"/>
      <c r="C30" s="23"/>
      <c r="D30" s="23"/>
      <c r="E30" s="23"/>
      <c r="F30" s="23"/>
      <c r="G30" s="23"/>
      <c r="H30" s="23"/>
      <c r="I30" s="632"/>
    </row>
    <row r="31" spans="1:25" s="312" customFormat="1" ht="11.1" customHeight="1">
      <c r="A31" s="183" t="s">
        <v>800</v>
      </c>
      <c r="B31" s="23"/>
      <c r="C31" s="23"/>
      <c r="D31" s="23"/>
      <c r="E31" s="23"/>
      <c r="F31" s="23"/>
      <c r="G31" s="23"/>
      <c r="H31" s="23"/>
      <c r="I31" s="632"/>
    </row>
    <row r="32" spans="1:25" s="312" customFormat="1" ht="11.1" customHeight="1">
      <c r="A32" s="183" t="s">
        <v>801</v>
      </c>
      <c r="B32" s="23"/>
      <c r="C32" s="23"/>
      <c r="D32" s="23"/>
      <c r="E32" s="23"/>
      <c r="F32" s="23"/>
      <c r="G32" s="23"/>
      <c r="H32" s="23"/>
      <c r="I32" s="632"/>
    </row>
    <row r="33" spans="1:12" ht="11.25" customHeight="1">
      <c r="A33" s="32"/>
      <c r="B33" s="32"/>
      <c r="C33" s="32"/>
      <c r="D33" s="32"/>
      <c r="E33" s="32"/>
      <c r="F33" s="32"/>
      <c r="G33" s="32"/>
      <c r="H33" s="32"/>
      <c r="I33" s="32"/>
      <c r="J33" s="32"/>
      <c r="K33" s="32"/>
      <c r="L33" s="32"/>
    </row>
    <row r="34" spans="1:12" ht="12.15" customHeight="1">
      <c r="A34" s="17"/>
      <c r="B34" s="23"/>
      <c r="C34" s="23"/>
      <c r="D34" s="23"/>
      <c r="E34" s="23"/>
      <c r="F34" s="23"/>
      <c r="G34" s="23"/>
      <c r="H34" s="23"/>
    </row>
    <row r="49" s="6" customFormat="1"/>
    <row r="50" s="6" customFormat="1"/>
    <row r="51" s="6" customFormat="1"/>
    <row r="52" s="6" customFormat="1"/>
    <row r="53" s="6" customFormat="1"/>
    <row r="54" s="6" customFormat="1"/>
    <row r="55" s="6" customFormat="1"/>
    <row r="56" s="6" customFormat="1"/>
    <row r="57" s="6" customFormat="1"/>
  </sheetData>
  <hyperlinks>
    <hyperlink ref="A1" location="Índice!A1" display="Volver al Índice" xr:uid="{378E555B-9CB0-4DB0-98A5-515416D143E8}"/>
  </hyperlinks>
  <printOptions horizontalCentered="1" verticalCentered="1"/>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92268-BBE3-4D2D-84FE-4BB04D71D44A}">
  <dimension ref="A1:AF286"/>
  <sheetViews>
    <sheetView showGridLines="0" zoomScale="115" zoomScaleNormal="115" workbookViewId="0"/>
  </sheetViews>
  <sheetFormatPr baseColWidth="10" defaultRowHeight="13.2"/>
  <cols>
    <col min="1" max="1" width="51.44140625" style="6" customWidth="1"/>
    <col min="2" max="7" width="15.44140625" style="6" customWidth="1"/>
    <col min="8" max="9" width="17.88671875" style="6" customWidth="1"/>
    <col min="10" max="16384" width="11.5546875" style="6"/>
  </cols>
  <sheetData>
    <row r="1" spans="1:32" s="533" customFormat="1" ht="18.75" customHeight="1">
      <c r="A1" s="1173" t="s">
        <v>1212</v>
      </c>
      <c r="B1" s="633"/>
      <c r="C1" s="633"/>
      <c r="D1" s="633"/>
      <c r="E1" s="633"/>
      <c r="F1" s="633"/>
      <c r="G1" s="633"/>
      <c r="H1" s="633"/>
      <c r="I1" s="633"/>
    </row>
    <row r="2" spans="1:32" s="39" customFormat="1" ht="25.2" customHeight="1">
      <c r="A2" s="150" t="s">
        <v>802</v>
      </c>
      <c r="B2" s="150"/>
      <c r="C2" s="150"/>
      <c r="D2" s="150"/>
      <c r="E2" s="150"/>
      <c r="F2" s="150"/>
      <c r="G2" s="150"/>
      <c r="H2" s="150"/>
      <c r="I2" s="150"/>
    </row>
    <row r="3" spans="1:32" s="534" customFormat="1" ht="18" customHeight="1">
      <c r="A3" s="152">
        <v>46081</v>
      </c>
      <c r="B3" s="152"/>
      <c r="C3" s="152"/>
      <c r="D3" s="152"/>
      <c r="E3" s="152"/>
      <c r="F3" s="152"/>
      <c r="G3" s="152"/>
      <c r="H3" s="152"/>
      <c r="I3" s="152"/>
    </row>
    <row r="4" spans="1:32" s="325" customFormat="1" ht="18" customHeight="1">
      <c r="A4" s="153" t="s">
        <v>125</v>
      </c>
      <c r="B4" s="153"/>
      <c r="C4" s="153"/>
      <c r="D4" s="153"/>
      <c r="E4" s="153"/>
      <c r="F4" s="153"/>
      <c r="G4" s="153"/>
      <c r="H4" s="153"/>
      <c r="I4" s="153"/>
    </row>
    <row r="5" spans="1:32" ht="6.75" customHeight="1" thickBot="1">
      <c r="A5" s="535"/>
      <c r="B5" s="535"/>
      <c r="C5" s="535"/>
      <c r="D5" s="535"/>
      <c r="E5" s="535"/>
      <c r="F5" s="535"/>
    </row>
    <row r="6" spans="1:32" ht="27" customHeight="1">
      <c r="A6" s="1222" t="s">
        <v>1</v>
      </c>
      <c r="B6" s="1220" t="s">
        <v>803</v>
      </c>
      <c r="C6" s="1220" t="s">
        <v>804</v>
      </c>
      <c r="D6" s="1220" t="s">
        <v>805</v>
      </c>
      <c r="E6" s="1220" t="s">
        <v>806</v>
      </c>
      <c r="F6" s="1220" t="s">
        <v>807</v>
      </c>
      <c r="G6" s="1220" t="s">
        <v>808</v>
      </c>
      <c r="H6" s="1413" t="s">
        <v>809</v>
      </c>
      <c r="I6" s="1413"/>
      <c r="J6" s="535"/>
      <c r="K6" s="535"/>
      <c r="L6" s="535"/>
      <c r="M6" s="535"/>
      <c r="N6" s="535"/>
      <c r="O6" s="535"/>
      <c r="P6" s="535"/>
      <c r="Q6" s="535"/>
      <c r="R6" s="535"/>
      <c r="S6" s="535"/>
      <c r="T6" s="535"/>
      <c r="U6" s="535"/>
      <c r="V6" s="535"/>
      <c r="W6" s="535"/>
      <c r="X6" s="535"/>
      <c r="Y6" s="535"/>
      <c r="Z6" s="535"/>
      <c r="AA6" s="535"/>
      <c r="AB6" s="535"/>
      <c r="AC6" s="535"/>
      <c r="AD6" s="535"/>
      <c r="AE6" s="535"/>
      <c r="AF6" s="535"/>
    </row>
    <row r="7" spans="1:32" ht="26.4" customHeight="1">
      <c r="A7" s="1223"/>
      <c r="B7" s="1221"/>
      <c r="C7" s="1221"/>
      <c r="D7" s="1221"/>
      <c r="E7" s="1221"/>
      <c r="F7" s="1221"/>
      <c r="G7" s="1221"/>
      <c r="H7" s="634" t="s">
        <v>810</v>
      </c>
      <c r="I7" s="634" t="s">
        <v>811</v>
      </c>
      <c r="J7" s="535"/>
      <c r="K7" s="535"/>
      <c r="L7" s="535"/>
      <c r="M7" s="535"/>
      <c r="N7" s="535"/>
      <c r="O7" s="535"/>
      <c r="P7" s="535"/>
      <c r="Q7" s="535"/>
      <c r="R7" s="535"/>
      <c r="S7" s="535"/>
      <c r="T7" s="535"/>
      <c r="U7" s="535"/>
      <c r="V7" s="535"/>
      <c r="W7" s="535"/>
      <c r="X7" s="535"/>
      <c r="Y7" s="535"/>
      <c r="Z7" s="535"/>
      <c r="AA7" s="535"/>
      <c r="AB7" s="535"/>
      <c r="AC7" s="535"/>
      <c r="AD7" s="535"/>
      <c r="AE7" s="535"/>
      <c r="AF7" s="535"/>
    </row>
    <row r="8" spans="1:32" s="23" customFormat="1" ht="9" customHeight="1">
      <c r="A8" s="262"/>
      <c r="B8" s="538"/>
      <c r="C8" s="538"/>
      <c r="D8" s="538"/>
      <c r="E8" s="538"/>
      <c r="F8" s="538"/>
      <c r="G8" s="538"/>
      <c r="H8" s="538"/>
      <c r="I8" s="538"/>
      <c r="J8" s="540"/>
      <c r="K8" s="540"/>
      <c r="L8" s="540"/>
      <c r="M8" s="540"/>
      <c r="N8" s="540"/>
      <c r="O8" s="540"/>
      <c r="P8" s="541"/>
      <c r="Q8" s="541"/>
    </row>
    <row r="9" spans="1:32" s="23" customFormat="1" ht="18" customHeight="1">
      <c r="A9" s="262" t="s">
        <v>29</v>
      </c>
      <c r="B9" s="635">
        <v>215344.07149</v>
      </c>
      <c r="C9" s="635">
        <v>431.90665000000001</v>
      </c>
      <c r="D9" s="635">
        <v>13994.642980000001</v>
      </c>
      <c r="E9" s="635">
        <v>1471.00809</v>
      </c>
      <c r="F9" s="635">
        <v>201349.42866999999</v>
      </c>
      <c r="G9" s="635">
        <v>1046191.61943</v>
      </c>
      <c r="H9" s="635">
        <v>77.404300000000006</v>
      </c>
      <c r="I9" s="635">
        <v>61.905749999999998</v>
      </c>
      <c r="J9" s="540"/>
      <c r="K9" s="540"/>
      <c r="L9" s="540"/>
      <c r="M9" s="540"/>
      <c r="N9" s="540"/>
      <c r="O9" s="540"/>
      <c r="P9" s="541"/>
      <c r="Q9" s="541"/>
    </row>
    <row r="10" spans="1:32" s="23" customFormat="1" ht="18" customHeight="1">
      <c r="A10" s="262" t="s">
        <v>30</v>
      </c>
      <c r="B10" s="635">
        <v>4388260.5568599999</v>
      </c>
      <c r="C10" s="635">
        <v>389.82477</v>
      </c>
      <c r="D10" s="635">
        <v>525373.13355999999</v>
      </c>
      <c r="E10" s="635">
        <v>11.374550000000001</v>
      </c>
      <c r="F10" s="635">
        <v>3862887.4233000004</v>
      </c>
      <c r="G10" s="635" t="s">
        <v>134</v>
      </c>
      <c r="H10" s="635">
        <v>477.76</v>
      </c>
      <c r="I10" s="635" t="s">
        <v>134</v>
      </c>
      <c r="J10" s="540"/>
      <c r="K10" s="540"/>
      <c r="L10" s="540"/>
      <c r="M10" s="540"/>
      <c r="N10" s="540"/>
      <c r="O10" s="540"/>
      <c r="P10" s="541"/>
      <c r="Q10" s="541"/>
    </row>
    <row r="11" spans="1:32" s="23" customFormat="1" ht="18" customHeight="1">
      <c r="A11" s="262" t="s">
        <v>31</v>
      </c>
      <c r="B11" s="635">
        <v>5122053.9136300003</v>
      </c>
      <c r="C11" s="635">
        <v>150432.04418999999</v>
      </c>
      <c r="D11" s="635">
        <v>7390.1563900000001</v>
      </c>
      <c r="E11" s="635">
        <v>566862.74823999999</v>
      </c>
      <c r="F11" s="635">
        <v>5114663.7572400002</v>
      </c>
      <c r="G11" s="635">
        <v>948779.29760000005</v>
      </c>
      <c r="H11" s="635">
        <v>423.36060000000003</v>
      </c>
      <c r="I11" s="635">
        <v>922.57563000000005</v>
      </c>
      <c r="J11" s="540"/>
      <c r="K11" s="540"/>
      <c r="L11" s="540"/>
      <c r="M11" s="540"/>
      <c r="N11" s="540"/>
      <c r="O11" s="540"/>
      <c r="P11" s="541"/>
      <c r="Q11" s="541"/>
    </row>
    <row r="12" spans="1:32" s="23" customFormat="1" ht="18" customHeight="1">
      <c r="A12" s="262" t="s">
        <v>32</v>
      </c>
      <c r="B12" s="635">
        <v>588543655.09394991</v>
      </c>
      <c r="C12" s="635">
        <v>2.1204399999999999</v>
      </c>
      <c r="D12" s="635">
        <v>158518002.48728999</v>
      </c>
      <c r="E12" s="635">
        <v>7.2898000000000005</v>
      </c>
      <c r="F12" s="635">
        <v>-461.37973</v>
      </c>
      <c r="G12" s="635">
        <v>3875.0250000000001</v>
      </c>
      <c r="H12" s="635" t="s">
        <v>134</v>
      </c>
      <c r="I12" s="635" t="s">
        <v>134</v>
      </c>
      <c r="J12" s="540"/>
      <c r="K12" s="540"/>
      <c r="L12" s="540"/>
      <c r="M12" s="540"/>
      <c r="N12" s="540"/>
      <c r="O12" s="540"/>
      <c r="P12" s="541"/>
      <c r="Q12" s="541"/>
    </row>
    <row r="13" spans="1:32" s="23" customFormat="1" ht="18" customHeight="1">
      <c r="A13" s="262" t="s">
        <v>33</v>
      </c>
      <c r="B13" s="635">
        <v>18756.15641</v>
      </c>
      <c r="C13" s="635" t="s">
        <v>134</v>
      </c>
      <c r="D13" s="635" t="s">
        <v>134</v>
      </c>
      <c r="E13" s="635" t="s">
        <v>134</v>
      </c>
      <c r="F13" s="635">
        <v>18756.15641</v>
      </c>
      <c r="G13" s="635" t="s">
        <v>134</v>
      </c>
      <c r="H13" s="635">
        <v>29</v>
      </c>
      <c r="I13" s="635">
        <v>1166.75531</v>
      </c>
      <c r="J13" s="540"/>
      <c r="K13" s="540"/>
      <c r="L13" s="540"/>
      <c r="M13" s="540"/>
      <c r="N13" s="540"/>
      <c r="O13" s="540"/>
      <c r="P13" s="541"/>
      <c r="Q13" s="541"/>
    </row>
    <row r="14" spans="1:32" s="23" customFormat="1" ht="18" customHeight="1">
      <c r="A14" s="262" t="s">
        <v>117</v>
      </c>
      <c r="B14" s="635">
        <v>4997761.9726999998</v>
      </c>
      <c r="C14" s="635">
        <v>844450.47325000004</v>
      </c>
      <c r="D14" s="635">
        <v>4999652.7035200009</v>
      </c>
      <c r="E14" s="635">
        <v>892136.98965999996</v>
      </c>
      <c r="F14" s="635">
        <v>-1905.7743700000001</v>
      </c>
      <c r="G14" s="635">
        <v>640865.09721000004</v>
      </c>
      <c r="H14" s="635">
        <v>797.18170999999995</v>
      </c>
      <c r="I14" s="635">
        <v>815.31073000000004</v>
      </c>
      <c r="J14" s="540"/>
      <c r="K14" s="540"/>
      <c r="L14" s="540"/>
      <c r="M14" s="540"/>
      <c r="N14" s="540"/>
      <c r="O14" s="540"/>
      <c r="P14" s="541"/>
      <c r="Q14" s="541"/>
    </row>
    <row r="15" spans="1:32" s="23" customFormat="1" ht="18" customHeight="1">
      <c r="A15" s="262" t="s">
        <v>35</v>
      </c>
      <c r="B15" s="635">
        <v>2514131.0490000001</v>
      </c>
      <c r="C15" s="635" t="s">
        <v>134</v>
      </c>
      <c r="D15" s="635">
        <v>9574793.3100000005</v>
      </c>
      <c r="E15" s="635" t="s">
        <v>134</v>
      </c>
      <c r="F15" s="635" t="s">
        <v>134</v>
      </c>
      <c r="G15" s="635">
        <v>32099510.293749999</v>
      </c>
      <c r="H15" s="635">
        <v>631.20418000000006</v>
      </c>
      <c r="I15" s="635">
        <v>336.69438000000002</v>
      </c>
      <c r="J15" s="540"/>
      <c r="K15" s="540"/>
      <c r="L15" s="540"/>
      <c r="M15" s="540"/>
      <c r="N15" s="540"/>
      <c r="O15" s="540"/>
      <c r="P15" s="541"/>
      <c r="Q15" s="541"/>
    </row>
    <row r="16" spans="1:32" s="23" customFormat="1" ht="18" customHeight="1">
      <c r="A16" s="262" t="s">
        <v>36</v>
      </c>
      <c r="B16" s="635">
        <v>1918837.98349</v>
      </c>
      <c r="C16" s="635" t="s">
        <v>134</v>
      </c>
      <c r="D16" s="635">
        <v>10121.602000000001</v>
      </c>
      <c r="E16" s="635" t="s">
        <v>134</v>
      </c>
      <c r="F16" s="635">
        <v>1908716.3814900001</v>
      </c>
      <c r="G16" s="635">
        <v>9580.5703900000008</v>
      </c>
      <c r="H16" s="635">
        <v>245.23786000000001</v>
      </c>
      <c r="I16" s="635">
        <v>47.587000000000003</v>
      </c>
      <c r="J16" s="540"/>
      <c r="K16" s="540"/>
      <c r="L16" s="540"/>
      <c r="M16" s="540"/>
      <c r="N16" s="540"/>
      <c r="O16" s="540"/>
      <c r="P16" s="541"/>
      <c r="Q16" s="541"/>
    </row>
    <row r="17" spans="1:17" s="23" customFormat="1" ht="18" customHeight="1">
      <c r="A17" s="262" t="s">
        <v>37</v>
      </c>
      <c r="B17" s="635" t="s">
        <v>134</v>
      </c>
      <c r="C17" s="635" t="s">
        <v>134</v>
      </c>
      <c r="D17" s="635" t="s">
        <v>134</v>
      </c>
      <c r="E17" s="635" t="s">
        <v>134</v>
      </c>
      <c r="F17" s="635" t="s">
        <v>134</v>
      </c>
      <c r="G17" s="635" t="s">
        <v>134</v>
      </c>
      <c r="H17" s="635" t="s">
        <v>134</v>
      </c>
      <c r="I17" s="635" t="s">
        <v>134</v>
      </c>
      <c r="J17" s="540"/>
      <c r="K17" s="540"/>
      <c r="L17" s="540"/>
      <c r="M17" s="540"/>
      <c r="N17" s="540"/>
      <c r="O17" s="540"/>
      <c r="P17" s="541"/>
      <c r="Q17" s="541"/>
    </row>
    <row r="18" spans="1:17" s="23" customFormat="1" ht="18" customHeight="1">
      <c r="A18" s="262" t="s">
        <v>38</v>
      </c>
      <c r="B18" s="635" t="s">
        <v>134</v>
      </c>
      <c r="C18" s="635" t="s">
        <v>134</v>
      </c>
      <c r="D18" s="635" t="s">
        <v>134</v>
      </c>
      <c r="E18" s="635" t="s">
        <v>134</v>
      </c>
      <c r="F18" s="635" t="s">
        <v>134</v>
      </c>
      <c r="G18" s="635" t="s">
        <v>134</v>
      </c>
      <c r="H18" s="635" t="s">
        <v>134</v>
      </c>
      <c r="I18" s="635" t="s">
        <v>134</v>
      </c>
      <c r="J18" s="540"/>
      <c r="K18" s="540"/>
      <c r="L18" s="540"/>
      <c r="M18" s="540"/>
      <c r="N18" s="540"/>
      <c r="O18" s="540"/>
      <c r="P18" s="541"/>
      <c r="Q18" s="541"/>
    </row>
    <row r="19" spans="1:17" s="23" customFormat="1" ht="18" customHeight="1">
      <c r="A19" s="25" t="s">
        <v>39</v>
      </c>
      <c r="B19" s="635" t="s">
        <v>134</v>
      </c>
      <c r="C19" s="635" t="s">
        <v>134</v>
      </c>
      <c r="D19" s="635" t="s">
        <v>134</v>
      </c>
      <c r="E19" s="635" t="s">
        <v>134</v>
      </c>
      <c r="F19" s="635" t="s">
        <v>134</v>
      </c>
      <c r="G19" s="635" t="s">
        <v>134</v>
      </c>
      <c r="H19" s="635" t="s">
        <v>134</v>
      </c>
      <c r="I19" s="635" t="s">
        <v>134</v>
      </c>
      <c r="J19" s="540"/>
      <c r="K19" s="540"/>
      <c r="L19" s="540"/>
      <c r="M19" s="540"/>
      <c r="N19" s="540"/>
      <c r="O19" s="540"/>
      <c r="P19" s="541"/>
      <c r="Q19" s="541"/>
    </row>
    <row r="20" spans="1:17" s="23" customFormat="1" ht="18" customHeight="1">
      <c r="A20" s="25" t="s">
        <v>118</v>
      </c>
      <c r="B20" s="635" t="s">
        <v>134</v>
      </c>
      <c r="C20" s="635" t="s">
        <v>134</v>
      </c>
      <c r="D20" s="635" t="s">
        <v>134</v>
      </c>
      <c r="E20" s="635" t="s">
        <v>134</v>
      </c>
      <c r="F20" s="635" t="s">
        <v>134</v>
      </c>
      <c r="G20" s="635" t="s">
        <v>134</v>
      </c>
      <c r="H20" s="635" t="s">
        <v>134</v>
      </c>
      <c r="I20" s="635" t="s">
        <v>134</v>
      </c>
      <c r="J20" s="540"/>
      <c r="K20" s="540"/>
      <c r="L20" s="540"/>
      <c r="M20" s="540"/>
      <c r="N20" s="540"/>
      <c r="O20" s="540"/>
      <c r="P20" s="541"/>
      <c r="Q20" s="541"/>
    </row>
    <row r="21" spans="1:17" s="23" customFormat="1" ht="18" customHeight="1">
      <c r="A21" s="25" t="s">
        <v>154</v>
      </c>
      <c r="B21" s="635" t="s">
        <v>134</v>
      </c>
      <c r="C21" s="635" t="s">
        <v>134</v>
      </c>
      <c r="D21" s="635" t="s">
        <v>134</v>
      </c>
      <c r="E21" s="635" t="s">
        <v>134</v>
      </c>
      <c r="F21" s="635" t="s">
        <v>134</v>
      </c>
      <c r="G21" s="635" t="s">
        <v>134</v>
      </c>
      <c r="H21" s="635" t="s">
        <v>134</v>
      </c>
      <c r="I21" s="635" t="s">
        <v>134</v>
      </c>
      <c r="J21" s="540"/>
      <c r="K21" s="540"/>
      <c r="L21" s="540"/>
      <c r="M21" s="540"/>
      <c r="N21" s="540"/>
      <c r="O21" s="540"/>
      <c r="P21" s="541"/>
      <c r="Q21" s="541"/>
    </row>
    <row r="22" spans="1:17" s="23" customFormat="1" ht="18" customHeight="1">
      <c r="A22" s="26" t="s">
        <v>42</v>
      </c>
      <c r="B22" s="635" t="s">
        <v>134</v>
      </c>
      <c r="C22" s="635" t="s">
        <v>134</v>
      </c>
      <c r="D22" s="635" t="s">
        <v>134</v>
      </c>
      <c r="E22" s="635" t="s">
        <v>134</v>
      </c>
      <c r="F22" s="635" t="s">
        <v>134</v>
      </c>
      <c r="G22" s="635" t="s">
        <v>134</v>
      </c>
      <c r="H22" s="635" t="s">
        <v>134</v>
      </c>
      <c r="I22" s="635" t="s">
        <v>134</v>
      </c>
      <c r="J22" s="540"/>
      <c r="K22" s="540"/>
      <c r="L22" s="540"/>
      <c r="M22" s="540"/>
      <c r="N22" s="540"/>
      <c r="O22" s="540"/>
      <c r="P22" s="541"/>
      <c r="Q22" s="541"/>
    </row>
    <row r="23" spans="1:17" s="23" customFormat="1" ht="18" customHeight="1">
      <c r="A23" s="25" t="s">
        <v>43</v>
      </c>
      <c r="B23" s="635" t="s">
        <v>134</v>
      </c>
      <c r="C23" s="635" t="s">
        <v>134</v>
      </c>
      <c r="D23" s="635" t="s">
        <v>134</v>
      </c>
      <c r="E23" s="635" t="s">
        <v>134</v>
      </c>
      <c r="F23" s="635" t="s">
        <v>134</v>
      </c>
      <c r="G23" s="635" t="s">
        <v>134</v>
      </c>
      <c r="H23" s="635" t="s">
        <v>134</v>
      </c>
      <c r="I23" s="635" t="s">
        <v>134</v>
      </c>
      <c r="J23" s="540"/>
      <c r="K23" s="540"/>
      <c r="L23" s="540"/>
      <c r="M23" s="540"/>
      <c r="N23" s="540"/>
      <c r="O23" s="540"/>
      <c r="P23" s="541"/>
      <c r="Q23" s="541"/>
    </row>
    <row r="24" spans="1:17" s="23" customFormat="1" ht="18" customHeight="1">
      <c r="A24" s="25" t="s">
        <v>44</v>
      </c>
      <c r="B24" s="635" t="s">
        <v>134</v>
      </c>
      <c r="C24" s="635" t="s">
        <v>134</v>
      </c>
      <c r="D24" s="635" t="s">
        <v>134</v>
      </c>
      <c r="E24" s="635" t="s">
        <v>134</v>
      </c>
      <c r="F24" s="635" t="s">
        <v>134</v>
      </c>
      <c r="G24" s="635" t="s">
        <v>134</v>
      </c>
      <c r="H24" s="635" t="s">
        <v>134</v>
      </c>
      <c r="I24" s="635" t="s">
        <v>134</v>
      </c>
      <c r="J24" s="540"/>
      <c r="K24" s="540"/>
      <c r="L24" s="540"/>
      <c r="M24" s="540"/>
      <c r="N24" s="540"/>
      <c r="O24" s="540"/>
      <c r="P24" s="541"/>
      <c r="Q24" s="541"/>
    </row>
    <row r="25" spans="1:17" s="23" customFormat="1" ht="18" customHeight="1">
      <c r="A25" s="25" t="s">
        <v>45</v>
      </c>
      <c r="B25" s="635" t="s">
        <v>134</v>
      </c>
      <c r="C25" s="635" t="s">
        <v>134</v>
      </c>
      <c r="D25" s="635" t="s">
        <v>134</v>
      </c>
      <c r="E25" s="635" t="s">
        <v>134</v>
      </c>
      <c r="F25" s="635" t="s">
        <v>134</v>
      </c>
      <c r="G25" s="635" t="s">
        <v>134</v>
      </c>
      <c r="H25" s="635" t="s">
        <v>134</v>
      </c>
      <c r="I25" s="635" t="s">
        <v>134</v>
      </c>
      <c r="J25" s="540"/>
      <c r="K25" s="540"/>
      <c r="L25" s="540"/>
      <c r="M25" s="540"/>
      <c r="N25" s="540"/>
      <c r="O25" s="540"/>
      <c r="P25" s="541"/>
      <c r="Q25" s="541"/>
    </row>
    <row r="26" spans="1:17" s="23" customFormat="1" ht="18" customHeight="1">
      <c r="A26" s="25" t="s">
        <v>46</v>
      </c>
      <c r="B26" s="635" t="s">
        <v>134</v>
      </c>
      <c r="C26" s="635" t="s">
        <v>134</v>
      </c>
      <c r="D26" s="635" t="s">
        <v>134</v>
      </c>
      <c r="E26" s="635" t="s">
        <v>134</v>
      </c>
      <c r="F26" s="635" t="s">
        <v>134</v>
      </c>
      <c r="G26" s="635" t="s">
        <v>134</v>
      </c>
      <c r="H26" s="635" t="s">
        <v>134</v>
      </c>
      <c r="I26" s="635" t="s">
        <v>134</v>
      </c>
      <c r="J26" s="540"/>
      <c r="K26" s="540"/>
      <c r="L26" s="540"/>
      <c r="M26" s="540"/>
      <c r="N26" s="540"/>
      <c r="O26" s="540"/>
      <c r="P26" s="541"/>
      <c r="Q26" s="541"/>
    </row>
    <row r="27" spans="1:17" s="23" customFormat="1" ht="18" customHeight="1">
      <c r="A27" s="25" t="s">
        <v>47</v>
      </c>
      <c r="B27" s="635" t="s">
        <v>134</v>
      </c>
      <c r="C27" s="635" t="s">
        <v>134</v>
      </c>
      <c r="D27" s="635" t="s">
        <v>134</v>
      </c>
      <c r="E27" s="635" t="s">
        <v>134</v>
      </c>
      <c r="F27" s="635" t="s">
        <v>134</v>
      </c>
      <c r="G27" s="635" t="s">
        <v>134</v>
      </c>
      <c r="H27" s="635" t="s">
        <v>134</v>
      </c>
      <c r="I27" s="635" t="s">
        <v>134</v>
      </c>
      <c r="J27" s="540"/>
      <c r="K27" s="540"/>
      <c r="L27" s="540"/>
      <c r="M27" s="540"/>
      <c r="N27" s="540"/>
      <c r="O27" s="540"/>
      <c r="P27" s="541"/>
      <c r="Q27" s="541"/>
    </row>
    <row r="28" spans="1:17" s="398" customFormat="1" ht="24.75" customHeight="1" thickBot="1">
      <c r="A28" s="310" t="s">
        <v>48</v>
      </c>
      <c r="B28" s="545">
        <v>607718800.79752994</v>
      </c>
      <c r="C28" s="545">
        <v>995706.36930000002</v>
      </c>
      <c r="D28" s="545">
        <v>173649328.03573999</v>
      </c>
      <c r="E28" s="545">
        <v>1460489.4103399999</v>
      </c>
      <c r="F28" s="545">
        <v>11104005.993009999</v>
      </c>
      <c r="G28" s="545">
        <v>34748801.903379999</v>
      </c>
      <c r="H28" s="545">
        <v>2681.1486500000005</v>
      </c>
      <c r="I28" s="545">
        <v>3350.8288000000002</v>
      </c>
      <c r="J28" s="546"/>
      <c r="K28" s="546"/>
      <c r="L28" s="546"/>
      <c r="M28" s="546"/>
      <c r="N28" s="546"/>
      <c r="O28" s="546"/>
    </row>
    <row r="29" spans="1:17" s="60" customFormat="1" ht="6" customHeight="1">
      <c r="A29" s="23"/>
      <c r="B29" s="163"/>
      <c r="C29" s="163"/>
      <c r="D29" s="547"/>
      <c r="E29" s="547"/>
      <c r="F29" s="547"/>
      <c r="G29" s="163"/>
      <c r="H29" s="163"/>
      <c r="I29" s="163"/>
    </row>
    <row r="30" spans="1:17" s="312" customFormat="1" ht="11.25" customHeight="1">
      <c r="A30" s="183" t="s">
        <v>812</v>
      </c>
      <c r="B30" s="23"/>
      <c r="C30" s="23"/>
      <c r="D30" s="23"/>
      <c r="E30" s="23"/>
      <c r="F30" s="23"/>
      <c r="G30" s="23"/>
      <c r="H30" s="173"/>
      <c r="I30" s="173"/>
    </row>
    <row r="31" spans="1:17" s="60" customFormat="1" ht="13.35" customHeight="1">
      <c r="A31" s="32"/>
      <c r="B31" s="32"/>
      <c r="C31" s="32"/>
      <c r="D31" s="32"/>
      <c r="E31" s="32"/>
      <c r="F31" s="32"/>
      <c r="G31" s="32"/>
      <c r="H31" s="32"/>
      <c r="I31" s="32"/>
      <c r="J31" s="32"/>
      <c r="K31" s="32"/>
      <c r="L31" s="32"/>
    </row>
    <row r="32" spans="1:17" s="60" customFormat="1">
      <c r="A32" s="17"/>
      <c r="B32" s="23"/>
      <c r="C32" s="23"/>
      <c r="D32" s="23"/>
      <c r="E32" s="23"/>
      <c r="F32" s="23"/>
      <c r="G32" s="23"/>
      <c r="H32" s="23"/>
      <c r="I32" s="23"/>
      <c r="J32" s="23"/>
      <c r="K32" s="23"/>
      <c r="L32" s="6"/>
    </row>
    <row r="33" s="60" customFormat="1"/>
    <row r="34" s="60" customFormat="1"/>
    <row r="35" s="60" customFormat="1"/>
    <row r="36" s="60" customFormat="1"/>
    <row r="37" s="60" customFormat="1"/>
    <row r="38" s="60" customFormat="1"/>
    <row r="39" s="60" customFormat="1"/>
    <row r="40" s="60" customFormat="1"/>
    <row r="41" s="60" customFormat="1"/>
    <row r="42" s="60" customFormat="1"/>
    <row r="43" s="60" customFormat="1"/>
    <row r="44" s="60" customFormat="1"/>
    <row r="45" s="60" customFormat="1"/>
    <row r="46" s="60" customFormat="1"/>
    <row r="47" s="60" customFormat="1"/>
    <row r="48" s="60" customFormat="1"/>
    <row r="49" s="60" customFormat="1"/>
    <row r="50" s="60" customFormat="1"/>
    <row r="51" s="60" customFormat="1"/>
    <row r="52" s="60" customFormat="1"/>
    <row r="53" s="60" customFormat="1"/>
    <row r="54" s="60" customFormat="1"/>
    <row r="55" s="60" customFormat="1"/>
    <row r="56" s="60" customFormat="1"/>
    <row r="57" s="60" customFormat="1"/>
    <row r="58" s="60" customFormat="1"/>
    <row r="59" s="60" customFormat="1"/>
    <row r="60" s="60" customFormat="1"/>
    <row r="61" s="60" customFormat="1"/>
    <row r="62" s="60" customFormat="1"/>
    <row r="63" s="60" customFormat="1"/>
    <row r="64" s="60" customFormat="1"/>
    <row r="65" s="60" customFormat="1"/>
    <row r="66" s="60" customFormat="1"/>
    <row r="67" s="60" customFormat="1"/>
    <row r="68" s="60" customFormat="1"/>
    <row r="69" s="60" customFormat="1"/>
    <row r="70" s="60" customFormat="1"/>
    <row r="71" s="60" customFormat="1"/>
    <row r="72" s="60" customFormat="1"/>
    <row r="73" s="60" customFormat="1"/>
    <row r="74" s="60" customFormat="1"/>
    <row r="75" s="60" customFormat="1"/>
    <row r="76" s="60" customFormat="1"/>
    <row r="77" s="60" customFormat="1"/>
    <row r="78" s="60" customFormat="1"/>
    <row r="79" s="60" customFormat="1"/>
    <row r="80" s="60" customFormat="1"/>
    <row r="81" s="60" customFormat="1"/>
    <row r="82" s="60" customFormat="1"/>
    <row r="83" s="60" customFormat="1"/>
    <row r="84" s="60" customFormat="1"/>
    <row r="85" s="60" customFormat="1"/>
    <row r="86" s="60" customFormat="1"/>
    <row r="87" s="60" customFormat="1"/>
    <row r="88" s="60" customFormat="1"/>
    <row r="89" s="60" customFormat="1"/>
    <row r="90" s="60" customFormat="1"/>
    <row r="91" s="60" customFormat="1"/>
    <row r="92" s="60" customFormat="1"/>
    <row r="93" s="60" customFormat="1"/>
    <row r="94" s="60" customFormat="1"/>
    <row r="95" s="60" customFormat="1"/>
    <row r="96" s="60" customFormat="1"/>
    <row r="97" s="60" customFormat="1"/>
    <row r="98" s="60" customFormat="1"/>
    <row r="99" s="60" customFormat="1"/>
    <row r="100" s="60" customFormat="1"/>
    <row r="101" s="60" customFormat="1"/>
    <row r="102" s="60" customFormat="1"/>
    <row r="103" s="60" customFormat="1"/>
    <row r="104" s="60" customFormat="1"/>
    <row r="105" s="60" customFormat="1"/>
    <row r="106" s="60" customFormat="1"/>
    <row r="107" s="60" customFormat="1"/>
    <row r="108" s="60" customFormat="1"/>
    <row r="109" s="60" customFormat="1"/>
    <row r="110" s="60" customFormat="1"/>
    <row r="111" s="60" customFormat="1"/>
    <row r="112" s="60" customFormat="1"/>
    <row r="113" s="60" customFormat="1"/>
    <row r="114" s="60" customFormat="1"/>
    <row r="115" s="60" customFormat="1"/>
    <row r="116" s="60" customFormat="1"/>
    <row r="117" s="60" customFormat="1"/>
    <row r="118" s="60" customFormat="1"/>
    <row r="119" s="60" customFormat="1"/>
    <row r="120" s="60" customFormat="1"/>
    <row r="121" s="60" customFormat="1"/>
    <row r="122" s="60" customFormat="1"/>
    <row r="123" s="60" customFormat="1"/>
    <row r="124" s="60" customFormat="1"/>
    <row r="125" s="60" customFormat="1"/>
    <row r="126" s="60" customFormat="1"/>
    <row r="127" s="60" customFormat="1"/>
    <row r="128" s="60" customFormat="1"/>
    <row r="129" s="60" customFormat="1"/>
    <row r="130" s="60" customFormat="1"/>
    <row r="131" s="60" customFormat="1"/>
    <row r="132" s="60" customFormat="1"/>
    <row r="133" s="60" customFormat="1"/>
    <row r="134" s="60" customFormat="1"/>
    <row r="135" s="60" customFormat="1"/>
    <row r="136" s="60" customFormat="1"/>
    <row r="137" s="60" customFormat="1"/>
    <row r="138" s="60" customFormat="1"/>
    <row r="139" s="60" customFormat="1"/>
    <row r="140" s="60" customFormat="1"/>
    <row r="141" s="60" customFormat="1"/>
    <row r="142" s="60" customFormat="1"/>
    <row r="143" s="60" customFormat="1"/>
    <row r="144" s="60" customFormat="1"/>
    <row r="145" s="60" customFormat="1"/>
    <row r="146" s="60" customFormat="1"/>
    <row r="147" s="60" customFormat="1"/>
    <row r="148" s="60" customFormat="1"/>
    <row r="149" s="60" customFormat="1"/>
    <row r="150" s="60" customFormat="1"/>
    <row r="151" s="60" customFormat="1"/>
    <row r="152" s="60" customFormat="1"/>
    <row r="153" s="60" customFormat="1"/>
    <row r="154" s="60" customFormat="1"/>
    <row r="155" s="60" customFormat="1"/>
    <row r="156" s="60" customFormat="1"/>
    <row r="157" s="60" customFormat="1"/>
    <row r="158" s="60" customFormat="1"/>
    <row r="159" s="60" customFormat="1"/>
    <row r="160" s="60" customFormat="1"/>
    <row r="161" s="60" customFormat="1"/>
    <row r="162" s="60" customFormat="1"/>
    <row r="163" s="60" customFormat="1"/>
    <row r="164" s="60" customFormat="1"/>
    <row r="165" s="60" customFormat="1"/>
    <row r="166" s="60" customFormat="1"/>
    <row r="167" s="60" customFormat="1"/>
    <row r="168" s="60" customFormat="1"/>
    <row r="169" s="60" customFormat="1"/>
    <row r="170" s="60" customFormat="1"/>
    <row r="171" s="60" customFormat="1"/>
    <row r="172" s="60" customFormat="1"/>
    <row r="173" s="60" customFormat="1"/>
    <row r="174" s="60" customFormat="1"/>
    <row r="175" s="60" customFormat="1"/>
    <row r="176" s="60" customFormat="1"/>
    <row r="177" s="60" customFormat="1"/>
    <row r="178" s="60" customFormat="1"/>
    <row r="179" s="60" customFormat="1"/>
    <row r="180" s="60" customFormat="1"/>
    <row r="181" s="60" customFormat="1"/>
    <row r="182" s="60" customFormat="1"/>
    <row r="183" s="60" customFormat="1"/>
    <row r="184" s="60" customFormat="1"/>
    <row r="185" s="60" customFormat="1"/>
    <row r="186" s="60" customFormat="1"/>
    <row r="187" s="60" customFormat="1"/>
    <row r="188" s="60" customFormat="1"/>
    <row r="189" s="60" customFormat="1"/>
    <row r="190" s="60" customFormat="1"/>
    <row r="191" s="60" customFormat="1"/>
    <row r="192" s="60" customFormat="1"/>
    <row r="193" spans="3:3" s="60" customFormat="1"/>
    <row r="194" spans="3:3" s="60" customFormat="1"/>
    <row r="195" spans="3:3" s="60" customFormat="1"/>
    <row r="196" spans="3:3" s="60" customFormat="1"/>
    <row r="197" spans="3:3" s="60" customFormat="1"/>
    <row r="198" spans="3:3" s="60" customFormat="1"/>
    <row r="199" spans="3:3" s="60" customFormat="1"/>
    <row r="200" spans="3:3" s="60" customFormat="1"/>
    <row r="201" spans="3:3" s="60" customFormat="1"/>
    <row r="202" spans="3:3" s="60" customFormat="1"/>
    <row r="203" spans="3:3" s="60" customFormat="1"/>
    <row r="204" spans="3:3" s="60" customFormat="1">
      <c r="C204" s="60" t="s">
        <v>159</v>
      </c>
    </row>
    <row r="205" spans="3:3" s="60" customFormat="1"/>
    <row r="206" spans="3:3" s="60" customFormat="1"/>
    <row r="207" spans="3:3" s="60" customFormat="1"/>
    <row r="208" spans="3:3" s="60" customFormat="1"/>
    <row r="209" s="60" customFormat="1"/>
    <row r="210" s="60" customFormat="1"/>
    <row r="211" s="60" customFormat="1"/>
    <row r="212" s="60" customFormat="1"/>
    <row r="213" s="60" customFormat="1"/>
    <row r="214" s="60" customFormat="1"/>
    <row r="215" s="60" customFormat="1"/>
    <row r="216" s="60" customFormat="1"/>
    <row r="217" s="60" customFormat="1"/>
    <row r="218" s="60" customFormat="1"/>
    <row r="219" s="60" customFormat="1"/>
    <row r="220" s="60" customFormat="1"/>
    <row r="221" s="60" customFormat="1"/>
    <row r="222" s="60" customFormat="1"/>
    <row r="223" s="60" customFormat="1"/>
    <row r="224" s="60" customFormat="1"/>
    <row r="225" s="60" customFormat="1"/>
    <row r="226" s="60" customFormat="1"/>
    <row r="227" s="60" customFormat="1"/>
    <row r="228" s="60" customFormat="1"/>
    <row r="229" s="60" customFormat="1"/>
    <row r="230" s="60" customFormat="1"/>
    <row r="231" s="60" customFormat="1"/>
    <row r="232" s="60" customFormat="1"/>
    <row r="233" s="60" customFormat="1"/>
    <row r="234" s="60" customFormat="1"/>
    <row r="235" s="60" customFormat="1"/>
    <row r="236" s="60" customFormat="1"/>
    <row r="237" s="60" customFormat="1"/>
    <row r="238" s="60" customFormat="1"/>
    <row r="239" s="60" customFormat="1"/>
    <row r="240" s="60" customFormat="1"/>
    <row r="241" s="60" customFormat="1"/>
    <row r="242" s="60" customFormat="1"/>
    <row r="243" s="60" customFormat="1"/>
    <row r="244" s="60" customFormat="1"/>
    <row r="245" s="60" customFormat="1"/>
    <row r="246" s="60" customFormat="1"/>
    <row r="247" s="60" customFormat="1"/>
    <row r="248" s="60" customFormat="1"/>
    <row r="249" s="60" customFormat="1"/>
    <row r="250" s="60" customFormat="1"/>
    <row r="251" s="60" customFormat="1"/>
    <row r="252" s="60" customFormat="1"/>
    <row r="253" s="60" customFormat="1"/>
    <row r="254" s="60" customFormat="1"/>
    <row r="255" s="60" customFormat="1"/>
    <row r="256" s="60" customFormat="1"/>
    <row r="257" s="60" customFormat="1"/>
    <row r="258" s="60" customFormat="1"/>
    <row r="259" s="60" customFormat="1"/>
    <row r="260" s="60" customFormat="1"/>
    <row r="261" s="60" customFormat="1"/>
    <row r="262" s="60" customFormat="1"/>
    <row r="263" s="60" customFormat="1"/>
    <row r="264" s="60" customFormat="1"/>
    <row r="265" s="60" customFormat="1"/>
    <row r="266" s="60" customFormat="1"/>
    <row r="267" s="60" customFormat="1"/>
    <row r="268" s="60" customFormat="1"/>
    <row r="269" s="60" customFormat="1"/>
    <row r="270" s="60" customFormat="1"/>
    <row r="271" s="60" customFormat="1"/>
    <row r="272" s="60" customFormat="1"/>
    <row r="273" s="60" customFormat="1"/>
    <row r="274" s="60" customFormat="1"/>
    <row r="275" s="60" customFormat="1"/>
    <row r="276" s="60" customFormat="1"/>
    <row r="277" s="60" customFormat="1"/>
    <row r="278" s="60" customFormat="1"/>
    <row r="279" s="60" customFormat="1"/>
    <row r="280" s="60" customFormat="1"/>
    <row r="281" s="60" customFormat="1"/>
    <row r="282" s="60" customFormat="1"/>
    <row r="283" s="60" customFormat="1"/>
    <row r="284" s="60" customFormat="1"/>
    <row r="285" s="60" customFormat="1"/>
    <row r="286" s="60" customFormat="1"/>
  </sheetData>
  <mergeCells count="8">
    <mergeCell ref="G6:G7"/>
    <mergeCell ref="H6:I6"/>
    <mergeCell ref="A6:A7"/>
    <mergeCell ref="B6:B7"/>
    <mergeCell ref="C6:C7"/>
    <mergeCell ref="D6:D7"/>
    <mergeCell ref="E6:E7"/>
    <mergeCell ref="F6:F7"/>
  </mergeCells>
  <hyperlinks>
    <hyperlink ref="A1" location="Índice!A1" display="Volver al Índice" xr:uid="{9FD52708-77A9-4A2F-9229-BA945CD025EA}"/>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AC1CE-269B-491A-BBCF-83DD0D2F8CE1}">
  <dimension ref="A1:R151"/>
  <sheetViews>
    <sheetView showGridLines="0" zoomScaleNormal="100" workbookViewId="0"/>
  </sheetViews>
  <sheetFormatPr baseColWidth="10" defaultColWidth="11.44140625" defaultRowHeight="13.2"/>
  <cols>
    <col min="1" max="1" width="44" style="672" customWidth="1"/>
    <col min="2" max="8" width="15.44140625" style="672" customWidth="1"/>
    <col min="9" max="9" width="22.44140625" style="672" customWidth="1"/>
    <col min="10" max="10" width="13.44140625" style="672" customWidth="1"/>
    <col min="11" max="11" width="19.44140625" style="672" customWidth="1"/>
    <col min="12" max="16384" width="11.44140625" style="672"/>
  </cols>
  <sheetData>
    <row r="1" spans="1:18" s="661" customFormat="1" ht="18" customHeight="1">
      <c r="A1" s="1173" t="s">
        <v>1212</v>
      </c>
      <c r="B1" s="660"/>
      <c r="C1" s="660"/>
      <c r="D1" s="660"/>
      <c r="E1" s="660"/>
      <c r="F1" s="660"/>
      <c r="G1" s="660"/>
      <c r="H1" s="660"/>
      <c r="I1" s="660"/>
    </row>
    <row r="2" spans="1:18" s="663" customFormat="1" ht="25.2" customHeight="1">
      <c r="A2" s="662" t="s">
        <v>824</v>
      </c>
      <c r="B2" s="662"/>
      <c r="C2" s="662"/>
      <c r="D2" s="662"/>
      <c r="E2" s="662"/>
      <c r="F2" s="662"/>
      <c r="G2" s="662"/>
      <c r="H2" s="662"/>
      <c r="I2" s="662"/>
      <c r="K2" s="664"/>
    </row>
    <row r="3" spans="1:18" s="666" customFormat="1" ht="18" customHeight="1">
      <c r="A3" s="665">
        <v>46081</v>
      </c>
      <c r="B3" s="665"/>
      <c r="C3" s="665"/>
      <c r="D3" s="665"/>
      <c r="E3" s="665"/>
      <c r="F3" s="665"/>
      <c r="G3" s="665"/>
      <c r="H3" s="665"/>
      <c r="I3" s="665"/>
      <c r="K3" s="667"/>
    </row>
    <row r="4" spans="1:18" s="669" customFormat="1" ht="18" customHeight="1">
      <c r="A4" s="668" t="s">
        <v>176</v>
      </c>
      <c r="B4" s="668"/>
      <c r="C4" s="668"/>
      <c r="D4" s="668"/>
      <c r="E4" s="668"/>
      <c r="F4" s="668"/>
      <c r="G4" s="668"/>
      <c r="H4" s="668"/>
      <c r="I4" s="668"/>
      <c r="K4" s="670"/>
    </row>
    <row r="5" spans="1:18" ht="7.5" customHeight="1" thickBot="1">
      <c r="A5" s="671"/>
      <c r="B5" s="671"/>
      <c r="C5" s="671"/>
      <c r="D5" s="671"/>
      <c r="E5" s="671"/>
      <c r="F5" s="671"/>
      <c r="G5" s="671"/>
      <c r="H5" s="671"/>
      <c r="I5" s="671"/>
      <c r="J5" s="671"/>
      <c r="K5" s="671"/>
    </row>
    <row r="6" spans="1:18" s="673" customFormat="1" ht="35.1" customHeight="1">
      <c r="A6" s="1414" t="s">
        <v>1</v>
      </c>
      <c r="B6" s="1414" t="s">
        <v>825</v>
      </c>
      <c r="C6" s="1414"/>
      <c r="D6" s="1414" t="s">
        <v>826</v>
      </c>
      <c r="E6" s="1414"/>
      <c r="F6" s="1414" t="s">
        <v>827</v>
      </c>
      <c r="G6" s="1414" t="s">
        <v>828</v>
      </c>
      <c r="H6" s="1414" t="s">
        <v>829</v>
      </c>
      <c r="I6" s="1414" t="s">
        <v>830</v>
      </c>
    </row>
    <row r="7" spans="1:18" s="673" customFormat="1" ht="35.1" customHeight="1">
      <c r="A7" s="1415"/>
      <c r="B7" s="1417" t="s">
        <v>831</v>
      </c>
      <c r="C7" s="1417" t="s">
        <v>832</v>
      </c>
      <c r="D7" s="1417" t="s">
        <v>833</v>
      </c>
      <c r="E7" s="1417" t="s">
        <v>834</v>
      </c>
      <c r="F7" s="1415"/>
      <c r="G7" s="1415" t="s">
        <v>835</v>
      </c>
      <c r="H7" s="1415"/>
      <c r="I7" s="1415"/>
    </row>
    <row r="8" spans="1:18" s="673" customFormat="1" ht="7.5" customHeight="1">
      <c r="A8" s="1416"/>
      <c r="B8" s="1418"/>
      <c r="C8" s="1418"/>
      <c r="D8" s="1418"/>
      <c r="E8" s="1418"/>
      <c r="F8" s="1416"/>
      <c r="G8" s="1416"/>
      <c r="H8" s="1416"/>
      <c r="I8" s="1416"/>
    </row>
    <row r="9" spans="1:18" s="673" customFormat="1" ht="8.4" customHeight="1">
      <c r="A9" s="674"/>
      <c r="B9" s="675"/>
      <c r="C9" s="675"/>
      <c r="D9" s="675"/>
      <c r="E9" s="675"/>
      <c r="F9" s="675"/>
      <c r="G9" s="675"/>
      <c r="H9" s="675"/>
      <c r="I9" s="676"/>
    </row>
    <row r="10" spans="1:18" s="682" customFormat="1" ht="20.100000000000001" customHeight="1">
      <c r="A10" s="677" t="s">
        <v>29</v>
      </c>
      <c r="B10" s="678">
        <v>0</v>
      </c>
      <c r="C10" s="678">
        <v>25.589403895814318</v>
      </c>
      <c r="D10" s="678">
        <v>0.15848467939152064</v>
      </c>
      <c r="E10" s="678">
        <v>72.374527543580825</v>
      </c>
      <c r="F10" s="678">
        <v>0</v>
      </c>
      <c r="G10" s="678">
        <v>1.8775838812133261</v>
      </c>
      <c r="H10" s="678">
        <v>0</v>
      </c>
      <c r="I10" s="679">
        <v>14395715.779970001</v>
      </c>
      <c r="J10" s="680"/>
      <c r="K10" s="681"/>
      <c r="L10" s="681"/>
      <c r="M10" s="681"/>
      <c r="N10" s="681"/>
      <c r="O10" s="681"/>
      <c r="P10" s="681"/>
      <c r="Q10" s="681"/>
      <c r="R10" s="681"/>
    </row>
    <row r="11" spans="1:18" s="682" customFormat="1" ht="20.100000000000001" customHeight="1">
      <c r="A11" s="677" t="s">
        <v>30</v>
      </c>
      <c r="B11" s="678">
        <v>0</v>
      </c>
      <c r="C11" s="678">
        <v>0</v>
      </c>
      <c r="D11" s="678">
        <v>9.3446058166418312E-3</v>
      </c>
      <c r="E11" s="678">
        <v>58.270466265031487</v>
      </c>
      <c r="F11" s="678">
        <v>0</v>
      </c>
      <c r="G11" s="678">
        <v>41.720189129151862</v>
      </c>
      <c r="H11" s="678">
        <v>0</v>
      </c>
      <c r="I11" s="679">
        <v>56706.832840000003</v>
      </c>
      <c r="J11" s="680"/>
      <c r="K11" s="681"/>
      <c r="L11" s="681"/>
      <c r="M11" s="681"/>
      <c r="N11" s="681"/>
      <c r="O11" s="681"/>
      <c r="P11" s="681"/>
      <c r="Q11" s="681"/>
      <c r="R11" s="681"/>
    </row>
    <row r="12" spans="1:18" s="682" customFormat="1" ht="20.100000000000001" customHeight="1">
      <c r="A12" s="677" t="s">
        <v>31</v>
      </c>
      <c r="B12" s="678">
        <v>0</v>
      </c>
      <c r="C12" s="678">
        <v>1.5867561906358489</v>
      </c>
      <c r="D12" s="678">
        <v>2.8289759184587447E-2</v>
      </c>
      <c r="E12" s="678">
        <v>69.86006113925859</v>
      </c>
      <c r="F12" s="678">
        <v>20.783681212892468</v>
      </c>
      <c r="G12" s="678">
        <v>7.7412116980285051</v>
      </c>
      <c r="H12" s="678">
        <v>0</v>
      </c>
      <c r="I12" s="679">
        <v>36266253.922690004</v>
      </c>
      <c r="J12" s="680"/>
      <c r="K12" s="681"/>
      <c r="L12" s="681"/>
      <c r="M12" s="681"/>
      <c r="N12" s="681"/>
      <c r="O12" s="681"/>
      <c r="P12" s="681"/>
      <c r="Q12" s="681"/>
      <c r="R12" s="681"/>
    </row>
    <row r="13" spans="1:18" s="682" customFormat="1" ht="20.100000000000001" customHeight="1">
      <c r="A13" s="677" t="s">
        <v>32</v>
      </c>
      <c r="B13" s="678">
        <v>0</v>
      </c>
      <c r="C13" s="678">
        <v>0</v>
      </c>
      <c r="D13" s="678">
        <v>3.4401316891473376E-2</v>
      </c>
      <c r="E13" s="678">
        <v>0</v>
      </c>
      <c r="F13" s="678">
        <v>99.964127762082086</v>
      </c>
      <c r="G13" s="678">
        <v>1.4709210264357596E-3</v>
      </c>
      <c r="H13" s="678">
        <v>0</v>
      </c>
      <c r="I13" s="679">
        <v>780043.91764</v>
      </c>
      <c r="J13" s="680"/>
      <c r="K13" s="681"/>
      <c r="L13" s="681"/>
      <c r="M13" s="681"/>
      <c r="N13" s="681"/>
      <c r="O13" s="681"/>
      <c r="P13" s="681"/>
      <c r="Q13" s="681"/>
      <c r="R13" s="681"/>
    </row>
    <row r="14" spans="1:18" s="682" customFormat="1" ht="20.100000000000001" customHeight="1">
      <c r="A14" s="677" t="s">
        <v>33</v>
      </c>
      <c r="B14" s="678">
        <v>0</v>
      </c>
      <c r="C14" s="678">
        <v>0.25523242535824281</v>
      </c>
      <c r="D14" s="678">
        <v>4.1721059819505631E-3</v>
      </c>
      <c r="E14" s="678">
        <v>74.994454156451525</v>
      </c>
      <c r="F14" s="678">
        <v>24.746141312208287</v>
      </c>
      <c r="G14" s="678">
        <v>0</v>
      </c>
      <c r="H14" s="678">
        <v>0</v>
      </c>
      <c r="I14" s="679">
        <v>3499474.6210099999</v>
      </c>
      <c r="J14" s="680"/>
      <c r="K14" s="681"/>
      <c r="L14" s="681"/>
      <c r="M14" s="681"/>
      <c r="N14" s="681"/>
      <c r="O14" s="681"/>
      <c r="P14" s="681"/>
      <c r="Q14" s="681"/>
      <c r="R14" s="681"/>
    </row>
    <row r="15" spans="1:18" s="682" customFormat="1" ht="20.100000000000001" customHeight="1">
      <c r="A15" s="677" t="s">
        <v>117</v>
      </c>
      <c r="B15" s="678">
        <v>0</v>
      </c>
      <c r="C15" s="678">
        <v>20.88964506058003</v>
      </c>
      <c r="D15" s="678">
        <v>4.8589571296887304E-2</v>
      </c>
      <c r="E15" s="678">
        <v>75.241939447997964</v>
      </c>
      <c r="F15" s="678">
        <v>0</v>
      </c>
      <c r="G15" s="678">
        <v>3.8198259201251288</v>
      </c>
      <c r="H15" s="678">
        <v>0</v>
      </c>
      <c r="I15" s="679">
        <v>9074726.7825399991</v>
      </c>
      <c r="J15" s="680"/>
      <c r="K15" s="681"/>
      <c r="L15" s="681"/>
      <c r="M15" s="681"/>
      <c r="N15" s="681"/>
      <c r="O15" s="681"/>
      <c r="P15" s="681"/>
      <c r="Q15" s="681"/>
      <c r="R15" s="681"/>
    </row>
    <row r="16" spans="1:18" s="682" customFormat="1" ht="20.100000000000001" customHeight="1">
      <c r="A16" s="677" t="s">
        <v>35</v>
      </c>
      <c r="B16" s="678">
        <v>0</v>
      </c>
      <c r="C16" s="678">
        <v>38.241331702237822</v>
      </c>
      <c r="D16" s="678">
        <v>1.2323052647916544E-2</v>
      </c>
      <c r="E16" s="678">
        <v>61.74634524511427</v>
      </c>
      <c r="F16" s="678">
        <v>0</v>
      </c>
      <c r="G16" s="678">
        <v>0</v>
      </c>
      <c r="H16" s="678">
        <v>0</v>
      </c>
      <c r="I16" s="679">
        <v>2281321.5039499998</v>
      </c>
      <c r="J16" s="680"/>
      <c r="K16" s="681"/>
      <c r="L16" s="681"/>
      <c r="M16" s="681"/>
      <c r="N16" s="681"/>
      <c r="O16" s="681"/>
      <c r="P16" s="681"/>
      <c r="Q16" s="681"/>
      <c r="R16" s="681"/>
    </row>
    <row r="17" spans="1:18" s="682" customFormat="1" ht="20.100000000000001" customHeight="1">
      <c r="A17" s="677" t="s">
        <v>36</v>
      </c>
      <c r="B17" s="678">
        <v>0</v>
      </c>
      <c r="C17" s="678">
        <v>9.0968481427423598</v>
      </c>
      <c r="D17" s="678">
        <v>5.355867281387706</v>
      </c>
      <c r="E17" s="678">
        <v>55.423399495277671</v>
      </c>
      <c r="F17" s="678">
        <v>28.199334285456668</v>
      </c>
      <c r="G17" s="678">
        <v>1.9245507951356093</v>
      </c>
      <c r="H17" s="678">
        <v>0</v>
      </c>
      <c r="I17" s="679">
        <v>13321865.302179998</v>
      </c>
      <c r="J17" s="680"/>
      <c r="K17" s="681"/>
      <c r="L17" s="681"/>
      <c r="M17" s="681"/>
      <c r="N17" s="681"/>
      <c r="O17" s="681"/>
      <c r="P17" s="681"/>
      <c r="Q17" s="681"/>
      <c r="R17" s="681"/>
    </row>
    <row r="18" spans="1:18" s="682" customFormat="1" ht="20.100000000000001" customHeight="1">
      <c r="A18" s="677" t="s">
        <v>37</v>
      </c>
      <c r="B18" s="678">
        <v>0</v>
      </c>
      <c r="C18" s="678">
        <v>0</v>
      </c>
      <c r="D18" s="678">
        <v>3.6776186395184575E-2</v>
      </c>
      <c r="E18" s="678">
        <v>96.545287729186825</v>
      </c>
      <c r="F18" s="678">
        <v>3.4102904659326412</v>
      </c>
      <c r="G18" s="678">
        <v>7.645618485339763E-3</v>
      </c>
      <c r="H18" s="678">
        <v>0</v>
      </c>
      <c r="I18" s="679">
        <v>2883145.9537600004</v>
      </c>
      <c r="J18" s="680"/>
      <c r="K18" s="681"/>
      <c r="L18" s="681"/>
      <c r="M18" s="681"/>
      <c r="N18" s="681"/>
      <c r="O18" s="681"/>
      <c r="P18" s="681"/>
      <c r="Q18" s="681"/>
      <c r="R18" s="681"/>
    </row>
    <row r="19" spans="1:18" s="682" customFormat="1" ht="20.100000000000001" customHeight="1">
      <c r="A19" s="677" t="s">
        <v>38</v>
      </c>
      <c r="B19" s="678">
        <v>0</v>
      </c>
      <c r="C19" s="678">
        <v>0</v>
      </c>
      <c r="D19" s="678">
        <v>0.10277681251793434</v>
      </c>
      <c r="E19" s="678">
        <v>68.958593345517443</v>
      </c>
      <c r="F19" s="678">
        <v>30.938629841964634</v>
      </c>
      <c r="G19" s="678">
        <v>0</v>
      </c>
      <c r="H19" s="678">
        <v>0</v>
      </c>
      <c r="I19" s="679">
        <v>1181539.0458699998</v>
      </c>
      <c r="J19" s="680"/>
      <c r="K19" s="681"/>
      <c r="L19" s="681"/>
      <c r="M19" s="681"/>
      <c r="N19" s="681"/>
      <c r="O19" s="681"/>
      <c r="P19" s="681"/>
      <c r="Q19" s="681"/>
      <c r="R19" s="681"/>
    </row>
    <row r="20" spans="1:18" s="682" customFormat="1" ht="20.100000000000001" customHeight="1">
      <c r="A20" s="683" t="s">
        <v>39</v>
      </c>
      <c r="B20" s="678">
        <v>0</v>
      </c>
      <c r="C20" s="678">
        <v>0</v>
      </c>
      <c r="D20" s="678">
        <v>6.6016667030408182E-3</v>
      </c>
      <c r="E20" s="678">
        <v>90.614621219189019</v>
      </c>
      <c r="F20" s="678">
        <v>0</v>
      </c>
      <c r="G20" s="678">
        <v>9.3787771141079403</v>
      </c>
      <c r="H20" s="678">
        <v>0</v>
      </c>
      <c r="I20" s="679">
        <v>472464.17311000003</v>
      </c>
      <c r="J20" s="680"/>
      <c r="K20" s="681"/>
      <c r="L20" s="681"/>
      <c r="M20" s="681"/>
      <c r="N20" s="681"/>
      <c r="O20" s="681"/>
      <c r="P20" s="681"/>
      <c r="Q20" s="681"/>
      <c r="R20" s="681"/>
    </row>
    <row r="21" spans="1:18" s="682" customFormat="1" ht="20.100000000000001" customHeight="1">
      <c r="A21" s="683" t="s">
        <v>118</v>
      </c>
      <c r="B21" s="678">
        <v>0</v>
      </c>
      <c r="C21" s="678">
        <v>44.186110172111846</v>
      </c>
      <c r="D21" s="678">
        <v>0.16775989551390511</v>
      </c>
      <c r="E21" s="678">
        <v>55.646129932374265</v>
      </c>
      <c r="F21" s="678">
        <v>0</v>
      </c>
      <c r="G21" s="678">
        <v>0</v>
      </c>
      <c r="H21" s="678">
        <v>0</v>
      </c>
      <c r="I21" s="679">
        <v>1158049.2668099999</v>
      </c>
      <c r="J21" s="680"/>
      <c r="K21" s="681"/>
      <c r="L21" s="681"/>
      <c r="M21" s="681"/>
      <c r="N21" s="681"/>
      <c r="O21" s="681"/>
      <c r="P21" s="681"/>
      <c r="Q21" s="681"/>
      <c r="R21" s="681"/>
    </row>
    <row r="22" spans="1:18" s="682" customFormat="1" ht="20.100000000000001" customHeight="1">
      <c r="A22" s="683" t="s">
        <v>154</v>
      </c>
      <c r="B22" s="678">
        <v>0</v>
      </c>
      <c r="C22" s="678">
        <v>0</v>
      </c>
      <c r="D22" s="678">
        <v>3.881670304500566E-2</v>
      </c>
      <c r="E22" s="678">
        <v>99.961183296954999</v>
      </c>
      <c r="F22" s="678">
        <v>0</v>
      </c>
      <c r="G22" s="678">
        <v>0</v>
      </c>
      <c r="H22" s="678">
        <v>0</v>
      </c>
      <c r="I22" s="679">
        <v>158631.22102</v>
      </c>
      <c r="J22" s="680"/>
      <c r="K22" s="681"/>
      <c r="L22" s="681"/>
      <c r="M22" s="681"/>
      <c r="N22" s="681"/>
      <c r="O22" s="681"/>
      <c r="P22" s="681"/>
      <c r="Q22" s="681"/>
      <c r="R22" s="681"/>
    </row>
    <row r="23" spans="1:18" s="682" customFormat="1" ht="20.100000000000001" customHeight="1">
      <c r="A23" s="26" t="s">
        <v>42</v>
      </c>
      <c r="B23" s="678">
        <v>0</v>
      </c>
      <c r="C23" s="678">
        <v>0</v>
      </c>
      <c r="D23" s="678">
        <v>100</v>
      </c>
      <c r="E23" s="678">
        <v>0</v>
      </c>
      <c r="F23" s="678">
        <v>0</v>
      </c>
      <c r="G23" s="678">
        <v>0</v>
      </c>
      <c r="H23" s="678">
        <v>0</v>
      </c>
      <c r="I23" s="679">
        <v>50.947470000000003</v>
      </c>
      <c r="J23" s="680"/>
      <c r="K23" s="681"/>
      <c r="L23" s="681"/>
      <c r="M23" s="681"/>
      <c r="N23" s="681"/>
      <c r="O23" s="681"/>
      <c r="P23" s="681"/>
      <c r="Q23" s="681"/>
      <c r="R23" s="681"/>
    </row>
    <row r="24" spans="1:18" s="682" customFormat="1" ht="20.100000000000001" customHeight="1">
      <c r="A24" s="683" t="s">
        <v>43</v>
      </c>
      <c r="B24" s="678">
        <v>0</v>
      </c>
      <c r="C24" s="678">
        <v>0</v>
      </c>
      <c r="D24" s="678">
        <v>0</v>
      </c>
      <c r="E24" s="678">
        <v>61.851706679307746</v>
      </c>
      <c r="F24" s="678">
        <v>38.148293320692254</v>
      </c>
      <c r="G24" s="678">
        <v>0</v>
      </c>
      <c r="H24" s="678">
        <v>0</v>
      </c>
      <c r="I24" s="679">
        <v>322057.58194</v>
      </c>
      <c r="J24" s="680"/>
      <c r="K24" s="681"/>
      <c r="L24" s="681"/>
      <c r="M24" s="681"/>
      <c r="N24" s="681"/>
      <c r="O24" s="681"/>
      <c r="P24" s="681"/>
      <c r="Q24" s="681"/>
      <c r="R24" s="681"/>
    </row>
    <row r="25" spans="1:18" s="682" customFormat="1" ht="20.100000000000001" customHeight="1">
      <c r="A25" s="683" t="s">
        <v>44</v>
      </c>
      <c r="B25" s="678">
        <v>0</v>
      </c>
      <c r="C25" s="678">
        <v>0</v>
      </c>
      <c r="D25" s="678">
        <v>0</v>
      </c>
      <c r="E25" s="678">
        <v>54.812475004389235</v>
      </c>
      <c r="F25" s="678">
        <v>45.187524995610765</v>
      </c>
      <c r="G25" s="678">
        <v>0</v>
      </c>
      <c r="H25" s="678">
        <v>0</v>
      </c>
      <c r="I25" s="679">
        <v>342223.53393999999</v>
      </c>
      <c r="J25" s="680"/>
      <c r="K25" s="681"/>
      <c r="L25" s="681"/>
      <c r="M25" s="681"/>
      <c r="N25" s="681"/>
      <c r="O25" s="681"/>
      <c r="P25" s="681"/>
      <c r="Q25" s="681"/>
      <c r="R25" s="681"/>
    </row>
    <row r="26" spans="1:18" s="682" customFormat="1" ht="20.100000000000001" customHeight="1">
      <c r="A26" s="683" t="s">
        <v>45</v>
      </c>
      <c r="B26" s="678">
        <v>0</v>
      </c>
      <c r="C26" s="678">
        <v>1.9953597804562799</v>
      </c>
      <c r="D26" s="678">
        <v>0</v>
      </c>
      <c r="E26" s="678">
        <v>98.004640219543717</v>
      </c>
      <c r="F26" s="678">
        <v>0</v>
      </c>
      <c r="G26" s="678">
        <v>0</v>
      </c>
      <c r="H26" s="678">
        <v>0</v>
      </c>
      <c r="I26" s="679">
        <v>855244.10270000005</v>
      </c>
      <c r="J26" s="680"/>
      <c r="K26" s="681"/>
      <c r="L26" s="681"/>
      <c r="M26" s="681"/>
      <c r="N26" s="681"/>
      <c r="O26" s="681"/>
      <c r="P26" s="681"/>
      <c r="Q26" s="681"/>
      <c r="R26" s="681"/>
    </row>
    <row r="27" spans="1:18" s="682" customFormat="1" ht="20.100000000000001" customHeight="1">
      <c r="A27" s="683" t="s">
        <v>46</v>
      </c>
      <c r="B27" s="678">
        <v>0</v>
      </c>
      <c r="C27" s="678">
        <v>0</v>
      </c>
      <c r="D27" s="678">
        <v>0</v>
      </c>
      <c r="E27" s="678">
        <v>96.990177200960389</v>
      </c>
      <c r="F27" s="678">
        <v>0</v>
      </c>
      <c r="G27" s="678">
        <v>3.0098227990396107</v>
      </c>
      <c r="H27" s="678">
        <v>0</v>
      </c>
      <c r="I27" s="679">
        <v>454521.82947</v>
      </c>
      <c r="J27" s="680"/>
      <c r="K27" s="681"/>
      <c r="L27" s="681"/>
      <c r="M27" s="681"/>
      <c r="N27" s="681"/>
      <c r="O27" s="681"/>
      <c r="P27" s="681"/>
      <c r="Q27" s="681"/>
      <c r="R27" s="681"/>
    </row>
    <row r="28" spans="1:18" s="682" customFormat="1" ht="20.100000000000001" customHeight="1">
      <c r="A28" s="683" t="s">
        <v>47</v>
      </c>
      <c r="B28" s="678">
        <v>0</v>
      </c>
      <c r="C28" s="678">
        <v>0</v>
      </c>
      <c r="D28" s="678">
        <v>2.7992314865736928E-6</v>
      </c>
      <c r="E28" s="678">
        <v>99.999997200768519</v>
      </c>
      <c r="F28" s="678">
        <v>0</v>
      </c>
      <c r="G28" s="678">
        <v>0</v>
      </c>
      <c r="H28" s="678">
        <v>0</v>
      </c>
      <c r="I28" s="679">
        <v>115031.57261</v>
      </c>
      <c r="J28" s="680"/>
      <c r="K28" s="681"/>
      <c r="L28" s="681"/>
      <c r="M28" s="681"/>
      <c r="N28" s="681"/>
      <c r="O28" s="681"/>
      <c r="P28" s="681"/>
      <c r="Q28" s="681"/>
      <c r="R28" s="681"/>
    </row>
    <row r="29" spans="1:18" s="688" customFormat="1" ht="30.15" customHeight="1" thickBot="1">
      <c r="A29" s="684" t="s">
        <v>48</v>
      </c>
      <c r="B29" s="685">
        <v>0</v>
      </c>
      <c r="C29" s="685">
        <v>10.017094230375221</v>
      </c>
      <c r="D29" s="685">
        <v>0.86287990356853839</v>
      </c>
      <c r="E29" s="685">
        <v>69.211217686155166</v>
      </c>
      <c r="F29" s="685">
        <v>15.614485242434435</v>
      </c>
      <c r="G29" s="685">
        <v>4.2943229374666272</v>
      </c>
      <c r="H29" s="685">
        <v>0</v>
      </c>
      <c r="I29" s="686">
        <v>87619067.891520008</v>
      </c>
      <c r="J29" s="680"/>
      <c r="K29" s="687"/>
      <c r="L29" s="687"/>
      <c r="M29" s="687"/>
      <c r="N29" s="687"/>
      <c r="O29" s="687"/>
      <c r="P29" s="687"/>
      <c r="Q29" s="687"/>
      <c r="R29" s="687"/>
    </row>
    <row r="30" spans="1:18" ht="5.25" customHeight="1">
      <c r="A30" s="689"/>
      <c r="B30" s="690"/>
      <c r="C30" s="690"/>
      <c r="D30" s="690"/>
      <c r="E30" s="690"/>
      <c r="F30" s="690"/>
      <c r="G30" s="690"/>
      <c r="H30" s="690"/>
      <c r="I30" s="691"/>
      <c r="J30" s="692"/>
      <c r="K30" s="693"/>
    </row>
    <row r="31" spans="1:18">
      <c r="A31" s="694" t="s">
        <v>157</v>
      </c>
      <c r="I31" s="695"/>
      <c r="K31" s="696"/>
    </row>
    <row r="32" spans="1:18">
      <c r="A32" s="697"/>
      <c r="B32" s="697"/>
      <c r="C32" s="697"/>
      <c r="D32" s="697"/>
      <c r="E32" s="697"/>
      <c r="F32" s="697"/>
      <c r="G32" s="697"/>
      <c r="H32" s="697"/>
      <c r="I32" s="697"/>
      <c r="J32" s="697"/>
      <c r="K32" s="697"/>
      <c r="L32" s="697"/>
    </row>
    <row r="151" spans="3:3">
      <c r="C151" s="672" t="s">
        <v>159</v>
      </c>
    </row>
  </sheetData>
  <mergeCells count="11">
    <mergeCell ref="A6:A8"/>
    <mergeCell ref="B6:C6"/>
    <mergeCell ref="D6:E6"/>
    <mergeCell ref="F6:F8"/>
    <mergeCell ref="G6:G8"/>
    <mergeCell ref="I6:I8"/>
    <mergeCell ref="B7:B8"/>
    <mergeCell ref="C7:C8"/>
    <mergeCell ref="D7:D8"/>
    <mergeCell ref="E7:E8"/>
    <mergeCell ref="H6:H8"/>
  </mergeCells>
  <hyperlinks>
    <hyperlink ref="A1" location="Índice!A1" display="Volver al Índice" xr:uid="{690E2E83-81C3-417F-9E27-7866694FBD6F}"/>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2AA7CD-72E4-42A1-8CEE-242E0B09DF6F}">
  <dimension ref="A1:H212"/>
  <sheetViews>
    <sheetView showGridLines="0" zoomScale="140" zoomScaleNormal="100" workbookViewId="0"/>
  </sheetViews>
  <sheetFormatPr baseColWidth="10" defaultColWidth="11.44140625" defaultRowHeight="13.2"/>
  <cols>
    <col min="1" max="1" width="5" style="147" customWidth="1"/>
    <col min="2" max="2" width="1.88671875" style="147" customWidth="1"/>
    <col min="3" max="3" width="30.109375" style="147" customWidth="1"/>
    <col min="4" max="6" width="20.44140625" style="147" customWidth="1"/>
    <col min="7" max="7" width="14.44140625" style="147" customWidth="1"/>
    <col min="8" max="16384" width="11.44140625" style="147"/>
  </cols>
  <sheetData>
    <row r="1" spans="1:8" s="187" customFormat="1" ht="18" customHeight="1">
      <c r="A1" s="1174" t="s">
        <v>1212</v>
      </c>
      <c r="B1" s="105"/>
      <c r="C1" s="105"/>
      <c r="D1" s="105"/>
      <c r="E1" s="105"/>
      <c r="F1" s="105"/>
    </row>
    <row r="2" spans="1:8" s="190" customFormat="1" ht="24" customHeight="1">
      <c r="A2" s="188" t="s">
        <v>148</v>
      </c>
      <c r="B2" s="188"/>
      <c r="C2" s="189"/>
      <c r="D2" s="189"/>
      <c r="E2" s="189"/>
      <c r="F2" s="189"/>
    </row>
    <row r="3" spans="1:8" s="194" customFormat="1" ht="18" customHeight="1">
      <c r="A3" s="191">
        <v>46081</v>
      </c>
      <c r="B3" s="192"/>
      <c r="C3" s="193"/>
      <c r="D3" s="193"/>
      <c r="E3" s="193"/>
      <c r="F3" s="193"/>
    </row>
    <row r="4" spans="1:8" s="196" customFormat="1" ht="18" customHeight="1">
      <c r="A4" s="111" t="s">
        <v>125</v>
      </c>
      <c r="B4" s="111"/>
      <c r="C4" s="195"/>
      <c r="D4" s="195"/>
      <c r="E4" s="195"/>
      <c r="F4" s="195"/>
    </row>
    <row r="5" spans="1:8" s="115" customFormat="1" ht="6" customHeight="1">
      <c r="A5" s="113"/>
      <c r="B5" s="113"/>
    </row>
    <row r="6" spans="1:8" s="115" customFormat="1" ht="12.75" customHeight="1">
      <c r="A6" s="112" t="s">
        <v>149</v>
      </c>
      <c r="B6" s="112"/>
      <c r="C6" s="197"/>
      <c r="D6" s="197"/>
      <c r="E6" s="197"/>
      <c r="F6" s="197"/>
    </row>
    <row r="7" spans="1:8" s="115" customFormat="1" ht="14.4" thickBot="1">
      <c r="A7" s="198"/>
      <c r="B7" s="114"/>
      <c r="C7" s="114"/>
      <c r="D7" s="114"/>
      <c r="E7" s="114"/>
      <c r="F7" s="114"/>
    </row>
    <row r="8" spans="1:8" s="115" customFormat="1" ht="12.45" customHeight="1">
      <c r="A8" s="1314" t="s">
        <v>1</v>
      </c>
      <c r="B8" s="1314"/>
      <c r="C8" s="1314"/>
      <c r="D8" s="1352" t="s">
        <v>127</v>
      </c>
      <c r="E8" s="117" t="s">
        <v>150</v>
      </c>
      <c r="F8" s="117" t="s">
        <v>151</v>
      </c>
    </row>
    <row r="9" spans="1:8" s="115" customFormat="1" ht="12.45" customHeight="1">
      <c r="A9" s="1316"/>
      <c r="B9" s="1316"/>
      <c r="C9" s="1316"/>
      <c r="D9" s="1353"/>
      <c r="E9" s="119" t="s">
        <v>152</v>
      </c>
      <c r="F9" s="119" t="s">
        <v>153</v>
      </c>
    </row>
    <row r="10" spans="1:8" s="115" customFormat="1" ht="6" customHeight="1">
      <c r="A10" s="130"/>
      <c r="B10" s="130"/>
      <c r="C10" s="130"/>
      <c r="D10" s="125"/>
      <c r="E10" s="130"/>
      <c r="F10" s="130"/>
    </row>
    <row r="11" spans="1:8" s="130" customFormat="1" ht="11.1" customHeight="1">
      <c r="A11" s="124">
        <v>1</v>
      </c>
      <c r="B11" s="124"/>
      <c r="C11" s="126" t="s">
        <v>132</v>
      </c>
      <c r="D11" s="200">
        <v>123011067.34299999</v>
      </c>
      <c r="E11" s="201">
        <v>33.312271463022924</v>
      </c>
      <c r="F11" s="202">
        <v>33.312271463022924</v>
      </c>
      <c r="G11" s="203"/>
      <c r="H11" s="115"/>
    </row>
    <row r="12" spans="1:8" s="130" customFormat="1" ht="11.1" customHeight="1">
      <c r="A12" s="124">
        <v>2</v>
      </c>
      <c r="B12" s="124"/>
      <c r="C12" s="126" t="s">
        <v>29</v>
      </c>
      <c r="D12" s="200">
        <v>81165048.395999998</v>
      </c>
      <c r="E12" s="201">
        <v>21.980072068944665</v>
      </c>
      <c r="F12" s="202">
        <v>55.292343531967589</v>
      </c>
      <c r="G12" s="203"/>
      <c r="H12" s="115"/>
    </row>
    <row r="13" spans="1:8" s="130" customFormat="1" ht="11.1" customHeight="1">
      <c r="A13" s="124">
        <v>3</v>
      </c>
      <c r="B13" s="124"/>
      <c r="C13" s="126" t="s">
        <v>36</v>
      </c>
      <c r="D13" s="200">
        <v>50232941.394000001</v>
      </c>
      <c r="E13" s="201">
        <v>13.603437611325411</v>
      </c>
      <c r="F13" s="202">
        <v>68.895781143292993</v>
      </c>
      <c r="G13" s="203"/>
      <c r="H13" s="115"/>
    </row>
    <row r="14" spans="1:8" s="130" customFormat="1" ht="11.1" customHeight="1">
      <c r="A14" s="124">
        <v>4</v>
      </c>
      <c r="B14" s="124"/>
      <c r="C14" s="126" t="s">
        <v>117</v>
      </c>
      <c r="D14" s="200">
        <v>49767850.832000002</v>
      </c>
      <c r="E14" s="201">
        <v>13.477487781030606</v>
      </c>
      <c r="F14" s="202">
        <v>82.373268924323597</v>
      </c>
      <c r="G14" s="203"/>
      <c r="H14" s="115"/>
    </row>
    <row r="15" spans="1:8" s="130" customFormat="1" ht="11.1" customHeight="1">
      <c r="A15" s="124">
        <v>5</v>
      </c>
      <c r="B15" s="124"/>
      <c r="C15" s="126" t="s">
        <v>33</v>
      </c>
      <c r="D15" s="200">
        <v>14589639.038000001</v>
      </c>
      <c r="E15" s="201">
        <v>3.9509779622201577</v>
      </c>
      <c r="F15" s="202">
        <v>86.324246886543762</v>
      </c>
      <c r="G15" s="203"/>
      <c r="H15" s="115"/>
    </row>
    <row r="16" spans="1:8" s="130" customFormat="1" ht="11.1" customHeight="1">
      <c r="A16" s="124">
        <v>6</v>
      </c>
      <c r="B16" s="124"/>
      <c r="C16" s="126" t="s">
        <v>37</v>
      </c>
      <c r="D16" s="200">
        <v>13738180.287</v>
      </c>
      <c r="E16" s="201">
        <v>3.7203968798384466</v>
      </c>
      <c r="F16" s="202">
        <v>90.044643766382208</v>
      </c>
      <c r="G16" s="203"/>
      <c r="H16" s="115"/>
    </row>
    <row r="17" spans="1:8" s="130" customFormat="1" ht="11.1" customHeight="1">
      <c r="A17" s="124">
        <v>7</v>
      </c>
      <c r="B17" s="124"/>
      <c r="C17" s="126" t="s">
        <v>32</v>
      </c>
      <c r="D17" s="200">
        <v>7031957.5470000003</v>
      </c>
      <c r="E17" s="201">
        <v>1.9043040905330944</v>
      </c>
      <c r="F17" s="202">
        <v>91.948947856915296</v>
      </c>
      <c r="G17" s="203"/>
      <c r="H17" s="115"/>
    </row>
    <row r="18" spans="1:8" s="130" customFormat="1" ht="11.1" customHeight="1">
      <c r="A18" s="124">
        <v>8</v>
      </c>
      <c r="B18" s="124"/>
      <c r="C18" s="126" t="s">
        <v>40</v>
      </c>
      <c r="D18" s="200">
        <v>5653726.4359999998</v>
      </c>
      <c r="E18" s="201">
        <v>1.5310693084919289</v>
      </c>
      <c r="F18" s="202">
        <v>93.480017165407219</v>
      </c>
      <c r="G18" s="203"/>
      <c r="H18" s="115"/>
    </row>
    <row r="19" spans="1:8" s="130" customFormat="1" ht="11.1" customHeight="1">
      <c r="A19" s="124">
        <v>9</v>
      </c>
      <c r="B19" s="124"/>
      <c r="C19" s="126" t="s">
        <v>46</v>
      </c>
      <c r="D19" s="200">
        <v>4694731.4340000004</v>
      </c>
      <c r="E19" s="201">
        <v>1.2713666449159096</v>
      </c>
      <c r="F19" s="202">
        <v>94.751383810323134</v>
      </c>
      <c r="G19" s="203"/>
      <c r="H19" s="115"/>
    </row>
    <row r="20" spans="1:8" s="130" customFormat="1" ht="11.1" customHeight="1">
      <c r="A20" s="124">
        <v>10</v>
      </c>
      <c r="B20" s="124"/>
      <c r="C20" s="126" t="s">
        <v>38</v>
      </c>
      <c r="D20" s="200">
        <v>4404023.0070000002</v>
      </c>
      <c r="E20" s="201">
        <v>1.1926407363778639</v>
      </c>
      <c r="F20" s="202">
        <v>95.944024546701002</v>
      </c>
      <c r="G20" s="203"/>
      <c r="H20" s="115"/>
    </row>
    <row r="21" spans="1:8" s="130" customFormat="1" ht="11.1" customHeight="1">
      <c r="A21" s="124">
        <v>11</v>
      </c>
      <c r="B21" s="124"/>
      <c r="C21" s="126" t="s">
        <v>39</v>
      </c>
      <c r="D21" s="200">
        <v>3618924.9369999999</v>
      </c>
      <c r="E21" s="201">
        <v>0.98003059813713056</v>
      </c>
      <c r="F21" s="202">
        <v>96.924055144838135</v>
      </c>
      <c r="G21" s="203"/>
      <c r="H21" s="115"/>
    </row>
    <row r="22" spans="1:8" s="130" customFormat="1" ht="11.1" customHeight="1">
      <c r="A22" s="124">
        <v>12</v>
      </c>
      <c r="B22" s="124"/>
      <c r="C22" s="126" t="s">
        <v>47</v>
      </c>
      <c r="D22" s="200">
        <v>2395656.59</v>
      </c>
      <c r="E22" s="201">
        <v>0.64876083414295427</v>
      </c>
      <c r="F22" s="202">
        <v>97.572815978981083</v>
      </c>
      <c r="G22" s="203"/>
      <c r="H22" s="115"/>
    </row>
    <row r="23" spans="1:8" s="130" customFormat="1" ht="11.1" customHeight="1">
      <c r="A23" s="124">
        <v>13</v>
      </c>
      <c r="B23" s="124"/>
      <c r="C23" s="126" t="s">
        <v>45</v>
      </c>
      <c r="D23" s="200">
        <v>2394790.2659999998</v>
      </c>
      <c r="E23" s="201">
        <v>0.6485262274454735</v>
      </c>
      <c r="F23" s="202">
        <v>98.221342206426556</v>
      </c>
      <c r="G23" s="203"/>
      <c r="H23" s="115"/>
    </row>
    <row r="24" spans="1:8" s="130" customFormat="1" ht="11.1" customHeight="1">
      <c r="A24" s="124">
        <v>14</v>
      </c>
      <c r="B24" s="124"/>
      <c r="C24" s="126" t="s">
        <v>30</v>
      </c>
      <c r="D24" s="200">
        <v>1801957.4839999999</v>
      </c>
      <c r="E24" s="201">
        <v>0.48798289591663863</v>
      </c>
      <c r="F24" s="202">
        <v>98.7093251023432</v>
      </c>
      <c r="G24" s="203"/>
      <c r="H24" s="115"/>
    </row>
    <row r="25" spans="1:8" s="130" customFormat="1" ht="11.1" customHeight="1">
      <c r="A25" s="124">
        <v>15</v>
      </c>
      <c r="B25" s="124"/>
      <c r="C25" s="204" t="s">
        <v>154</v>
      </c>
      <c r="D25" s="200">
        <v>1415934.4339999999</v>
      </c>
      <c r="E25" s="201">
        <v>0.38344510992436187</v>
      </c>
      <c r="F25" s="202">
        <v>99.092770212267567</v>
      </c>
      <c r="G25" s="203"/>
      <c r="H25" s="115"/>
    </row>
    <row r="26" spans="1:8" s="130" customFormat="1" ht="11.1" customHeight="1">
      <c r="A26" s="205">
        <v>16</v>
      </c>
      <c r="B26" s="135"/>
      <c r="C26" s="204" t="s">
        <v>35</v>
      </c>
      <c r="D26" s="200">
        <v>1090702.7919999999</v>
      </c>
      <c r="E26" s="201">
        <v>0.29537006935537835</v>
      </c>
      <c r="F26" s="202">
        <v>99.388140281622938</v>
      </c>
      <c r="G26" s="203"/>
      <c r="H26" s="115"/>
    </row>
    <row r="27" spans="1:8" s="130" customFormat="1" ht="11.1" customHeight="1">
      <c r="A27" s="205">
        <v>17</v>
      </c>
      <c r="B27" s="135"/>
      <c r="C27" s="204" t="s">
        <v>43</v>
      </c>
      <c r="D27" s="200">
        <v>1084188.159</v>
      </c>
      <c r="E27" s="201">
        <v>0.29360586042958436</v>
      </c>
      <c r="F27" s="202">
        <v>99.681746142052518</v>
      </c>
      <c r="G27" s="203"/>
      <c r="H27" s="115"/>
    </row>
    <row r="28" spans="1:8" s="130" customFormat="1" ht="11.1" customHeight="1">
      <c r="A28" s="205">
        <v>18</v>
      </c>
      <c r="B28" s="135"/>
      <c r="C28" s="204" t="s">
        <v>42</v>
      </c>
      <c r="D28" s="200">
        <v>1006087.563</v>
      </c>
      <c r="E28" s="201">
        <v>0.27245566385319536</v>
      </c>
      <c r="F28" s="202">
        <v>99.954201805905711</v>
      </c>
      <c r="G28" s="203"/>
      <c r="H28" s="115"/>
    </row>
    <row r="29" spans="1:8" s="130" customFormat="1" ht="11.1" customHeight="1">
      <c r="A29" s="205">
        <v>19</v>
      </c>
      <c r="B29" s="135"/>
      <c r="C29" s="204" t="s">
        <v>44</v>
      </c>
      <c r="D29" s="200">
        <v>169117.4</v>
      </c>
      <c r="E29" s="201">
        <v>4.5798194094291145E-2</v>
      </c>
      <c r="F29" s="202">
        <v>100</v>
      </c>
      <c r="G29" s="203"/>
      <c r="H29" s="115"/>
    </row>
    <row r="30" spans="1:8" s="135" customFormat="1" ht="9.75" customHeight="1">
      <c r="A30" s="131"/>
      <c r="B30" s="131"/>
      <c r="C30" s="131"/>
      <c r="D30" s="206"/>
      <c r="E30" s="207"/>
      <c r="F30" s="207"/>
    </row>
    <row r="31" spans="1:8" s="115" customFormat="1" ht="9.75" customHeight="1">
      <c r="A31" s="135"/>
      <c r="B31" s="135"/>
      <c r="C31" s="135"/>
      <c r="D31" s="208"/>
      <c r="E31" s="209"/>
      <c r="F31" s="114"/>
    </row>
    <row r="32" spans="1:8" s="115" customFormat="1" ht="15" customHeight="1">
      <c r="A32" s="112" t="s">
        <v>155</v>
      </c>
      <c r="B32" s="112"/>
      <c r="C32" s="197"/>
      <c r="D32" s="197"/>
      <c r="E32" s="197"/>
      <c r="F32" s="197"/>
    </row>
    <row r="33" spans="1:7" s="115" customFormat="1" ht="7.2" customHeight="1" thickBot="1">
      <c r="A33" s="114"/>
      <c r="B33" s="114"/>
      <c r="C33" s="114"/>
      <c r="D33" s="114"/>
      <c r="E33" s="114"/>
      <c r="F33" s="114"/>
    </row>
    <row r="34" spans="1:7" s="115" customFormat="1" ht="12.45" customHeight="1">
      <c r="A34" s="1321" t="s">
        <v>1</v>
      </c>
      <c r="B34" s="1321"/>
      <c r="C34" s="1321"/>
      <c r="D34" s="1352" t="s">
        <v>127</v>
      </c>
      <c r="E34" s="117" t="s">
        <v>150</v>
      </c>
      <c r="F34" s="117" t="s">
        <v>151</v>
      </c>
    </row>
    <row r="35" spans="1:7" s="115" customFormat="1" ht="12.45" customHeight="1">
      <c r="A35" s="1323"/>
      <c r="B35" s="1323"/>
      <c r="C35" s="1323"/>
      <c r="D35" s="1353"/>
      <c r="E35" s="119" t="s">
        <v>152</v>
      </c>
      <c r="F35" s="119" t="s">
        <v>153</v>
      </c>
    </row>
    <row r="36" spans="1:7" s="115" customFormat="1" ht="8.4" customHeight="1">
      <c r="A36" s="114"/>
      <c r="B36" s="114"/>
      <c r="C36" s="114"/>
      <c r="D36" s="210"/>
      <c r="E36" s="138"/>
      <c r="F36" s="138"/>
    </row>
    <row r="37" spans="1:7" s="130" customFormat="1" ht="11.1" customHeight="1">
      <c r="A37" s="124">
        <v>1</v>
      </c>
      <c r="B37" s="124"/>
      <c r="C37" s="126" t="s">
        <v>132</v>
      </c>
      <c r="D37" s="200">
        <v>144983984.93399999</v>
      </c>
      <c r="E37" s="201">
        <v>35.995048823348426</v>
      </c>
      <c r="F37" s="202">
        <v>35.995048823348426</v>
      </c>
      <c r="G37" s="211"/>
    </row>
    <row r="38" spans="1:7" s="130" customFormat="1" ht="11.1" customHeight="1">
      <c r="A38" s="124">
        <v>2</v>
      </c>
      <c r="B38" s="124"/>
      <c r="C38" s="126" t="s">
        <v>29</v>
      </c>
      <c r="D38" s="200">
        <v>86227918.018999994</v>
      </c>
      <c r="E38" s="201">
        <v>21.407730794835725</v>
      </c>
      <c r="F38" s="202">
        <v>57.402779618184155</v>
      </c>
      <c r="G38" s="211"/>
    </row>
    <row r="39" spans="1:7" s="130" customFormat="1" ht="11.1" customHeight="1">
      <c r="A39" s="124">
        <v>3</v>
      </c>
      <c r="B39" s="124"/>
      <c r="C39" s="126" t="s">
        <v>36</v>
      </c>
      <c r="D39" s="200">
        <v>53437387.479000002</v>
      </c>
      <c r="E39" s="201">
        <v>13.266854074775264</v>
      </c>
      <c r="F39" s="202">
        <v>70.669633692959422</v>
      </c>
      <c r="G39" s="211"/>
    </row>
    <row r="40" spans="1:7" s="130" customFormat="1" ht="11.1" customHeight="1">
      <c r="A40" s="124">
        <v>4</v>
      </c>
      <c r="B40" s="124"/>
      <c r="C40" s="126" t="s">
        <v>117</v>
      </c>
      <c r="D40" s="200">
        <v>48513261.641999997</v>
      </c>
      <c r="E40" s="201">
        <v>12.044345602575302</v>
      </c>
      <c r="F40" s="202">
        <v>82.713979295534727</v>
      </c>
      <c r="G40" s="211"/>
    </row>
    <row r="41" spans="1:7" s="130" customFormat="1" ht="11.1" customHeight="1">
      <c r="A41" s="124">
        <v>5</v>
      </c>
      <c r="B41" s="124"/>
      <c r="C41" s="126" t="s">
        <v>33</v>
      </c>
      <c r="D41" s="200">
        <v>15245830.251</v>
      </c>
      <c r="E41" s="201">
        <v>3.7850691197861752</v>
      </c>
      <c r="F41" s="202">
        <v>86.4990484153209</v>
      </c>
      <c r="G41" s="211"/>
    </row>
    <row r="42" spans="1:7" s="130" customFormat="1" ht="11.1" customHeight="1">
      <c r="A42" s="124">
        <v>6</v>
      </c>
      <c r="B42" s="124"/>
      <c r="C42" s="126" t="s">
        <v>37</v>
      </c>
      <c r="D42" s="200">
        <v>11112842.251</v>
      </c>
      <c r="E42" s="201">
        <v>2.7589757556533345</v>
      </c>
      <c r="F42" s="202">
        <v>89.258024170974238</v>
      </c>
      <c r="G42" s="211"/>
    </row>
    <row r="43" spans="1:7" s="130" customFormat="1" ht="11.1" customHeight="1">
      <c r="A43" s="124">
        <v>7</v>
      </c>
      <c r="B43" s="124"/>
      <c r="C43" s="126" t="s">
        <v>32</v>
      </c>
      <c r="D43" s="200">
        <v>7043619.6960000005</v>
      </c>
      <c r="E43" s="201">
        <v>1.7487133835232471</v>
      </c>
      <c r="F43" s="202">
        <v>91.006737554497491</v>
      </c>
      <c r="G43" s="211"/>
    </row>
    <row r="44" spans="1:7" s="130" customFormat="1" ht="11.1" customHeight="1">
      <c r="A44" s="124">
        <v>8</v>
      </c>
      <c r="B44" s="124"/>
      <c r="C44" s="126" t="s">
        <v>40</v>
      </c>
      <c r="D44" s="200">
        <v>6674116.8959999997</v>
      </c>
      <c r="E44" s="201">
        <v>1.6569772422355145</v>
      </c>
      <c r="F44" s="202">
        <v>92.663714796733004</v>
      </c>
      <c r="G44" s="211"/>
    </row>
    <row r="45" spans="1:7" s="130" customFormat="1" ht="11.1" customHeight="1">
      <c r="A45" s="124">
        <v>9</v>
      </c>
      <c r="B45" s="124"/>
      <c r="C45" s="126" t="s">
        <v>35</v>
      </c>
      <c r="D45" s="200">
        <v>6368708.5439999998</v>
      </c>
      <c r="E45" s="201">
        <v>1.581153774241427</v>
      </c>
      <c r="F45" s="202">
        <v>94.244868570974432</v>
      </c>
      <c r="G45" s="211"/>
    </row>
    <row r="46" spans="1:7" s="130" customFormat="1" ht="11.1" customHeight="1">
      <c r="A46" s="124">
        <v>10</v>
      </c>
      <c r="B46" s="124"/>
      <c r="C46" s="126" t="s">
        <v>38</v>
      </c>
      <c r="D46" s="200">
        <v>4571124.2479999997</v>
      </c>
      <c r="E46" s="201">
        <v>1.1348690723272177</v>
      </c>
      <c r="F46" s="202">
        <v>95.379737643301652</v>
      </c>
      <c r="G46" s="211"/>
    </row>
    <row r="47" spans="1:7" s="130" customFormat="1" ht="11.1" customHeight="1">
      <c r="A47" s="124">
        <v>11</v>
      </c>
      <c r="B47" s="124"/>
      <c r="C47" s="126" t="s">
        <v>39</v>
      </c>
      <c r="D47" s="200">
        <v>3340535.14</v>
      </c>
      <c r="E47" s="201">
        <v>0.82935177644033098</v>
      </c>
      <c r="F47" s="202">
        <v>96.209089419741986</v>
      </c>
      <c r="G47" s="211"/>
    </row>
    <row r="48" spans="1:7" s="130" customFormat="1" ht="11.1" customHeight="1">
      <c r="A48" s="124">
        <v>12</v>
      </c>
      <c r="B48" s="124"/>
      <c r="C48" s="126" t="s">
        <v>46</v>
      </c>
      <c r="D48" s="200">
        <v>3218879.8569999998</v>
      </c>
      <c r="E48" s="201">
        <v>0.79914852431426553</v>
      </c>
      <c r="F48" s="202">
        <v>97.008237944056248</v>
      </c>
      <c r="G48" s="211"/>
    </row>
    <row r="49" spans="1:7" s="130" customFormat="1" ht="11.1" customHeight="1">
      <c r="A49" s="124">
        <v>13</v>
      </c>
      <c r="B49" s="124"/>
      <c r="C49" s="126" t="s">
        <v>45</v>
      </c>
      <c r="D49" s="200">
        <v>2783154.6359999999</v>
      </c>
      <c r="E49" s="201">
        <v>0.69097139971254518</v>
      </c>
      <c r="F49" s="202">
        <v>97.6992093437688</v>
      </c>
      <c r="G49" s="211"/>
    </row>
    <row r="50" spans="1:7" s="130" customFormat="1" ht="11.1" customHeight="1">
      <c r="A50" s="124">
        <v>14</v>
      </c>
      <c r="B50" s="124"/>
      <c r="C50" s="126" t="s">
        <v>44</v>
      </c>
      <c r="D50" s="200">
        <v>2128555.4840000002</v>
      </c>
      <c r="E50" s="201">
        <v>0.52845463314216434</v>
      </c>
      <c r="F50" s="202">
        <v>98.227663976910961</v>
      </c>
      <c r="G50" s="211"/>
    </row>
    <row r="51" spans="1:7" s="130" customFormat="1" ht="11.1" customHeight="1">
      <c r="A51" s="124">
        <v>15</v>
      </c>
      <c r="B51" s="124"/>
      <c r="C51" s="126" t="s">
        <v>43</v>
      </c>
      <c r="D51" s="200">
        <v>1715438.2949999999</v>
      </c>
      <c r="E51" s="201">
        <v>0.42589038513512617</v>
      </c>
      <c r="F51" s="202">
        <v>98.65355436204608</v>
      </c>
      <c r="G51" s="211"/>
    </row>
    <row r="52" spans="1:7" s="130" customFormat="1" ht="11.1" customHeight="1">
      <c r="A52" s="124">
        <v>16</v>
      </c>
      <c r="B52" s="124"/>
      <c r="C52" s="126" t="s">
        <v>30</v>
      </c>
      <c r="D52" s="200">
        <v>1457619.226</v>
      </c>
      <c r="E52" s="201">
        <v>0.36188186736352673</v>
      </c>
      <c r="F52" s="202">
        <v>99.015436229409602</v>
      </c>
      <c r="G52" s="211"/>
    </row>
    <row r="53" spans="1:7" s="130" customFormat="1" ht="11.1" customHeight="1">
      <c r="A53" s="124">
        <v>17</v>
      </c>
      <c r="B53" s="124"/>
      <c r="C53" s="126" t="s">
        <v>41</v>
      </c>
      <c r="D53" s="200">
        <v>1448598.348</v>
      </c>
      <c r="E53" s="201">
        <v>0.35964226176717567</v>
      </c>
      <c r="F53" s="202">
        <v>99.375078491176779</v>
      </c>
      <c r="G53" s="211"/>
    </row>
    <row r="54" spans="1:7" s="130" customFormat="1" ht="11.1" customHeight="1">
      <c r="A54" s="124">
        <v>18</v>
      </c>
      <c r="B54" s="124"/>
      <c r="C54" s="126" t="s">
        <v>47</v>
      </c>
      <c r="D54" s="200">
        <v>1306609.848</v>
      </c>
      <c r="E54" s="201">
        <v>0.3243908994033905</v>
      </c>
      <c r="F54" s="202">
        <v>99.699469390580177</v>
      </c>
      <c r="G54" s="211"/>
    </row>
    <row r="55" spans="1:7" s="130" customFormat="1" ht="11.1" customHeight="1">
      <c r="A55" s="124">
        <v>19</v>
      </c>
      <c r="B55" s="124"/>
      <c r="C55" s="126" t="s">
        <v>42</v>
      </c>
      <c r="D55" s="200">
        <v>1210503.2990000001</v>
      </c>
      <c r="E55" s="201">
        <v>0.30053060941982229</v>
      </c>
      <c r="F55" s="202">
        <v>100</v>
      </c>
      <c r="G55" s="211"/>
    </row>
    <row r="56" spans="1:7" s="135" customFormat="1" ht="6.75" customHeight="1">
      <c r="A56" s="131"/>
      <c r="B56" s="131"/>
      <c r="C56" s="131"/>
      <c r="D56" s="206"/>
      <c r="E56" s="207"/>
      <c r="F56" s="207"/>
    </row>
    <row r="57" spans="1:7" s="115" customFormat="1" ht="9.75" customHeight="1">
      <c r="A57" s="23"/>
      <c r="B57" s="114"/>
      <c r="C57" s="114"/>
      <c r="D57" s="209"/>
      <c r="E57" s="209"/>
      <c r="F57" s="212"/>
    </row>
    <row r="58" spans="1:7" s="115" customFormat="1" ht="12.75" customHeight="1">
      <c r="A58" s="112" t="s">
        <v>156</v>
      </c>
      <c r="B58" s="112"/>
      <c r="C58" s="197"/>
      <c r="D58" s="197"/>
      <c r="E58" s="197"/>
      <c r="F58" s="197"/>
    </row>
    <row r="59" spans="1:7" s="115" customFormat="1" ht="7.2" customHeight="1" thickBot="1">
      <c r="A59" s="114"/>
      <c r="B59" s="114"/>
      <c r="C59" s="114"/>
      <c r="D59" s="114"/>
      <c r="E59" s="114"/>
      <c r="F59" s="114"/>
    </row>
    <row r="60" spans="1:7" s="115" customFormat="1" ht="12.45" customHeight="1">
      <c r="A60" s="1314" t="s">
        <v>1</v>
      </c>
      <c r="B60" s="1314"/>
      <c r="C60" s="1314"/>
      <c r="D60" s="1352" t="s">
        <v>127</v>
      </c>
      <c r="E60" s="117" t="s">
        <v>150</v>
      </c>
      <c r="F60" s="117" t="s">
        <v>151</v>
      </c>
    </row>
    <row r="61" spans="1:7" s="115" customFormat="1" ht="12.45" customHeight="1">
      <c r="A61" s="1316"/>
      <c r="B61" s="1316"/>
      <c r="C61" s="1316"/>
      <c r="D61" s="1353"/>
      <c r="E61" s="119" t="s">
        <v>152</v>
      </c>
      <c r="F61" s="119" t="s">
        <v>153</v>
      </c>
    </row>
    <row r="62" spans="1:7" s="115" customFormat="1" ht="6" customHeight="1">
      <c r="A62" s="114"/>
      <c r="B62" s="114"/>
      <c r="C62" s="114"/>
      <c r="D62" s="210"/>
      <c r="E62" s="138"/>
      <c r="F62" s="138"/>
    </row>
    <row r="63" spans="1:7" s="130" customFormat="1" ht="11.1" customHeight="1">
      <c r="A63" s="124">
        <v>1</v>
      </c>
      <c r="B63" s="124"/>
      <c r="C63" s="126" t="s">
        <v>132</v>
      </c>
      <c r="D63" s="200">
        <v>28520751.026999999</v>
      </c>
      <c r="E63" s="201">
        <v>34.63288121264425</v>
      </c>
      <c r="F63" s="202">
        <v>34.63288121264425</v>
      </c>
    </row>
    <row r="64" spans="1:7" s="130" customFormat="1" ht="11.1" customHeight="1">
      <c r="A64" s="124">
        <v>2</v>
      </c>
      <c r="B64" s="124"/>
      <c r="C64" s="126" t="s">
        <v>29</v>
      </c>
      <c r="D64" s="200">
        <v>15442125.390000001</v>
      </c>
      <c r="E64" s="201">
        <v>18.751445002143836</v>
      </c>
      <c r="F64" s="202">
        <v>53.384326214788089</v>
      </c>
    </row>
    <row r="65" spans="1:8" s="130" customFormat="1" ht="11.1" customHeight="1">
      <c r="A65" s="124">
        <v>3</v>
      </c>
      <c r="B65" s="124"/>
      <c r="C65" s="126" t="s">
        <v>117</v>
      </c>
      <c r="D65" s="200">
        <v>11978709.663000001</v>
      </c>
      <c r="E65" s="201">
        <v>14.545803104788376</v>
      </c>
      <c r="F65" s="202">
        <v>67.930129319576466</v>
      </c>
    </row>
    <row r="66" spans="1:8" s="130" customFormat="1" ht="11.1" customHeight="1">
      <c r="A66" s="124">
        <v>4</v>
      </c>
      <c r="B66" s="124"/>
      <c r="C66" s="126" t="s">
        <v>36</v>
      </c>
      <c r="D66" s="200">
        <v>10157822.097999999</v>
      </c>
      <c r="E66" s="201">
        <v>12.334690827957866</v>
      </c>
      <c r="F66" s="202">
        <v>80.264820147534337</v>
      </c>
      <c r="H66" s="124"/>
    </row>
    <row r="67" spans="1:8" s="130" customFormat="1" ht="11.1" customHeight="1">
      <c r="A67" s="124">
        <v>5</v>
      </c>
      <c r="B67" s="124"/>
      <c r="C67" s="126" t="s">
        <v>37</v>
      </c>
      <c r="D67" s="200">
        <v>2869953.8760000002</v>
      </c>
      <c r="E67" s="201">
        <v>3.4849983992069844</v>
      </c>
      <c r="F67" s="202">
        <v>83.749818546741324</v>
      </c>
      <c r="H67" s="124"/>
    </row>
    <row r="68" spans="1:8" s="130" customFormat="1" ht="11.1" customHeight="1">
      <c r="A68" s="124">
        <v>6</v>
      </c>
      <c r="B68" s="124"/>
      <c r="C68" s="126" t="s">
        <v>33</v>
      </c>
      <c r="D68" s="200">
        <v>2247021.713</v>
      </c>
      <c r="E68" s="201">
        <v>2.7285689635202819</v>
      </c>
      <c r="F68" s="202">
        <v>86.478387510261612</v>
      </c>
      <c r="H68" s="124"/>
    </row>
    <row r="69" spans="1:8" s="130" customFormat="1" ht="11.1" customHeight="1">
      <c r="A69" s="124">
        <v>7</v>
      </c>
      <c r="B69" s="124"/>
      <c r="C69" s="126" t="s">
        <v>40</v>
      </c>
      <c r="D69" s="200">
        <v>1620363.004</v>
      </c>
      <c r="E69" s="201">
        <v>1.9676143656164529</v>
      </c>
      <c r="F69" s="202">
        <v>88.446001875878068</v>
      </c>
      <c r="H69" s="124"/>
    </row>
    <row r="70" spans="1:8" s="130" customFormat="1" ht="11.1" customHeight="1">
      <c r="A70" s="124">
        <v>8</v>
      </c>
      <c r="B70" s="124"/>
      <c r="C70" s="126" t="s">
        <v>46</v>
      </c>
      <c r="D70" s="200">
        <v>1259253.331</v>
      </c>
      <c r="E70" s="201">
        <v>1.5291172026943971</v>
      </c>
      <c r="F70" s="202">
        <v>89.975119078572462</v>
      </c>
      <c r="G70" s="211"/>
      <c r="H70" s="124"/>
    </row>
    <row r="71" spans="1:8" s="130" customFormat="1" ht="11.1" customHeight="1">
      <c r="A71" s="124">
        <v>9</v>
      </c>
      <c r="B71" s="124"/>
      <c r="C71" s="126" t="s">
        <v>39</v>
      </c>
      <c r="D71" s="200">
        <v>1248987.977</v>
      </c>
      <c r="E71" s="201">
        <v>1.5166519353754833</v>
      </c>
      <c r="F71" s="202">
        <v>91.49177101394794</v>
      </c>
      <c r="G71" s="211"/>
      <c r="H71" s="124"/>
    </row>
    <row r="72" spans="1:8" s="130" customFormat="1" ht="11.1" customHeight="1">
      <c r="A72" s="124">
        <v>10</v>
      </c>
      <c r="B72" s="124"/>
      <c r="C72" s="126" t="s">
        <v>32</v>
      </c>
      <c r="D72" s="200">
        <v>1241999.3810000001</v>
      </c>
      <c r="E72" s="201">
        <v>1.5081656506040189</v>
      </c>
      <c r="F72" s="202">
        <v>92.999936664551953</v>
      </c>
      <c r="G72" s="211"/>
      <c r="H72" s="124"/>
    </row>
    <row r="73" spans="1:8" s="130" customFormat="1" ht="11.1" customHeight="1">
      <c r="A73" s="124">
        <v>11</v>
      </c>
      <c r="B73" s="124"/>
      <c r="C73" s="126" t="s">
        <v>35</v>
      </c>
      <c r="D73" s="200">
        <v>1184152.298</v>
      </c>
      <c r="E73" s="201">
        <v>1.4379216674725652</v>
      </c>
      <c r="F73" s="202">
        <v>94.437858332024518</v>
      </c>
      <c r="G73" s="211"/>
      <c r="H73" s="124"/>
    </row>
    <row r="74" spans="1:8" s="130" customFormat="1" ht="11.1" customHeight="1">
      <c r="A74" s="124">
        <v>12</v>
      </c>
      <c r="B74" s="124"/>
      <c r="C74" s="126" t="s">
        <v>45</v>
      </c>
      <c r="D74" s="200">
        <v>906162.06200000003</v>
      </c>
      <c r="E74" s="201">
        <v>1.1003568252091658</v>
      </c>
      <c r="F74" s="202">
        <v>95.53821515723368</v>
      </c>
      <c r="G74" s="211"/>
      <c r="H74" s="124"/>
    </row>
    <row r="75" spans="1:8" s="130" customFormat="1" ht="11.1" customHeight="1">
      <c r="A75" s="124">
        <v>13</v>
      </c>
      <c r="B75" s="124"/>
      <c r="C75" s="126" t="s">
        <v>38</v>
      </c>
      <c r="D75" s="200">
        <v>878567.76599999995</v>
      </c>
      <c r="E75" s="201">
        <v>1.0668489426639329</v>
      </c>
      <c r="F75" s="202">
        <v>96.605064099897618</v>
      </c>
      <c r="G75" s="211"/>
      <c r="H75" s="124"/>
    </row>
    <row r="76" spans="1:8" s="130" customFormat="1" ht="11.1" customHeight="1">
      <c r="A76" s="124">
        <v>14</v>
      </c>
      <c r="B76" s="124"/>
      <c r="C76" s="126" t="s">
        <v>47</v>
      </c>
      <c r="D76" s="200">
        <v>858413.61199999996</v>
      </c>
      <c r="E76" s="201">
        <v>1.0423756593074547</v>
      </c>
      <c r="F76" s="202">
        <v>97.647439759205071</v>
      </c>
      <c r="G76" s="211"/>
      <c r="H76" s="124"/>
    </row>
    <row r="77" spans="1:8" s="130" customFormat="1" ht="11.1" customHeight="1">
      <c r="A77" s="124">
        <v>15</v>
      </c>
      <c r="B77" s="124"/>
      <c r="C77" s="126" t="s">
        <v>43</v>
      </c>
      <c r="D77" s="200">
        <v>573835.64099999995</v>
      </c>
      <c r="E77" s="201">
        <v>0.69681129965759536</v>
      </c>
      <c r="F77" s="202">
        <v>98.344251058862667</v>
      </c>
      <c r="G77" s="211"/>
      <c r="H77" s="124"/>
    </row>
    <row r="78" spans="1:8" s="130" customFormat="1" ht="11.1" customHeight="1">
      <c r="A78" s="124">
        <v>16</v>
      </c>
      <c r="B78" s="124"/>
      <c r="C78" s="126" t="s">
        <v>154</v>
      </c>
      <c r="D78" s="200">
        <v>456893.054</v>
      </c>
      <c r="E78" s="201">
        <v>0.55480736994213287</v>
      </c>
      <c r="F78" s="202">
        <v>98.899058428804807</v>
      </c>
      <c r="G78" s="211"/>
      <c r="H78" s="124"/>
    </row>
    <row r="79" spans="1:8" s="130" customFormat="1" ht="11.1" customHeight="1">
      <c r="A79" s="124">
        <v>17</v>
      </c>
      <c r="B79" s="124"/>
      <c r="C79" s="126" t="s">
        <v>30</v>
      </c>
      <c r="D79" s="200">
        <v>430108.79800000001</v>
      </c>
      <c r="E79" s="201">
        <v>0.52228312275316868</v>
      </c>
      <c r="F79" s="202">
        <v>99.421341551557973</v>
      </c>
      <c r="G79" s="211"/>
      <c r="H79" s="124"/>
    </row>
    <row r="80" spans="1:8" s="130" customFormat="1" ht="11.1" customHeight="1">
      <c r="A80" s="124">
        <v>18</v>
      </c>
      <c r="B80" s="124"/>
      <c r="C80" s="126" t="s">
        <v>44</v>
      </c>
      <c r="D80" s="200">
        <v>337134.98599999998</v>
      </c>
      <c r="E80" s="201">
        <v>0.40938458849527132</v>
      </c>
      <c r="F80" s="202">
        <v>99.830726140053244</v>
      </c>
      <c r="G80" s="211"/>
      <c r="H80" s="124"/>
    </row>
    <row r="81" spans="1:8" s="130" customFormat="1" ht="11.1" customHeight="1">
      <c r="A81" s="124">
        <v>19</v>
      </c>
      <c r="B81" s="124"/>
      <c r="C81" s="126" t="s">
        <v>42</v>
      </c>
      <c r="D81" s="200">
        <v>139399.826</v>
      </c>
      <c r="E81" s="201">
        <v>0.16927385994677641</v>
      </c>
      <c r="F81" s="202">
        <v>100.00000000000001</v>
      </c>
      <c r="G81" s="211"/>
      <c r="H81" s="124"/>
    </row>
    <row r="82" spans="1:8" ht="7.5" customHeight="1">
      <c r="A82" s="213"/>
      <c r="B82" s="213"/>
      <c r="C82" s="213"/>
      <c r="D82" s="206"/>
      <c r="E82" s="213"/>
      <c r="F82" s="213"/>
      <c r="H82" s="214"/>
    </row>
    <row r="83" spans="1:8">
      <c r="A83" s="215" t="s">
        <v>157</v>
      </c>
      <c r="B83" s="215"/>
      <c r="C83" s="145"/>
      <c r="D83" s="216"/>
      <c r="E83" s="145"/>
      <c r="F83" s="145"/>
      <c r="H83" s="214"/>
    </row>
    <row r="84" spans="1:8">
      <c r="A84" s="29" t="s">
        <v>158</v>
      </c>
      <c r="B84" s="145"/>
      <c r="C84" s="145"/>
      <c r="D84" s="217"/>
      <c r="E84" s="145"/>
      <c r="F84" s="145"/>
      <c r="H84" s="214"/>
    </row>
    <row r="85" spans="1:8" ht="12.75" customHeight="1">
      <c r="A85" s="146"/>
      <c r="B85" s="185"/>
      <c r="C85" s="185"/>
      <c r="D85" s="185"/>
      <c r="E85" s="185"/>
      <c r="F85" s="185"/>
      <c r="H85" s="214"/>
    </row>
    <row r="86" spans="1:8">
      <c r="A86" s="185"/>
      <c r="B86" s="185"/>
      <c r="C86" s="185"/>
      <c r="D86" s="185"/>
      <c r="E86" s="185"/>
      <c r="F86" s="185"/>
      <c r="H86" s="214"/>
    </row>
    <row r="87" spans="1:8">
      <c r="H87" s="214"/>
    </row>
    <row r="88" spans="1:8">
      <c r="H88" s="214"/>
    </row>
    <row r="89" spans="1:8">
      <c r="H89" s="214"/>
    </row>
    <row r="90" spans="1:8">
      <c r="H90" s="214"/>
    </row>
    <row r="91" spans="1:8">
      <c r="H91" s="214"/>
    </row>
    <row r="92" spans="1:8">
      <c r="H92" s="214"/>
    </row>
    <row r="93" spans="1:8">
      <c r="H93" s="214"/>
    </row>
    <row r="94" spans="1:8">
      <c r="H94" s="214"/>
    </row>
    <row r="95" spans="1:8">
      <c r="H95" s="214"/>
    </row>
    <row r="96" spans="1:8">
      <c r="H96" s="214"/>
    </row>
    <row r="97" spans="8:8">
      <c r="H97" s="214"/>
    </row>
    <row r="98" spans="8:8">
      <c r="H98" s="214"/>
    </row>
    <row r="99" spans="8:8">
      <c r="H99" s="214"/>
    </row>
    <row r="100" spans="8:8">
      <c r="H100" s="214"/>
    </row>
    <row r="101" spans="8:8">
      <c r="H101" s="214"/>
    </row>
    <row r="102" spans="8:8">
      <c r="H102" s="214"/>
    </row>
    <row r="103" spans="8:8">
      <c r="H103" s="214"/>
    </row>
    <row r="104" spans="8:8">
      <c r="H104" s="214"/>
    </row>
    <row r="212" spans="3:3">
      <c r="C212" s="147" t="s">
        <v>159</v>
      </c>
    </row>
  </sheetData>
  <mergeCells count="6">
    <mergeCell ref="A8:C9"/>
    <mergeCell ref="D8:D9"/>
    <mergeCell ref="A34:C35"/>
    <mergeCell ref="D34:D35"/>
    <mergeCell ref="A60:C61"/>
    <mergeCell ref="D60:D61"/>
  </mergeCells>
  <hyperlinks>
    <hyperlink ref="A1" location="Índice!A1" display="Volver al Índice" xr:uid="{B8A528A6-6674-471E-A2EB-BBD761FBDD2A}"/>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F659D4-AEC3-4074-8954-2B741CED34BD}">
  <dimension ref="A1:V89"/>
  <sheetViews>
    <sheetView showGridLines="0" zoomScaleNormal="100" workbookViewId="0"/>
  </sheetViews>
  <sheetFormatPr baseColWidth="10" defaultColWidth="11.44140625" defaultRowHeight="13.2"/>
  <cols>
    <col min="1" max="1" width="3.44140625" style="147" customWidth="1"/>
    <col min="2" max="2" width="1.44140625" style="147" customWidth="1"/>
    <col min="3" max="3" width="19.109375" style="147" customWidth="1"/>
    <col min="4" max="4" width="12.44140625" style="147" bestFit="1" customWidth="1"/>
    <col min="5" max="6" width="10.44140625" style="147" customWidth="1"/>
    <col min="7" max="7" width="1.88671875" style="147" customWidth="1"/>
    <col min="8" max="8" width="3.44140625" style="147" customWidth="1"/>
    <col min="9" max="9" width="1" style="147" customWidth="1"/>
    <col min="10" max="10" width="19" style="147" customWidth="1"/>
    <col min="11" max="11" width="11.44140625" style="147" bestFit="1" customWidth="1"/>
    <col min="12" max="13" width="10.44140625" style="147" customWidth="1"/>
    <col min="14" max="14" width="1.44140625" style="147" customWidth="1"/>
    <col min="15" max="15" width="2.44140625" style="147" customWidth="1"/>
    <col min="16" max="16" width="1.109375" style="147" customWidth="1"/>
    <col min="17" max="17" width="17.44140625" style="147" customWidth="1"/>
    <col min="18" max="18" width="11.44140625" style="147" bestFit="1" customWidth="1"/>
    <col min="19" max="20" width="10.44140625" style="147" customWidth="1"/>
    <col min="21" max="16384" width="11.44140625" style="147"/>
  </cols>
  <sheetData>
    <row r="1" spans="1:22" ht="21.75" customHeight="1">
      <c r="A1" s="1174" t="s">
        <v>1212</v>
      </c>
      <c r="B1" s="218"/>
      <c r="C1" s="218"/>
      <c r="D1" s="218"/>
      <c r="E1" s="218"/>
      <c r="F1" s="218"/>
      <c r="G1" s="218"/>
      <c r="H1" s="218"/>
      <c r="I1" s="218"/>
      <c r="J1" s="218"/>
      <c r="K1" s="218"/>
      <c r="L1" s="218"/>
      <c r="M1" s="218"/>
      <c r="N1" s="218"/>
      <c r="O1" s="218"/>
      <c r="P1" s="218"/>
      <c r="Q1" s="218"/>
      <c r="R1" s="218"/>
      <c r="S1" s="218"/>
      <c r="T1" s="218"/>
    </row>
    <row r="2" spans="1:22" s="219" customFormat="1" ht="25.2" customHeight="1">
      <c r="A2" s="1319" t="s">
        <v>160</v>
      </c>
      <c r="B2" s="1319"/>
      <c r="C2" s="1319"/>
      <c r="D2" s="1319"/>
      <c r="E2" s="1319"/>
      <c r="F2" s="1319"/>
      <c r="G2" s="1319"/>
      <c r="H2" s="1319"/>
      <c r="I2" s="1319"/>
      <c r="J2" s="1319"/>
      <c r="K2" s="1319"/>
      <c r="L2" s="1319"/>
      <c r="M2" s="1319"/>
      <c r="N2" s="1319"/>
      <c r="O2" s="1319"/>
      <c r="P2" s="1319"/>
      <c r="Q2" s="1319"/>
      <c r="R2" s="1319"/>
      <c r="S2" s="1319"/>
      <c r="T2" s="1319"/>
    </row>
    <row r="3" spans="1:22" s="220" customFormat="1" ht="18" customHeight="1">
      <c r="A3" s="1423">
        <v>46081</v>
      </c>
      <c r="B3" s="1423"/>
      <c r="C3" s="1423"/>
      <c r="D3" s="1423"/>
      <c r="E3" s="1423"/>
      <c r="F3" s="1423"/>
      <c r="G3" s="1423"/>
      <c r="H3" s="1423"/>
      <c r="I3" s="1423"/>
      <c r="J3" s="1423"/>
      <c r="K3" s="1423"/>
      <c r="L3" s="1423"/>
      <c r="M3" s="1423"/>
      <c r="N3" s="1423"/>
      <c r="O3" s="1423"/>
      <c r="P3" s="1423"/>
      <c r="Q3" s="1423"/>
      <c r="R3" s="1423"/>
      <c r="S3" s="1423"/>
      <c r="T3" s="1423"/>
    </row>
    <row r="4" spans="1:22" s="221" customFormat="1" ht="18" customHeight="1">
      <c r="A4" s="1424" t="s">
        <v>125</v>
      </c>
      <c r="B4" s="1424"/>
      <c r="C4" s="1424"/>
      <c r="D4" s="1424"/>
      <c r="E4" s="1424"/>
      <c r="F4" s="1424"/>
      <c r="G4" s="1424"/>
      <c r="H4" s="1424"/>
      <c r="I4" s="1424"/>
      <c r="J4" s="1424"/>
      <c r="K4" s="1424"/>
      <c r="L4" s="1424"/>
      <c r="M4" s="1424"/>
      <c r="N4" s="1424"/>
      <c r="O4" s="1424"/>
      <c r="P4" s="1424"/>
      <c r="Q4" s="1424"/>
      <c r="R4" s="1424"/>
      <c r="S4" s="1424"/>
      <c r="T4" s="1424"/>
    </row>
    <row r="5" spans="1:22" s="222" customFormat="1" ht="9.75" customHeight="1"/>
    <row r="6" spans="1:22" s="224" customFormat="1" ht="12.45" customHeight="1">
      <c r="A6" s="112" t="s">
        <v>161</v>
      </c>
      <c r="B6" s="112"/>
      <c r="C6" s="112"/>
      <c r="D6" s="112"/>
      <c r="E6" s="112"/>
      <c r="F6" s="112"/>
      <c r="G6" s="223"/>
      <c r="H6" s="112" t="s">
        <v>162</v>
      </c>
      <c r="I6" s="112"/>
      <c r="J6" s="112"/>
      <c r="K6" s="112"/>
      <c r="L6" s="112"/>
      <c r="M6" s="112"/>
      <c r="N6" s="223"/>
      <c r="O6" s="223"/>
      <c r="P6" s="223"/>
      <c r="Q6" s="1425" t="s">
        <v>163</v>
      </c>
      <c r="R6" s="1425"/>
      <c r="S6" s="1425"/>
      <c r="T6" s="1425"/>
      <c r="U6" s="223"/>
      <c r="V6" s="223"/>
    </row>
    <row r="7" spans="1:22" s="222" customFormat="1" ht="9" customHeight="1" thickBot="1"/>
    <row r="8" spans="1:22" s="225" customFormat="1" ht="12.9" customHeight="1">
      <c r="A8" s="1321" t="s">
        <v>1</v>
      </c>
      <c r="B8" s="1321"/>
      <c r="C8" s="1420"/>
      <c r="D8" s="1420" t="s">
        <v>127</v>
      </c>
      <c r="E8" s="1352" t="s">
        <v>164</v>
      </c>
      <c r="F8" s="1352" t="s">
        <v>165</v>
      </c>
      <c r="G8" s="114"/>
      <c r="H8" s="1321" t="s">
        <v>1</v>
      </c>
      <c r="I8" s="1321"/>
      <c r="J8" s="1420"/>
      <c r="K8" s="1420" t="s">
        <v>127</v>
      </c>
      <c r="L8" s="1352" t="s">
        <v>164</v>
      </c>
      <c r="M8" s="1352" t="s">
        <v>165</v>
      </c>
      <c r="N8" s="114"/>
      <c r="O8" s="1321" t="s">
        <v>1</v>
      </c>
      <c r="P8" s="1321"/>
      <c r="Q8" s="1420"/>
      <c r="R8" s="1420" t="s">
        <v>127</v>
      </c>
      <c r="S8" s="1352" t="s">
        <v>164</v>
      </c>
      <c r="T8" s="1352" t="s">
        <v>165</v>
      </c>
    </row>
    <row r="9" spans="1:22" s="225" customFormat="1" ht="12.9" customHeight="1">
      <c r="A9" s="1421"/>
      <c r="B9" s="1421"/>
      <c r="C9" s="1421"/>
      <c r="D9" s="1421"/>
      <c r="E9" s="1353" t="s">
        <v>130</v>
      </c>
      <c r="F9" s="1353" t="s">
        <v>131</v>
      </c>
      <c r="G9" s="114"/>
      <c r="H9" s="1421"/>
      <c r="I9" s="1421"/>
      <c r="J9" s="1421"/>
      <c r="K9" s="1421"/>
      <c r="L9" s="1353" t="s">
        <v>130</v>
      </c>
      <c r="M9" s="1353" t="s">
        <v>131</v>
      </c>
      <c r="N9" s="114"/>
      <c r="O9" s="1421"/>
      <c r="P9" s="1421"/>
      <c r="Q9" s="1421"/>
      <c r="R9" s="1421"/>
      <c r="S9" s="1353" t="s">
        <v>130</v>
      </c>
      <c r="T9" s="1353" t="s">
        <v>131</v>
      </c>
    </row>
    <row r="10" spans="1:22" s="222" customFormat="1" ht="4.6500000000000004" customHeight="1">
      <c r="C10" s="226"/>
      <c r="D10" s="226"/>
      <c r="E10" s="227"/>
      <c r="F10" s="227"/>
      <c r="H10" s="226"/>
      <c r="I10" s="226"/>
      <c r="J10" s="226"/>
      <c r="K10" s="226"/>
      <c r="L10" s="227"/>
      <c r="M10" s="227"/>
      <c r="Q10" s="226"/>
      <c r="R10" s="226"/>
      <c r="S10" s="227"/>
      <c r="T10" s="227"/>
    </row>
    <row r="11" spans="1:22" s="130" customFormat="1" ht="9.9" customHeight="1">
      <c r="A11" s="124">
        <v>1</v>
      </c>
      <c r="B11" s="125"/>
      <c r="C11" s="126" t="s">
        <v>132</v>
      </c>
      <c r="D11" s="228">
        <v>39992531.295999996</v>
      </c>
      <c r="E11" s="229">
        <v>37.226795143937935</v>
      </c>
      <c r="F11" s="230">
        <v>37.226795143937935</v>
      </c>
      <c r="H11" s="124">
        <v>1</v>
      </c>
      <c r="I11" s="124"/>
      <c r="J11" s="126" t="s">
        <v>132</v>
      </c>
      <c r="K11" s="228">
        <v>12062398.966</v>
      </c>
      <c r="L11" s="229">
        <v>33.29511274660733</v>
      </c>
      <c r="M11" s="230">
        <v>33.29511274660733</v>
      </c>
      <c r="O11" s="124">
        <v>1</v>
      </c>
      <c r="P11" s="125"/>
      <c r="Q11" s="126" t="s">
        <v>132</v>
      </c>
      <c r="R11" s="228">
        <v>6557629.4879700001</v>
      </c>
      <c r="S11" s="229">
        <v>35.430163241471732</v>
      </c>
      <c r="T11" s="230">
        <v>35.430163241471732</v>
      </c>
    </row>
    <row r="12" spans="1:22" s="130" customFormat="1" ht="9.9" customHeight="1">
      <c r="A12" s="124">
        <v>2</v>
      </c>
      <c r="B12" s="125"/>
      <c r="C12" s="126" t="s">
        <v>29</v>
      </c>
      <c r="D12" s="228">
        <v>19793445.647999998</v>
      </c>
      <c r="E12" s="229">
        <v>18.424603856082104</v>
      </c>
      <c r="F12" s="230">
        <v>55.651399000020035</v>
      </c>
      <c r="H12" s="124">
        <v>2</v>
      </c>
      <c r="I12" s="124"/>
      <c r="J12" s="126" t="s">
        <v>29</v>
      </c>
      <c r="K12" s="228">
        <v>11346231.983999999</v>
      </c>
      <c r="L12" s="229">
        <v>31.318320196609733</v>
      </c>
      <c r="M12" s="230">
        <v>64.613432943217063</v>
      </c>
      <c r="O12" s="124">
        <v>2</v>
      </c>
      <c r="P12" s="125"/>
      <c r="Q12" s="126" t="s">
        <v>29</v>
      </c>
      <c r="R12" s="228">
        <v>6092855.8086099997</v>
      </c>
      <c r="S12" s="229">
        <v>32.919041294086156</v>
      </c>
      <c r="T12" s="230">
        <v>68.349204535557888</v>
      </c>
    </row>
    <row r="13" spans="1:22" s="130" customFormat="1" ht="9.9" customHeight="1">
      <c r="A13" s="124">
        <v>3</v>
      </c>
      <c r="B13" s="125"/>
      <c r="C13" s="126" t="s">
        <v>117</v>
      </c>
      <c r="D13" s="228">
        <v>15772331.68</v>
      </c>
      <c r="E13" s="229">
        <v>14.681575318347722</v>
      </c>
      <c r="F13" s="230">
        <v>70.332974318367761</v>
      </c>
      <c r="H13" s="124">
        <v>3</v>
      </c>
      <c r="I13" s="124"/>
      <c r="J13" s="126" t="s">
        <v>36</v>
      </c>
      <c r="K13" s="228">
        <v>3824561.6510000001</v>
      </c>
      <c r="L13" s="229">
        <v>10.556706981366121</v>
      </c>
      <c r="M13" s="230">
        <v>75.170139924583182</v>
      </c>
      <c r="O13" s="124">
        <v>3</v>
      </c>
      <c r="P13" s="125"/>
      <c r="Q13" s="126" t="s">
        <v>117</v>
      </c>
      <c r="R13" s="228">
        <v>2297755.8810000001</v>
      </c>
      <c r="S13" s="229">
        <v>12.414526636832477</v>
      </c>
      <c r="T13" s="230">
        <v>80.763731172390365</v>
      </c>
    </row>
    <row r="14" spans="1:22" s="130" customFormat="1" ht="9.9" customHeight="1">
      <c r="A14" s="124">
        <v>4</v>
      </c>
      <c r="B14" s="125"/>
      <c r="C14" s="126" t="s">
        <v>36</v>
      </c>
      <c r="D14" s="228">
        <v>15711148.083000001</v>
      </c>
      <c r="E14" s="229">
        <v>14.624622953546648</v>
      </c>
      <c r="F14" s="230">
        <v>84.957597271914409</v>
      </c>
      <c r="H14" s="124">
        <v>4</v>
      </c>
      <c r="I14" s="124"/>
      <c r="J14" s="126" t="s">
        <v>117</v>
      </c>
      <c r="K14" s="228">
        <v>3740248.176</v>
      </c>
      <c r="L14" s="229">
        <v>10.323981578724746</v>
      </c>
      <c r="M14" s="230">
        <v>85.494121503307923</v>
      </c>
      <c r="O14" s="124">
        <v>4</v>
      </c>
      <c r="P14" s="125"/>
      <c r="Q14" s="126" t="s">
        <v>36</v>
      </c>
      <c r="R14" s="228">
        <v>1754887.8271199998</v>
      </c>
      <c r="S14" s="229">
        <v>9.4814692259444175</v>
      </c>
      <c r="T14" s="230">
        <v>90.245200398334788</v>
      </c>
    </row>
    <row r="15" spans="1:22" s="130" customFormat="1" ht="9.9" customHeight="1">
      <c r="A15" s="124">
        <v>5</v>
      </c>
      <c r="B15" s="125"/>
      <c r="C15" s="126" t="s">
        <v>33</v>
      </c>
      <c r="D15" s="228">
        <v>5088824.8849999998</v>
      </c>
      <c r="E15" s="229">
        <v>4.7369005006246283</v>
      </c>
      <c r="F15" s="230">
        <v>89.694497772539037</v>
      </c>
      <c r="H15" s="124">
        <v>5</v>
      </c>
      <c r="I15" s="124"/>
      <c r="J15" s="126" t="s">
        <v>33</v>
      </c>
      <c r="K15" s="228">
        <v>2087132.855</v>
      </c>
      <c r="L15" s="229">
        <v>5.7609870076629868</v>
      </c>
      <c r="M15" s="230">
        <v>91.255108510970913</v>
      </c>
      <c r="O15" s="124">
        <v>5</v>
      </c>
      <c r="P15" s="125"/>
      <c r="Q15" s="126" t="s">
        <v>33</v>
      </c>
      <c r="R15" s="228">
        <v>893133.90911999997</v>
      </c>
      <c r="S15" s="229">
        <v>4.8255059628889079</v>
      </c>
      <c r="T15" s="230">
        <v>95.070706361223699</v>
      </c>
    </row>
    <row r="16" spans="1:22" s="130" customFormat="1" ht="9.9" customHeight="1">
      <c r="A16" s="124">
        <v>6</v>
      </c>
      <c r="B16" s="125"/>
      <c r="C16" s="126" t="s">
        <v>144</v>
      </c>
      <c r="D16" s="228">
        <v>3889736.6740000001</v>
      </c>
      <c r="E16" s="229">
        <v>3.6207368134595539</v>
      </c>
      <c r="F16" s="230">
        <v>93.315234585998596</v>
      </c>
      <c r="H16" s="124">
        <v>6</v>
      </c>
      <c r="I16" s="124"/>
      <c r="J16" s="126" t="s">
        <v>40</v>
      </c>
      <c r="K16" s="228">
        <v>1448865.969</v>
      </c>
      <c r="L16" s="229">
        <v>3.9992173968504003</v>
      </c>
      <c r="M16" s="230">
        <v>95.254325907821311</v>
      </c>
      <c r="O16" s="124">
        <v>6</v>
      </c>
      <c r="P16" s="125"/>
      <c r="Q16" s="126" t="s">
        <v>32</v>
      </c>
      <c r="R16" s="228">
        <v>340826.68387000001</v>
      </c>
      <c r="S16" s="229">
        <v>1.8414497294664514</v>
      </c>
      <c r="T16" s="230">
        <v>96.912156090690146</v>
      </c>
    </row>
    <row r="17" spans="1:22" s="130" customFormat="1" ht="9.9" customHeight="1">
      <c r="A17" s="124">
        <v>7</v>
      </c>
      <c r="B17" s="125"/>
      <c r="C17" s="126" t="s">
        <v>45</v>
      </c>
      <c r="D17" s="228">
        <v>2251947.1340000001</v>
      </c>
      <c r="E17" s="229">
        <v>2.0962107652530864</v>
      </c>
      <c r="F17" s="230">
        <v>95.411445351251686</v>
      </c>
      <c r="H17" s="124">
        <v>7</v>
      </c>
      <c r="I17" s="124"/>
      <c r="J17" s="126" t="s">
        <v>32</v>
      </c>
      <c r="K17" s="228">
        <v>589308.43599999999</v>
      </c>
      <c r="L17" s="229">
        <v>1.6266325524841565</v>
      </c>
      <c r="M17" s="230">
        <v>96.880958460305465</v>
      </c>
      <c r="O17" s="124">
        <v>7</v>
      </c>
      <c r="P17" s="125"/>
      <c r="Q17" s="126" t="s">
        <v>144</v>
      </c>
      <c r="R17" s="228">
        <v>280989.68900999997</v>
      </c>
      <c r="S17" s="229">
        <v>1.5181569146378431</v>
      </c>
      <c r="T17" s="230">
        <v>98.430313005327989</v>
      </c>
    </row>
    <row r="18" spans="1:22" s="130" customFormat="1" ht="9.9" customHeight="1">
      <c r="A18" s="124">
        <v>8</v>
      </c>
      <c r="B18" s="125"/>
      <c r="C18" s="126" t="s">
        <v>32</v>
      </c>
      <c r="D18" s="228">
        <v>1512351.6329999999</v>
      </c>
      <c r="E18" s="229">
        <v>1.4077629648044325</v>
      </c>
      <c r="F18" s="230">
        <v>96.81920831605612</v>
      </c>
      <c r="H18" s="124">
        <v>8</v>
      </c>
      <c r="I18" s="124"/>
      <c r="J18" s="126" t="s">
        <v>38</v>
      </c>
      <c r="K18" s="228">
        <v>446423.39899999998</v>
      </c>
      <c r="L18" s="229">
        <v>1.2322355979374153</v>
      </c>
      <c r="M18" s="230">
        <v>98.113194058242883</v>
      </c>
      <c r="O18" s="124">
        <v>8</v>
      </c>
      <c r="P18" s="125"/>
      <c r="Q18" s="126" t="s">
        <v>35</v>
      </c>
      <c r="R18" s="228">
        <v>123633.32025</v>
      </c>
      <c r="S18" s="229">
        <v>0.66797746450579765</v>
      </c>
      <c r="T18" s="230">
        <v>99.098290469833785</v>
      </c>
    </row>
    <row r="19" spans="1:22" s="130" customFormat="1" ht="9.9" customHeight="1">
      <c r="A19" s="124">
        <v>9</v>
      </c>
      <c r="B19" s="125"/>
      <c r="C19" s="126" t="s">
        <v>38</v>
      </c>
      <c r="D19" s="228">
        <v>1433155.3840000001</v>
      </c>
      <c r="E19" s="229">
        <v>1.3340436366661264</v>
      </c>
      <c r="F19" s="230">
        <v>98.153251952722243</v>
      </c>
      <c r="H19" s="124">
        <v>9</v>
      </c>
      <c r="I19" s="124"/>
      <c r="J19" s="126" t="s">
        <v>35</v>
      </c>
      <c r="K19" s="228">
        <v>261097.32199999999</v>
      </c>
      <c r="L19" s="229">
        <v>0.72069119901694001</v>
      </c>
      <c r="M19" s="230">
        <v>98.833885257259823</v>
      </c>
      <c r="O19" s="124">
        <v>9</v>
      </c>
      <c r="P19" s="125"/>
      <c r="Q19" s="126" t="s">
        <v>38</v>
      </c>
      <c r="R19" s="228">
        <v>86359.751400000008</v>
      </c>
      <c r="S19" s="229">
        <v>0.46659240129501417</v>
      </c>
      <c r="T19" s="230">
        <v>99.564882871128802</v>
      </c>
    </row>
    <row r="20" spans="1:22" s="130" customFormat="1" ht="9.9" customHeight="1">
      <c r="A20" s="124">
        <v>10</v>
      </c>
      <c r="B20" s="125"/>
      <c r="C20" s="126" t="s">
        <v>43</v>
      </c>
      <c r="D20" s="228">
        <v>993319.38100000005</v>
      </c>
      <c r="E20" s="229">
        <v>0.92462507149900608</v>
      </c>
      <c r="F20" s="230">
        <v>99.077877024221252</v>
      </c>
      <c r="H20" s="124">
        <v>10</v>
      </c>
      <c r="I20" s="124"/>
      <c r="J20" s="126" t="s">
        <v>45</v>
      </c>
      <c r="K20" s="228">
        <v>142843.13</v>
      </c>
      <c r="L20" s="229">
        <v>0.39428128118078765</v>
      </c>
      <c r="M20" s="230">
        <v>99.228166538440604</v>
      </c>
      <c r="O20" s="124">
        <v>10</v>
      </c>
      <c r="P20" s="125"/>
      <c r="Q20" s="126" t="s">
        <v>30</v>
      </c>
      <c r="R20" s="228">
        <v>42448.896009999997</v>
      </c>
      <c r="S20" s="229">
        <v>0.229346796401596</v>
      </c>
      <c r="T20" s="230">
        <v>99.794229667530402</v>
      </c>
    </row>
    <row r="21" spans="1:22" s="130" customFormat="1" ht="9.9" customHeight="1">
      <c r="A21" s="124">
        <v>11</v>
      </c>
      <c r="B21" s="125"/>
      <c r="C21" s="126" t="s">
        <v>35</v>
      </c>
      <c r="D21" s="228">
        <v>637702.89300000004</v>
      </c>
      <c r="E21" s="229">
        <v>0.59360170989681726</v>
      </c>
      <c r="F21" s="230">
        <v>99.671478734118068</v>
      </c>
      <c r="H21" s="124">
        <v>11</v>
      </c>
      <c r="I21" s="124"/>
      <c r="J21" s="126" t="s">
        <v>42</v>
      </c>
      <c r="K21" s="228">
        <v>105150.492</v>
      </c>
      <c r="L21" s="229">
        <v>0.29024056461483416</v>
      </c>
      <c r="M21" s="230">
        <v>99.518407103055438</v>
      </c>
      <c r="O21" s="124">
        <v>11</v>
      </c>
      <c r="P21" s="125"/>
      <c r="Q21" s="126" t="s">
        <v>42</v>
      </c>
      <c r="R21" s="228">
        <v>33361.857049999999</v>
      </c>
      <c r="S21" s="229">
        <v>0.18025050721279054</v>
      </c>
      <c r="T21" s="230">
        <v>99.974480174743192</v>
      </c>
    </row>
    <row r="22" spans="1:22" s="130" customFormat="1" ht="9.9" customHeight="1">
      <c r="A22" s="124">
        <v>12</v>
      </c>
      <c r="B22" s="125"/>
      <c r="C22" s="126" t="s">
        <v>44</v>
      </c>
      <c r="D22" s="228">
        <v>169117.4</v>
      </c>
      <c r="E22" s="229">
        <v>0.15742186355943658</v>
      </c>
      <c r="F22" s="230">
        <v>99.828900597677503</v>
      </c>
      <c r="H22" s="124">
        <v>12</v>
      </c>
      <c r="I22" s="124"/>
      <c r="J22" s="126" t="s">
        <v>43</v>
      </c>
      <c r="K22" s="228">
        <v>89286.634999999995</v>
      </c>
      <c r="L22" s="229">
        <v>0.24645251640818391</v>
      </c>
      <c r="M22" s="230">
        <v>99.764859619463621</v>
      </c>
      <c r="O22" s="124">
        <v>12</v>
      </c>
      <c r="P22" s="125"/>
      <c r="Q22" s="126" t="s">
        <v>37</v>
      </c>
      <c r="R22" s="228">
        <v>3141.2228599999999</v>
      </c>
      <c r="S22" s="229">
        <v>1.6971687545295457E-2</v>
      </c>
      <c r="T22" s="230">
        <v>99.991451862288486</v>
      </c>
    </row>
    <row r="23" spans="1:22" s="130" customFormat="1" ht="9.9" customHeight="1">
      <c r="A23" s="124">
        <v>13</v>
      </c>
      <c r="B23" s="125"/>
      <c r="C23" s="126" t="s">
        <v>42</v>
      </c>
      <c r="D23" s="228">
        <v>122248.231</v>
      </c>
      <c r="E23" s="229">
        <v>0.11379399364503291</v>
      </c>
      <c r="F23" s="230">
        <v>99.942694591322535</v>
      </c>
      <c r="H23" s="124">
        <v>13</v>
      </c>
      <c r="I23" s="124"/>
      <c r="J23" s="126" t="s">
        <v>30</v>
      </c>
      <c r="K23" s="228">
        <v>85140.258000000002</v>
      </c>
      <c r="L23" s="229">
        <v>0.23500752191794455</v>
      </c>
      <c r="M23" s="230">
        <v>99.999867141381571</v>
      </c>
      <c r="O23" s="124">
        <v>13</v>
      </c>
      <c r="P23" s="125"/>
      <c r="Q23" s="126" t="s">
        <v>43</v>
      </c>
      <c r="R23" s="228">
        <v>1582.1411699999999</v>
      </c>
      <c r="S23" s="229">
        <v>8.5481377114988225E-3</v>
      </c>
      <c r="T23" s="230">
        <v>99.999999999999986</v>
      </c>
    </row>
    <row r="24" spans="1:22" s="130" customFormat="1" ht="9.9" customHeight="1">
      <c r="A24" s="124">
        <v>14</v>
      </c>
      <c r="B24" s="125"/>
      <c r="C24" s="126" t="s">
        <v>30</v>
      </c>
      <c r="D24" s="228">
        <v>61562.87</v>
      </c>
      <c r="E24" s="229">
        <v>5.7305408677447336E-2</v>
      </c>
      <c r="F24" s="230">
        <v>99.999999999999986</v>
      </c>
      <c r="H24" s="124">
        <v>14</v>
      </c>
      <c r="I24" s="124"/>
      <c r="J24" s="126" t="s">
        <v>39</v>
      </c>
      <c r="K24" s="228">
        <v>48.133000000000003</v>
      </c>
      <c r="L24" s="229">
        <v>1.3285861845140786E-4</v>
      </c>
      <c r="M24" s="230">
        <v>100.00000000000003</v>
      </c>
      <c r="O24" s="124">
        <v>14</v>
      </c>
      <c r="P24" s="125"/>
      <c r="Q24" s="126" t="s">
        <v>99</v>
      </c>
      <c r="R24" s="228">
        <v>0</v>
      </c>
      <c r="S24" s="229" t="s">
        <v>134</v>
      </c>
      <c r="T24" s="230" t="s">
        <v>134</v>
      </c>
    </row>
    <row r="25" spans="1:22" s="130" customFormat="1" ht="9.9" customHeight="1">
      <c r="A25" s="124">
        <v>15</v>
      </c>
      <c r="B25" s="125"/>
      <c r="C25" s="126" t="s">
        <v>46</v>
      </c>
      <c r="D25" s="228">
        <v>0</v>
      </c>
      <c r="E25" s="229" t="s">
        <v>134</v>
      </c>
      <c r="F25" s="230" t="s">
        <v>134</v>
      </c>
      <c r="H25" s="124">
        <v>15</v>
      </c>
      <c r="I25" s="124"/>
      <c r="J25" s="126" t="s">
        <v>46</v>
      </c>
      <c r="K25" s="228">
        <v>0</v>
      </c>
      <c r="L25" s="229" t="s">
        <v>134</v>
      </c>
      <c r="M25" s="230" t="s">
        <v>134</v>
      </c>
      <c r="O25" s="124">
        <v>15</v>
      </c>
      <c r="P25" s="125"/>
      <c r="Q25" s="126" t="s">
        <v>46</v>
      </c>
      <c r="R25" s="228">
        <v>0</v>
      </c>
      <c r="S25" s="229" t="s">
        <v>134</v>
      </c>
      <c r="T25" s="230" t="s">
        <v>134</v>
      </c>
    </row>
    <row r="26" spans="1:22" s="130" customFormat="1" ht="9.9" customHeight="1">
      <c r="A26" s="124">
        <v>16</v>
      </c>
      <c r="B26" s="125"/>
      <c r="C26" s="126" t="s">
        <v>41</v>
      </c>
      <c r="D26" s="228">
        <v>0</v>
      </c>
      <c r="E26" s="229" t="s">
        <v>134</v>
      </c>
      <c r="F26" s="230" t="s">
        <v>134</v>
      </c>
      <c r="H26" s="124">
        <v>16</v>
      </c>
      <c r="I26" s="124"/>
      <c r="J26" s="126" t="s">
        <v>44</v>
      </c>
      <c r="K26" s="228">
        <v>0</v>
      </c>
      <c r="L26" s="229" t="s">
        <v>134</v>
      </c>
      <c r="M26" s="230" t="s">
        <v>134</v>
      </c>
      <c r="O26" s="124">
        <v>16</v>
      </c>
      <c r="P26" s="125"/>
      <c r="Q26" s="126" t="s">
        <v>47</v>
      </c>
      <c r="R26" s="228">
        <v>0</v>
      </c>
      <c r="S26" s="229" t="s">
        <v>134</v>
      </c>
      <c r="T26" s="230" t="s">
        <v>134</v>
      </c>
    </row>
    <row r="27" spans="1:22" s="130" customFormat="1" ht="9.9" customHeight="1">
      <c r="A27" s="124">
        <v>17</v>
      </c>
      <c r="B27" s="125"/>
      <c r="C27" s="126" t="s">
        <v>37</v>
      </c>
      <c r="D27" s="228">
        <v>0</v>
      </c>
      <c r="E27" s="229" t="s">
        <v>134</v>
      </c>
      <c r="F27" s="230" t="s">
        <v>134</v>
      </c>
      <c r="H27" s="124">
        <v>17</v>
      </c>
      <c r="I27" s="124"/>
      <c r="J27" s="126" t="s">
        <v>37</v>
      </c>
      <c r="K27" s="228">
        <v>0</v>
      </c>
      <c r="L27" s="229" t="s">
        <v>134</v>
      </c>
      <c r="M27" s="230" t="s">
        <v>134</v>
      </c>
      <c r="O27" s="124">
        <v>17</v>
      </c>
      <c r="P27" s="125"/>
      <c r="Q27" s="126" t="s">
        <v>44</v>
      </c>
      <c r="R27" s="228">
        <v>0</v>
      </c>
      <c r="S27" s="229" t="s">
        <v>134</v>
      </c>
      <c r="T27" s="230" t="s">
        <v>134</v>
      </c>
    </row>
    <row r="28" spans="1:22" s="130" customFormat="1" ht="9.9" customHeight="1">
      <c r="A28" s="124">
        <v>18</v>
      </c>
      <c r="B28" s="125"/>
      <c r="C28" s="126" t="s">
        <v>166</v>
      </c>
      <c r="D28" s="228">
        <v>0</v>
      </c>
      <c r="E28" s="229" t="s">
        <v>134</v>
      </c>
      <c r="F28" s="230" t="s">
        <v>134</v>
      </c>
      <c r="H28" s="124">
        <v>18</v>
      </c>
      <c r="I28" s="125"/>
      <c r="J28" s="126" t="s">
        <v>41</v>
      </c>
      <c r="K28" s="228">
        <v>0</v>
      </c>
      <c r="L28" s="229" t="s">
        <v>134</v>
      </c>
      <c r="M28" s="230" t="s">
        <v>134</v>
      </c>
      <c r="O28" s="124">
        <v>18</v>
      </c>
      <c r="P28" s="125"/>
      <c r="Q28" s="126" t="s">
        <v>41</v>
      </c>
      <c r="R28" s="228">
        <v>0</v>
      </c>
      <c r="S28" s="229" t="s">
        <v>134</v>
      </c>
      <c r="T28" s="230" t="s">
        <v>134</v>
      </c>
    </row>
    <row r="29" spans="1:22" s="130" customFormat="1" ht="9.9" customHeight="1">
      <c r="A29" s="124">
        <v>19</v>
      </c>
      <c r="B29" s="125"/>
      <c r="C29" s="126" t="s">
        <v>47</v>
      </c>
      <c r="D29" s="228">
        <v>0</v>
      </c>
      <c r="E29" s="229" t="s">
        <v>134</v>
      </c>
      <c r="F29" s="230" t="s">
        <v>134</v>
      </c>
      <c r="H29" s="124">
        <v>19</v>
      </c>
      <c r="I29" s="125"/>
      <c r="J29" s="126" t="s">
        <v>47</v>
      </c>
      <c r="K29" s="228">
        <v>0</v>
      </c>
      <c r="L29" s="229" t="s">
        <v>134</v>
      </c>
      <c r="M29" s="230" t="s">
        <v>134</v>
      </c>
      <c r="O29" s="124">
        <v>19</v>
      </c>
      <c r="P29" s="125"/>
      <c r="Q29" s="126" t="s">
        <v>45</v>
      </c>
      <c r="R29" s="228">
        <v>0</v>
      </c>
      <c r="S29" s="229" t="s">
        <v>134</v>
      </c>
      <c r="T29" s="230" t="s">
        <v>134</v>
      </c>
    </row>
    <row r="30" spans="1:22" s="235" customFormat="1" ht="6.75" customHeight="1">
      <c r="A30" s="231"/>
      <c r="B30" s="231"/>
      <c r="C30" s="232"/>
      <c r="D30" s="233"/>
      <c r="E30" s="234"/>
      <c r="F30" s="234"/>
      <c r="G30" s="222"/>
      <c r="H30" s="231"/>
      <c r="I30" s="231"/>
      <c r="J30" s="232"/>
      <c r="K30" s="233"/>
      <c r="L30" s="231"/>
      <c r="M30" s="234"/>
      <c r="O30" s="236"/>
      <c r="P30" s="236"/>
      <c r="Q30" s="232"/>
      <c r="R30" s="233"/>
      <c r="S30" s="237"/>
      <c r="T30" s="237"/>
    </row>
    <row r="31" spans="1:22" s="222" customFormat="1" ht="13.65" customHeight="1">
      <c r="A31" s="1422"/>
      <c r="B31" s="1422"/>
      <c r="C31" s="1422"/>
      <c r="D31" s="1422"/>
      <c r="E31" s="1422"/>
      <c r="F31" s="1422"/>
      <c r="G31" s="1422"/>
      <c r="H31" s="1422"/>
      <c r="I31" s="1422"/>
      <c r="J31" s="1422"/>
      <c r="K31" s="1422"/>
      <c r="L31" s="1422"/>
    </row>
    <row r="32" spans="1:22" s="224" customFormat="1" ht="12.45" customHeight="1">
      <c r="A32" s="112" t="s">
        <v>167</v>
      </c>
      <c r="B32" s="112"/>
      <c r="C32" s="112"/>
      <c r="D32" s="112"/>
      <c r="E32" s="112"/>
      <c r="F32" s="112"/>
      <c r="G32" s="223"/>
      <c r="H32" s="112" t="s">
        <v>168</v>
      </c>
      <c r="I32" s="112"/>
      <c r="J32" s="112"/>
      <c r="K32" s="112"/>
      <c r="L32" s="112"/>
      <c r="M32" s="112"/>
      <c r="N32" s="223"/>
      <c r="O32" s="112" t="s">
        <v>169</v>
      </c>
      <c r="P32" s="112"/>
      <c r="Q32" s="112"/>
      <c r="R32" s="112"/>
      <c r="S32" s="112"/>
      <c r="T32" s="112"/>
      <c r="U32" s="223"/>
      <c r="V32" s="223"/>
    </row>
    <row r="33" spans="1:20" s="222" customFormat="1" ht="9" customHeight="1" thickBot="1"/>
    <row r="34" spans="1:20" s="225" customFormat="1" ht="12.9" customHeight="1">
      <c r="A34" s="1321" t="s">
        <v>1</v>
      </c>
      <c r="B34" s="1321"/>
      <c r="C34" s="1420"/>
      <c r="D34" s="1420" t="s">
        <v>127</v>
      </c>
      <c r="E34" s="1352" t="s">
        <v>164</v>
      </c>
      <c r="F34" s="1352" t="s">
        <v>165</v>
      </c>
      <c r="G34" s="114"/>
      <c r="H34" s="1321" t="s">
        <v>1</v>
      </c>
      <c r="I34" s="1321"/>
      <c r="J34" s="1420"/>
      <c r="K34" s="1420" t="s">
        <v>127</v>
      </c>
      <c r="L34" s="1352" t="s">
        <v>164</v>
      </c>
      <c r="M34" s="1352" t="s">
        <v>165</v>
      </c>
      <c r="N34" s="114"/>
      <c r="O34" s="1321" t="s">
        <v>1</v>
      </c>
      <c r="P34" s="1321"/>
      <c r="Q34" s="1420"/>
      <c r="R34" s="1420" t="s">
        <v>127</v>
      </c>
      <c r="S34" s="1352" t="s">
        <v>164</v>
      </c>
      <c r="T34" s="1352" t="s">
        <v>165</v>
      </c>
    </row>
    <row r="35" spans="1:20" s="222" customFormat="1" ht="12.9" customHeight="1">
      <c r="A35" s="1421"/>
      <c r="B35" s="1421"/>
      <c r="C35" s="1421"/>
      <c r="D35" s="1421"/>
      <c r="E35" s="1353" t="s">
        <v>130</v>
      </c>
      <c r="F35" s="1353" t="s">
        <v>131</v>
      </c>
      <c r="G35" s="114"/>
      <c r="H35" s="1421"/>
      <c r="I35" s="1421"/>
      <c r="J35" s="1421"/>
      <c r="K35" s="1421"/>
      <c r="L35" s="1353" t="s">
        <v>130</v>
      </c>
      <c r="M35" s="1353" t="s">
        <v>131</v>
      </c>
      <c r="N35" s="114"/>
      <c r="O35" s="1421"/>
      <c r="P35" s="1421"/>
      <c r="Q35" s="1421"/>
      <c r="R35" s="1421"/>
      <c r="S35" s="1353" t="s">
        <v>130</v>
      </c>
      <c r="T35" s="1353" t="s">
        <v>131</v>
      </c>
    </row>
    <row r="36" spans="1:20" s="222" customFormat="1" ht="5.25" customHeight="1">
      <c r="C36" s="226"/>
      <c r="D36" s="226"/>
      <c r="E36" s="227"/>
      <c r="F36" s="227"/>
      <c r="H36" s="226"/>
      <c r="I36" s="226"/>
      <c r="J36" s="226"/>
      <c r="K36" s="226"/>
      <c r="L36" s="227"/>
      <c r="M36" s="227"/>
      <c r="O36" s="226"/>
      <c r="P36" s="226"/>
      <c r="Q36" s="226"/>
      <c r="R36" s="226"/>
      <c r="S36" s="227"/>
      <c r="T36" s="227"/>
    </row>
    <row r="37" spans="1:20" s="130" customFormat="1" ht="9.9" customHeight="1">
      <c r="A37" s="124">
        <v>1</v>
      </c>
      <c r="B37" s="125"/>
      <c r="C37" s="126" t="s">
        <v>132</v>
      </c>
      <c r="D37" s="228">
        <v>19342944.594999999</v>
      </c>
      <c r="E37" s="229">
        <v>37.851064783129722</v>
      </c>
      <c r="F37" s="230">
        <v>37.851064783129722</v>
      </c>
      <c r="H37" s="124">
        <v>1</v>
      </c>
      <c r="I37" s="124"/>
      <c r="J37" s="126" t="s">
        <v>46</v>
      </c>
      <c r="K37" s="228">
        <v>1896275.3583699998</v>
      </c>
      <c r="L37" s="229">
        <v>48.280566600081528</v>
      </c>
      <c r="M37" s="230">
        <v>48.280566600081528</v>
      </c>
      <c r="O37" s="124">
        <v>1</v>
      </c>
      <c r="P37" s="124"/>
      <c r="Q37" s="126" t="s">
        <v>132</v>
      </c>
      <c r="R37" s="228">
        <v>24146099.056880001</v>
      </c>
      <c r="S37" s="229">
        <v>33.551599442469396</v>
      </c>
      <c r="T37" s="230">
        <v>33.551599442469396</v>
      </c>
    </row>
    <row r="38" spans="1:20" s="130" customFormat="1" ht="9.9" customHeight="1">
      <c r="A38" s="124">
        <v>2</v>
      </c>
      <c r="B38" s="125"/>
      <c r="C38" s="126" t="s">
        <v>37</v>
      </c>
      <c r="D38" s="228">
        <v>11171026.497</v>
      </c>
      <c r="E38" s="229">
        <v>21.859921355578162</v>
      </c>
      <c r="F38" s="230">
        <v>59.710986138707881</v>
      </c>
      <c r="H38" s="124">
        <v>2</v>
      </c>
      <c r="I38" s="124"/>
      <c r="J38" s="126" t="s">
        <v>37</v>
      </c>
      <c r="K38" s="228">
        <v>1769890.1965300001</v>
      </c>
      <c r="L38" s="229">
        <v>45.062707339007069</v>
      </c>
      <c r="M38" s="230">
        <v>45.062707339007069</v>
      </c>
      <c r="O38" s="124">
        <v>2</v>
      </c>
      <c r="P38" s="124"/>
      <c r="Q38" s="126" t="s">
        <v>29</v>
      </c>
      <c r="R38" s="228">
        <v>18767875.336880002</v>
      </c>
      <c r="S38" s="229">
        <v>26.078425099054609</v>
      </c>
      <c r="T38" s="230">
        <v>59.630024541524008</v>
      </c>
    </row>
    <row r="39" spans="1:20" s="130" customFormat="1" ht="9.9" customHeight="1">
      <c r="A39" s="124">
        <v>3</v>
      </c>
      <c r="B39" s="125"/>
      <c r="C39" s="126" t="s">
        <v>29</v>
      </c>
      <c r="D39" s="228">
        <v>9234300.8859999999</v>
      </c>
      <c r="E39" s="229">
        <v>18.070057500616969</v>
      </c>
      <c r="F39" s="230">
        <v>77.781043639324849</v>
      </c>
      <c r="H39" s="124">
        <v>3</v>
      </c>
      <c r="I39" s="124"/>
      <c r="J39" s="126" t="s">
        <v>132</v>
      </c>
      <c r="K39" s="228">
        <v>175851.87505</v>
      </c>
      <c r="L39" s="229">
        <v>4.4773181951796124</v>
      </c>
      <c r="M39" s="230">
        <v>49.540025534186682</v>
      </c>
      <c r="O39" s="124">
        <v>3</v>
      </c>
      <c r="P39" s="124"/>
      <c r="Q39" s="126" t="s">
        <v>36</v>
      </c>
      <c r="R39" s="228">
        <v>11551226.499850001</v>
      </c>
      <c r="S39" s="229">
        <v>16.050713768681245</v>
      </c>
      <c r="T39" s="230">
        <v>75.680738310205257</v>
      </c>
    </row>
    <row r="40" spans="1:20" s="130" customFormat="1" ht="9.9" customHeight="1">
      <c r="A40" s="124">
        <v>4</v>
      </c>
      <c r="B40" s="125"/>
      <c r="C40" s="126" t="s">
        <v>117</v>
      </c>
      <c r="D40" s="228">
        <v>6141216.1909999996</v>
      </c>
      <c r="E40" s="229">
        <v>12.017382914534796</v>
      </c>
      <c r="F40" s="230">
        <v>89.798426553859642</v>
      </c>
      <c r="H40" s="124">
        <v>4</v>
      </c>
      <c r="I40" s="124"/>
      <c r="J40" s="126" t="s">
        <v>29</v>
      </c>
      <c r="K40" s="228">
        <v>67408.449469999992</v>
      </c>
      <c r="L40" s="229">
        <v>1.7162687474049567</v>
      </c>
      <c r="M40" s="230">
        <v>51.256294281591636</v>
      </c>
      <c r="O40" s="124">
        <v>4</v>
      </c>
      <c r="P40" s="124"/>
      <c r="Q40" s="126" t="s">
        <v>117</v>
      </c>
      <c r="R40" s="228">
        <v>11228140.5294</v>
      </c>
      <c r="S40" s="229">
        <v>15.601777854002666</v>
      </c>
      <c r="T40" s="230">
        <v>91.282516164207919</v>
      </c>
    </row>
    <row r="41" spans="1:20" s="130" customFormat="1" ht="9.9" customHeight="1">
      <c r="A41" s="124">
        <v>5</v>
      </c>
      <c r="B41" s="125"/>
      <c r="C41" s="126" t="s">
        <v>36</v>
      </c>
      <c r="D41" s="228">
        <v>2253145.23</v>
      </c>
      <c r="E41" s="229">
        <v>4.4090467016368828</v>
      </c>
      <c r="F41" s="230">
        <v>94.207473255496524</v>
      </c>
      <c r="H41" s="124">
        <v>5</v>
      </c>
      <c r="I41" s="124"/>
      <c r="J41" s="126" t="s">
        <v>36</v>
      </c>
      <c r="K41" s="228">
        <v>7106.3687599999994</v>
      </c>
      <c r="L41" s="229">
        <v>0.1809333801061678</v>
      </c>
      <c r="M41" s="230">
        <v>51.437227661697804</v>
      </c>
      <c r="O41" s="124">
        <v>5</v>
      </c>
      <c r="P41" s="124"/>
      <c r="Q41" s="126" t="s">
        <v>33</v>
      </c>
      <c r="R41" s="228">
        <v>3617755.1908800001</v>
      </c>
      <c r="S41" s="229">
        <v>5.0269599557007822</v>
      </c>
      <c r="T41" s="230">
        <v>96.309476119908709</v>
      </c>
    </row>
    <row r="42" spans="1:20" s="130" customFormat="1" ht="9.9" customHeight="1">
      <c r="A42" s="124">
        <v>6</v>
      </c>
      <c r="B42" s="125"/>
      <c r="C42" s="126" t="s">
        <v>46</v>
      </c>
      <c r="D42" s="228">
        <v>1958465.095</v>
      </c>
      <c r="E42" s="229">
        <v>3.8324045660300001</v>
      </c>
      <c r="F42" s="230">
        <v>98.039877821526517</v>
      </c>
      <c r="H42" s="124">
        <v>6</v>
      </c>
      <c r="I42" s="124"/>
      <c r="J42" s="126" t="s">
        <v>117</v>
      </c>
      <c r="K42" s="228">
        <v>5128.8869000000004</v>
      </c>
      <c r="L42" s="229">
        <v>0.13058523619301243</v>
      </c>
      <c r="M42" s="230">
        <v>51.567812897890818</v>
      </c>
      <c r="O42" s="124">
        <v>6</v>
      </c>
      <c r="P42" s="124"/>
      <c r="Q42" s="126" t="s">
        <v>32</v>
      </c>
      <c r="R42" s="228">
        <v>1575028.3145599999</v>
      </c>
      <c r="S42" s="229">
        <v>2.1885406415413358</v>
      </c>
      <c r="T42" s="230">
        <v>98.498016761450046</v>
      </c>
    </row>
    <row r="43" spans="1:20" s="130" customFormat="1" ht="9.9" customHeight="1">
      <c r="A43" s="124">
        <v>7</v>
      </c>
      <c r="B43" s="125"/>
      <c r="C43" s="126" t="s">
        <v>33</v>
      </c>
      <c r="D43" s="228">
        <v>596070.61300000001</v>
      </c>
      <c r="E43" s="229">
        <v>1.1664153447358228</v>
      </c>
      <c r="F43" s="230">
        <v>99.206293166262341</v>
      </c>
      <c r="H43" s="124">
        <v>7</v>
      </c>
      <c r="I43" s="124"/>
      <c r="J43" s="126" t="s">
        <v>47</v>
      </c>
      <c r="K43" s="228">
        <v>2854.4461299999998</v>
      </c>
      <c r="L43" s="229">
        <v>7.2676299819806944E-2</v>
      </c>
      <c r="M43" s="230">
        <v>51.640489197710622</v>
      </c>
      <c r="O43" s="124">
        <v>7</v>
      </c>
      <c r="P43" s="124"/>
      <c r="Q43" s="126" t="s">
        <v>38</v>
      </c>
      <c r="R43" s="228">
        <v>572541.31670000008</v>
      </c>
      <c r="S43" s="229">
        <v>0.7955602632512585</v>
      </c>
      <c r="T43" s="230">
        <v>99.293577024701307</v>
      </c>
    </row>
    <row r="44" spans="1:20" s="130" customFormat="1" ht="9.9" customHeight="1">
      <c r="A44" s="124">
        <v>8</v>
      </c>
      <c r="B44" s="125"/>
      <c r="C44" s="126" t="s">
        <v>32</v>
      </c>
      <c r="D44" s="228">
        <v>265999.217</v>
      </c>
      <c r="E44" s="229">
        <v>0.52051814269950258</v>
      </c>
      <c r="F44" s="230">
        <v>99.726811308961842</v>
      </c>
      <c r="H44" s="124">
        <v>8</v>
      </c>
      <c r="I44" s="124"/>
      <c r="J44" s="126" t="s">
        <v>32</v>
      </c>
      <c r="K44" s="228">
        <v>1107.3483000000001</v>
      </c>
      <c r="L44" s="229">
        <v>2.8193902911649457E-2</v>
      </c>
      <c r="M44" s="230">
        <v>51.668683100622275</v>
      </c>
      <c r="O44" s="124">
        <v>8</v>
      </c>
      <c r="P44" s="124"/>
      <c r="Q44" s="126" t="s">
        <v>37</v>
      </c>
      <c r="R44" s="228">
        <v>346072.40747000003</v>
      </c>
      <c r="S44" s="229">
        <v>0.48087613515426492</v>
      </c>
      <c r="T44" s="230">
        <v>99.774453159855568</v>
      </c>
    </row>
    <row r="45" spans="1:20" s="130" customFormat="1" ht="9.9" customHeight="1">
      <c r="A45" s="124">
        <v>9</v>
      </c>
      <c r="B45" s="125"/>
      <c r="C45" s="126" t="s">
        <v>35</v>
      </c>
      <c r="D45" s="228">
        <v>67168.357999999993</v>
      </c>
      <c r="E45" s="229">
        <v>0.13143778898542874</v>
      </c>
      <c r="F45" s="230">
        <v>99.858249097947265</v>
      </c>
      <c r="H45" s="124">
        <v>9</v>
      </c>
      <c r="I45" s="124"/>
      <c r="J45" s="126" t="s">
        <v>35</v>
      </c>
      <c r="K45" s="228">
        <v>1100.89777</v>
      </c>
      <c r="L45" s="229">
        <v>2.8029667669179963E-2</v>
      </c>
      <c r="M45" s="230">
        <v>51.696712768291455</v>
      </c>
      <c r="O45" s="124">
        <v>9</v>
      </c>
      <c r="P45" s="124"/>
      <c r="Q45" s="126" t="s">
        <v>30</v>
      </c>
      <c r="R45" s="228">
        <v>103010.95564</v>
      </c>
      <c r="S45" s="229">
        <v>0.14313626038217078</v>
      </c>
      <c r="T45" s="230">
        <v>99.917589420237732</v>
      </c>
    </row>
    <row r="46" spans="1:20" s="130" customFormat="1" ht="9.9" customHeight="1">
      <c r="A46" s="124">
        <v>10</v>
      </c>
      <c r="B46" s="125"/>
      <c r="C46" s="126" t="s">
        <v>30</v>
      </c>
      <c r="D46" s="228">
        <v>54756.764999999999</v>
      </c>
      <c r="E46" s="229">
        <v>0.10715027637856966</v>
      </c>
      <c r="F46" s="230">
        <v>99.965399374325841</v>
      </c>
      <c r="H46" s="124">
        <v>10</v>
      </c>
      <c r="I46" s="124"/>
      <c r="J46" s="126" t="s">
        <v>33</v>
      </c>
      <c r="K46" s="228">
        <v>455.61379999999997</v>
      </c>
      <c r="L46" s="229">
        <v>1.1600262755997974E-2</v>
      </c>
      <c r="M46" s="230">
        <v>51.708313031047453</v>
      </c>
      <c r="O46" s="124">
        <v>10</v>
      </c>
      <c r="P46" s="124"/>
      <c r="Q46" s="126" t="s">
        <v>47</v>
      </c>
      <c r="R46" s="228">
        <v>59308.469799999999</v>
      </c>
      <c r="S46" s="229">
        <v>8.2410579762299457E-2</v>
      </c>
      <c r="T46" s="230">
        <v>100.00000000000003</v>
      </c>
    </row>
    <row r="47" spans="1:20" s="130" customFormat="1" ht="9.9" customHeight="1">
      <c r="A47" s="124">
        <v>11</v>
      </c>
      <c r="B47" s="125"/>
      <c r="C47" s="126" t="s">
        <v>42</v>
      </c>
      <c r="D47" s="228">
        <v>6128.8890000000001</v>
      </c>
      <c r="E47" s="229">
        <v>1.1993260563212153E-2</v>
      </c>
      <c r="F47" s="230">
        <v>99.977392634889057</v>
      </c>
      <c r="H47" s="124">
        <v>11</v>
      </c>
      <c r="I47" s="124"/>
      <c r="J47" s="126" t="s">
        <v>39</v>
      </c>
      <c r="K47" s="228">
        <v>321.65618000000001</v>
      </c>
      <c r="L47" s="229">
        <v>8.1896031355735508E-3</v>
      </c>
      <c r="M47" s="230">
        <v>51.71650263418303</v>
      </c>
      <c r="O47" s="124">
        <v>11</v>
      </c>
      <c r="P47" s="124"/>
      <c r="Q47" s="126" t="s">
        <v>39</v>
      </c>
      <c r="R47" s="228">
        <v>0</v>
      </c>
      <c r="S47" s="229" t="s">
        <v>134</v>
      </c>
      <c r="T47" s="230" t="s">
        <v>134</v>
      </c>
    </row>
    <row r="48" spans="1:20" s="130" customFormat="1" ht="9.9" customHeight="1">
      <c r="A48" s="124">
        <v>12</v>
      </c>
      <c r="B48" s="125"/>
      <c r="C48" s="126" t="s">
        <v>38</v>
      </c>
      <c r="D48" s="228">
        <v>4040.7269999999999</v>
      </c>
      <c r="E48" s="229">
        <v>7.9070597910659741E-3</v>
      </c>
      <c r="F48" s="230">
        <v>99.985299694680123</v>
      </c>
      <c r="H48" s="124">
        <v>12</v>
      </c>
      <c r="I48" s="124"/>
      <c r="J48" s="126" t="s">
        <v>30</v>
      </c>
      <c r="K48" s="228">
        <v>91.12133</v>
      </c>
      <c r="L48" s="229">
        <v>2.3200161423468759E-3</v>
      </c>
      <c r="M48" s="230">
        <v>51.718822650325379</v>
      </c>
      <c r="O48" s="124">
        <v>12</v>
      </c>
      <c r="P48" s="124"/>
      <c r="Q48" s="126" t="s">
        <v>42</v>
      </c>
      <c r="R48" s="228">
        <v>0</v>
      </c>
      <c r="S48" s="229" t="s">
        <v>134</v>
      </c>
      <c r="T48" s="230" t="s">
        <v>134</v>
      </c>
    </row>
    <row r="49" spans="1:22" s="130" customFormat="1" ht="9.9" customHeight="1">
      <c r="A49" s="124">
        <v>13</v>
      </c>
      <c r="B49" s="125"/>
      <c r="C49" s="126" t="s">
        <v>47</v>
      </c>
      <c r="D49" s="228">
        <v>3059.6860000000001</v>
      </c>
      <c r="E49" s="229">
        <v>5.9873186542638221E-3</v>
      </c>
      <c r="F49" s="230">
        <v>99.991287013334386</v>
      </c>
      <c r="H49" s="124">
        <v>13</v>
      </c>
      <c r="I49" s="124"/>
      <c r="J49" s="126" t="s">
        <v>42</v>
      </c>
      <c r="K49" s="228">
        <v>23.9879</v>
      </c>
      <c r="L49" s="229">
        <v>6.1074959310847006E-4</v>
      </c>
      <c r="M49" s="230">
        <v>51.719433399918486</v>
      </c>
      <c r="O49" s="124">
        <v>13</v>
      </c>
      <c r="P49" s="124"/>
      <c r="Q49" s="126" t="s">
        <v>35</v>
      </c>
      <c r="R49" s="228">
        <v>0</v>
      </c>
      <c r="S49" s="229" t="s">
        <v>134</v>
      </c>
      <c r="T49" s="230" t="s">
        <v>134</v>
      </c>
    </row>
    <row r="50" spans="1:22" s="130" customFormat="1" ht="9.9" customHeight="1">
      <c r="A50" s="124">
        <v>14</v>
      </c>
      <c r="B50" s="125"/>
      <c r="C50" s="126" t="s">
        <v>99</v>
      </c>
      <c r="D50" s="228">
        <v>2308.58</v>
      </c>
      <c r="E50" s="229">
        <v>4.5175237259184016E-3</v>
      </c>
      <c r="F50" s="230">
        <v>99.995804537060309</v>
      </c>
      <c r="H50" s="124">
        <v>14</v>
      </c>
      <c r="I50" s="124"/>
      <c r="J50" s="126" t="s">
        <v>38</v>
      </c>
      <c r="K50" s="228">
        <v>0</v>
      </c>
      <c r="L50" s="229" t="s">
        <v>134</v>
      </c>
      <c r="M50" s="230" t="s">
        <v>134</v>
      </c>
      <c r="O50" s="124">
        <v>14</v>
      </c>
      <c r="P50" s="124"/>
      <c r="Q50" s="126" t="s">
        <v>144</v>
      </c>
      <c r="R50" s="228">
        <v>0</v>
      </c>
      <c r="S50" s="229" t="s">
        <v>134</v>
      </c>
      <c r="T50" s="230" t="s">
        <v>134</v>
      </c>
    </row>
    <row r="51" spans="1:22" s="130" customFormat="1" ht="9.9" customHeight="1">
      <c r="A51" s="124">
        <v>15</v>
      </c>
      <c r="B51" s="125"/>
      <c r="C51" s="126" t="s">
        <v>144</v>
      </c>
      <c r="D51" s="228">
        <v>2143.998</v>
      </c>
      <c r="E51" s="229">
        <v>4.1954629396952249E-3</v>
      </c>
      <c r="F51" s="230">
        <v>100</v>
      </c>
      <c r="H51" s="124">
        <v>15</v>
      </c>
      <c r="I51" s="124"/>
      <c r="J51" s="126" t="s">
        <v>40</v>
      </c>
      <c r="K51" s="228">
        <v>0</v>
      </c>
      <c r="L51" s="229" t="s">
        <v>134</v>
      </c>
      <c r="M51" s="230" t="s">
        <v>134</v>
      </c>
      <c r="O51" s="124">
        <v>15</v>
      </c>
      <c r="P51" s="124"/>
      <c r="Q51" s="126" t="s">
        <v>41</v>
      </c>
      <c r="R51" s="228">
        <v>0</v>
      </c>
      <c r="S51" s="229" t="s">
        <v>134</v>
      </c>
      <c r="T51" s="230" t="s">
        <v>134</v>
      </c>
    </row>
    <row r="52" spans="1:22" s="130" customFormat="1" ht="9.9" customHeight="1">
      <c r="A52" s="124">
        <v>16</v>
      </c>
      <c r="B52" s="125"/>
      <c r="C52" s="126" t="s">
        <v>41</v>
      </c>
      <c r="D52" s="228">
        <v>0</v>
      </c>
      <c r="E52" s="229" t="s">
        <v>134</v>
      </c>
      <c r="F52" s="230" t="s">
        <v>134</v>
      </c>
      <c r="H52" s="124">
        <v>16</v>
      </c>
      <c r="I52" s="124"/>
      <c r="J52" s="126" t="s">
        <v>41</v>
      </c>
      <c r="K52" s="228">
        <v>0</v>
      </c>
      <c r="L52" s="229" t="s">
        <v>134</v>
      </c>
      <c r="M52" s="230" t="s">
        <v>134</v>
      </c>
      <c r="O52" s="124">
        <v>16</v>
      </c>
      <c r="P52" s="124"/>
      <c r="Q52" s="126" t="s">
        <v>43</v>
      </c>
      <c r="R52" s="228">
        <v>0</v>
      </c>
      <c r="S52" s="229" t="s">
        <v>134</v>
      </c>
      <c r="T52" s="230" t="s">
        <v>134</v>
      </c>
    </row>
    <row r="53" spans="1:22" s="130" customFormat="1" ht="9.9" customHeight="1">
      <c r="A53" s="124">
        <v>17</v>
      </c>
      <c r="B53" s="125"/>
      <c r="C53" s="126" t="s">
        <v>43</v>
      </c>
      <c r="D53" s="228">
        <v>0</v>
      </c>
      <c r="E53" s="229" t="s">
        <v>134</v>
      </c>
      <c r="F53" s="230" t="s">
        <v>134</v>
      </c>
      <c r="H53" s="124">
        <v>17</v>
      </c>
      <c r="I53" s="124"/>
      <c r="J53" s="126" t="s">
        <v>43</v>
      </c>
      <c r="K53" s="228">
        <v>0</v>
      </c>
      <c r="L53" s="229" t="s">
        <v>134</v>
      </c>
      <c r="M53" s="230" t="s">
        <v>134</v>
      </c>
      <c r="O53" s="124">
        <v>17</v>
      </c>
      <c r="P53" s="124"/>
      <c r="Q53" s="126" t="s">
        <v>44</v>
      </c>
      <c r="R53" s="228">
        <v>0</v>
      </c>
      <c r="S53" s="229" t="s">
        <v>134</v>
      </c>
      <c r="T53" s="230" t="s">
        <v>134</v>
      </c>
    </row>
    <row r="54" spans="1:22" s="130" customFormat="1" ht="9.9" customHeight="1">
      <c r="A54" s="124">
        <v>18</v>
      </c>
      <c r="B54" s="125"/>
      <c r="C54" s="126" t="s">
        <v>44</v>
      </c>
      <c r="D54" s="228">
        <v>0</v>
      </c>
      <c r="E54" s="229" t="s">
        <v>134</v>
      </c>
      <c r="F54" s="230" t="s">
        <v>134</v>
      </c>
      <c r="H54" s="124">
        <v>18</v>
      </c>
      <c r="I54" s="125"/>
      <c r="J54" s="126" t="s">
        <v>44</v>
      </c>
      <c r="K54" s="228">
        <v>0</v>
      </c>
      <c r="L54" s="229" t="s">
        <v>134</v>
      </c>
      <c r="M54" s="230" t="s">
        <v>134</v>
      </c>
      <c r="O54" s="124">
        <v>18</v>
      </c>
      <c r="P54" s="125"/>
      <c r="Q54" s="126" t="s">
        <v>45</v>
      </c>
      <c r="R54" s="228">
        <v>0</v>
      </c>
      <c r="S54" s="229" t="s">
        <v>134</v>
      </c>
      <c r="T54" s="230" t="s">
        <v>134</v>
      </c>
    </row>
    <row r="55" spans="1:22" s="130" customFormat="1" ht="9.9" customHeight="1">
      <c r="A55" s="124">
        <v>19</v>
      </c>
      <c r="B55" s="125"/>
      <c r="C55" s="126" t="s">
        <v>45</v>
      </c>
      <c r="D55" s="228">
        <v>0</v>
      </c>
      <c r="E55" s="229" t="s">
        <v>134</v>
      </c>
      <c r="F55" s="230" t="s">
        <v>134</v>
      </c>
      <c r="H55" s="124">
        <v>19</v>
      </c>
      <c r="I55" s="125"/>
      <c r="J55" s="126" t="s">
        <v>45</v>
      </c>
      <c r="K55" s="228">
        <v>0</v>
      </c>
      <c r="L55" s="229" t="s">
        <v>134</v>
      </c>
      <c r="M55" s="230" t="s">
        <v>134</v>
      </c>
      <c r="O55" s="124">
        <v>19</v>
      </c>
      <c r="P55" s="125"/>
      <c r="Q55" s="126" t="s">
        <v>46</v>
      </c>
      <c r="R55" s="228">
        <v>0</v>
      </c>
      <c r="S55" s="229" t="s">
        <v>134</v>
      </c>
      <c r="T55" s="230" t="s">
        <v>134</v>
      </c>
    </row>
    <row r="56" spans="1:22" s="222" customFormat="1" ht="6" customHeight="1">
      <c r="A56" s="236"/>
      <c r="B56" s="236"/>
      <c r="C56" s="232"/>
      <c r="D56" s="233"/>
      <c r="E56" s="237"/>
      <c r="F56" s="237"/>
      <c r="H56" s="236"/>
      <c r="I56" s="236"/>
      <c r="J56" s="232"/>
      <c r="K56" s="238"/>
      <c r="L56" s="237"/>
      <c r="M56" s="236"/>
      <c r="O56" s="236"/>
      <c r="P56" s="236"/>
      <c r="Q56" s="232"/>
      <c r="R56" s="238"/>
      <c r="S56" s="237"/>
      <c r="T56" s="236"/>
    </row>
    <row r="57" spans="1:22" s="240" customFormat="1" ht="11.25" customHeight="1">
      <c r="A57" s="1422"/>
      <c r="B57" s="1422"/>
      <c r="C57" s="1422"/>
      <c r="D57" s="1422"/>
      <c r="E57" s="1422"/>
      <c r="F57" s="1422"/>
      <c r="G57" s="1422"/>
      <c r="H57" s="1422"/>
      <c r="I57" s="1422"/>
      <c r="J57" s="1422"/>
      <c r="K57" s="1422"/>
      <c r="L57" s="1422"/>
      <c r="M57" s="239"/>
      <c r="N57" s="239"/>
      <c r="O57" s="239"/>
      <c r="P57" s="239"/>
      <c r="Q57" s="239"/>
      <c r="R57" s="239"/>
      <c r="S57" s="239"/>
      <c r="T57" s="239"/>
      <c r="U57" s="239"/>
      <c r="V57" s="239"/>
    </row>
    <row r="58" spans="1:22" ht="16.8">
      <c r="A58" s="112" t="s">
        <v>170</v>
      </c>
      <c r="B58" s="112"/>
      <c r="C58" s="112"/>
      <c r="D58" s="112"/>
      <c r="E58" s="112"/>
      <c r="F58" s="112"/>
      <c r="G58" s="241"/>
      <c r="H58" s="112" t="s">
        <v>171</v>
      </c>
      <c r="I58" s="112"/>
      <c r="J58" s="112"/>
      <c r="K58" s="112"/>
      <c r="L58" s="112"/>
      <c r="M58" s="112"/>
      <c r="N58" s="241"/>
      <c r="O58" s="241"/>
      <c r="P58" s="241"/>
      <c r="Q58" s="241"/>
      <c r="R58" s="241"/>
      <c r="S58" s="241"/>
      <c r="T58" s="241"/>
      <c r="U58" s="241"/>
      <c r="V58" s="241"/>
    </row>
    <row r="59" spans="1:22" ht="14.4" thickBot="1">
      <c r="A59" s="222"/>
      <c r="B59" s="222"/>
      <c r="C59" s="222"/>
      <c r="D59" s="222"/>
      <c r="E59" s="222"/>
      <c r="F59" s="222"/>
      <c r="G59" s="241"/>
      <c r="H59" s="222"/>
      <c r="I59" s="222"/>
      <c r="J59" s="222"/>
      <c r="K59" s="222"/>
      <c r="L59" s="222"/>
      <c r="M59" s="222"/>
      <c r="N59" s="241"/>
      <c r="O59" s="241"/>
      <c r="P59" s="241"/>
      <c r="Q59" s="242"/>
      <c r="R59" s="241"/>
      <c r="S59" s="241"/>
      <c r="T59" s="241"/>
      <c r="U59" s="241"/>
      <c r="V59" s="241"/>
    </row>
    <row r="60" spans="1:22" ht="13.8">
      <c r="A60" s="1321" t="s">
        <v>1</v>
      </c>
      <c r="B60" s="1321"/>
      <c r="C60" s="1420"/>
      <c r="D60" s="1420" t="s">
        <v>127</v>
      </c>
      <c r="E60" s="1352" t="s">
        <v>164</v>
      </c>
      <c r="F60" s="1352" t="s">
        <v>165</v>
      </c>
      <c r="G60" s="241"/>
      <c r="H60" s="1321" t="s">
        <v>1</v>
      </c>
      <c r="I60" s="1321"/>
      <c r="J60" s="1420"/>
      <c r="K60" s="1420" t="s">
        <v>127</v>
      </c>
      <c r="L60" s="1352" t="s">
        <v>164</v>
      </c>
      <c r="M60" s="1352" t="s">
        <v>165</v>
      </c>
      <c r="N60" s="241"/>
      <c r="O60" s="241"/>
      <c r="P60" s="241"/>
      <c r="Q60" s="241"/>
      <c r="R60" s="241"/>
      <c r="S60" s="241"/>
      <c r="T60" s="241"/>
      <c r="U60" s="241"/>
      <c r="V60" s="241"/>
    </row>
    <row r="61" spans="1:22" ht="13.8">
      <c r="A61" s="1421"/>
      <c r="B61" s="1421"/>
      <c r="C61" s="1421"/>
      <c r="D61" s="1421"/>
      <c r="E61" s="1353" t="s">
        <v>130</v>
      </c>
      <c r="F61" s="1353" t="s">
        <v>131</v>
      </c>
      <c r="G61" s="241"/>
      <c r="H61" s="1421"/>
      <c r="I61" s="1421"/>
      <c r="J61" s="1421"/>
      <c r="K61" s="1421"/>
      <c r="L61" s="1353" t="s">
        <v>130</v>
      </c>
      <c r="M61" s="1353" t="s">
        <v>131</v>
      </c>
      <c r="N61" s="241"/>
      <c r="O61" s="241"/>
      <c r="P61" s="241"/>
      <c r="Q61" s="241"/>
      <c r="R61" s="241"/>
      <c r="S61" s="241"/>
      <c r="T61" s="241"/>
      <c r="U61" s="241"/>
      <c r="V61" s="241"/>
    </row>
    <row r="62" spans="1:22" ht="13.8">
      <c r="A62" s="222"/>
      <c r="B62" s="222"/>
      <c r="C62" s="226"/>
      <c r="D62" s="226"/>
      <c r="E62" s="227"/>
      <c r="F62" s="227"/>
      <c r="G62" s="241"/>
      <c r="H62" s="222"/>
      <c r="I62" s="222"/>
      <c r="J62" s="226"/>
      <c r="K62" s="226"/>
      <c r="L62" s="227"/>
      <c r="M62" s="227"/>
      <c r="N62" s="241"/>
      <c r="O62" s="241"/>
      <c r="P62" s="241"/>
      <c r="Q62" s="241"/>
      <c r="R62" s="241"/>
      <c r="S62" s="241"/>
      <c r="T62" s="241"/>
      <c r="U62" s="241"/>
      <c r="V62" s="241"/>
    </row>
    <row r="63" spans="1:22" ht="9.9" customHeight="1">
      <c r="A63" s="124">
        <v>1</v>
      </c>
      <c r="B63" s="125"/>
      <c r="C63" s="126" t="s">
        <v>132</v>
      </c>
      <c r="D63" s="228">
        <v>6346057.5306899995</v>
      </c>
      <c r="E63" s="229">
        <v>36.039094341102931</v>
      </c>
      <c r="F63" s="230">
        <v>36.039094341102931</v>
      </c>
      <c r="G63" s="241"/>
      <c r="H63" s="124">
        <v>1</v>
      </c>
      <c r="I63" s="125"/>
      <c r="J63" s="126" t="s">
        <v>132</v>
      </c>
      <c r="K63" s="228">
        <v>14387554.534360001</v>
      </c>
      <c r="L63" s="229">
        <v>23.022484020241222</v>
      </c>
      <c r="M63" s="230">
        <v>23.022484020241222</v>
      </c>
      <c r="N63" s="241"/>
      <c r="O63" s="241"/>
      <c r="P63" s="241"/>
      <c r="Q63" s="241"/>
      <c r="R63" s="241"/>
      <c r="S63" s="241"/>
      <c r="T63" s="241"/>
      <c r="U63" s="241"/>
      <c r="V63" s="241"/>
    </row>
    <row r="64" spans="1:22" ht="9.9" customHeight="1">
      <c r="A64" s="124">
        <v>2</v>
      </c>
      <c r="B64" s="125"/>
      <c r="C64" s="126" t="s">
        <v>29</v>
      </c>
      <c r="D64" s="228">
        <v>3836815.5501700002</v>
      </c>
      <c r="E64" s="229">
        <v>21.78917491895994</v>
      </c>
      <c r="F64" s="230">
        <v>57.828269260062868</v>
      </c>
      <c r="G64" s="241"/>
      <c r="H64" s="124">
        <v>2</v>
      </c>
      <c r="I64" s="125"/>
      <c r="J64" s="126" t="s">
        <v>36</v>
      </c>
      <c r="K64" s="228">
        <v>12108194.0253</v>
      </c>
      <c r="L64" s="229">
        <v>19.375127496178738</v>
      </c>
      <c r="M64" s="230">
        <v>42.397611516419957</v>
      </c>
      <c r="N64" s="241"/>
      <c r="O64" s="241"/>
      <c r="P64" s="241"/>
      <c r="Q64" s="241"/>
      <c r="R64" s="241"/>
      <c r="S64" s="241"/>
      <c r="T64" s="241"/>
      <c r="U64" s="241"/>
      <c r="V64" s="241"/>
    </row>
    <row r="65" spans="1:22" ht="9.9" customHeight="1">
      <c r="A65" s="124">
        <v>3</v>
      </c>
      <c r="B65" s="125"/>
      <c r="C65" s="126" t="s">
        <v>36</v>
      </c>
      <c r="D65" s="228">
        <v>3022671.7085600002</v>
      </c>
      <c r="E65" s="229">
        <v>17.165673387006365</v>
      </c>
      <c r="F65" s="230">
        <v>74.993942647069233</v>
      </c>
      <c r="G65" s="241"/>
      <c r="H65" s="124">
        <v>3</v>
      </c>
      <c r="I65" s="125"/>
      <c r="J65" s="126" t="s">
        <v>29</v>
      </c>
      <c r="K65" s="228">
        <v>12026114.73147</v>
      </c>
      <c r="L65" s="229">
        <v>19.243786952788895</v>
      </c>
      <c r="M65" s="230">
        <v>61.641398469208852</v>
      </c>
      <c r="N65" s="241"/>
      <c r="O65" s="241"/>
      <c r="P65" s="241"/>
      <c r="Q65" s="241"/>
      <c r="R65" s="241"/>
      <c r="S65" s="241"/>
      <c r="T65" s="241"/>
      <c r="U65" s="241"/>
      <c r="V65" s="241"/>
    </row>
    <row r="66" spans="1:22" ht="9.9" customHeight="1">
      <c r="A66" s="124">
        <v>4</v>
      </c>
      <c r="B66" s="125"/>
      <c r="C66" s="126" t="s">
        <v>99</v>
      </c>
      <c r="D66" s="228">
        <v>1699491.5102000001</v>
      </c>
      <c r="E66" s="229">
        <v>9.6513677305635568</v>
      </c>
      <c r="F66" s="230">
        <v>84.645310377632796</v>
      </c>
      <c r="G66" s="241"/>
      <c r="H66" s="124">
        <v>4</v>
      </c>
      <c r="I66" s="125"/>
      <c r="J66" s="126" t="s">
        <v>117</v>
      </c>
      <c r="K66" s="228">
        <v>9312451.5836699996</v>
      </c>
      <c r="L66" s="229">
        <v>14.901473857999841</v>
      </c>
      <c r="M66" s="230">
        <v>76.542872327208698</v>
      </c>
      <c r="N66" s="241"/>
      <c r="O66" s="241"/>
      <c r="P66" s="241"/>
      <c r="Q66" s="241"/>
      <c r="R66" s="241"/>
      <c r="S66" s="241"/>
      <c r="T66" s="241"/>
      <c r="U66" s="241"/>
      <c r="V66" s="241"/>
    </row>
    <row r="67" spans="1:22" ht="9.9" customHeight="1">
      <c r="A67" s="124">
        <v>5</v>
      </c>
      <c r="B67" s="125"/>
      <c r="C67" s="126" t="s">
        <v>117</v>
      </c>
      <c r="D67" s="228">
        <v>1270577.9025300001</v>
      </c>
      <c r="E67" s="229">
        <v>7.2155785975077062</v>
      </c>
      <c r="F67" s="230">
        <v>91.860888975140497</v>
      </c>
      <c r="G67" s="241"/>
      <c r="H67" s="124">
        <v>5</v>
      </c>
      <c r="I67" s="125"/>
      <c r="J67" s="126" t="s">
        <v>47</v>
      </c>
      <c r="K67" s="228">
        <v>2255438.13338</v>
      </c>
      <c r="L67" s="229">
        <v>3.6090767378414359</v>
      </c>
      <c r="M67" s="230">
        <v>80.151949065050133</v>
      </c>
      <c r="N67" s="241"/>
      <c r="O67" s="241"/>
      <c r="P67" s="241"/>
      <c r="Q67" s="241"/>
      <c r="R67" s="241"/>
      <c r="S67" s="241"/>
      <c r="T67" s="241"/>
      <c r="U67" s="241"/>
      <c r="V67" s="241"/>
    </row>
    <row r="68" spans="1:22" ht="9.9" customHeight="1">
      <c r="A68" s="124">
        <v>6</v>
      </c>
      <c r="B68" s="125"/>
      <c r="C68" s="126" t="s">
        <v>32</v>
      </c>
      <c r="D68" s="228">
        <v>605722.79799999995</v>
      </c>
      <c r="E68" s="229">
        <v>3.4398838895028603</v>
      </c>
      <c r="F68" s="230">
        <v>95.300772864643363</v>
      </c>
      <c r="G68" s="241"/>
      <c r="H68" s="124">
        <v>6</v>
      </c>
      <c r="I68" s="125"/>
      <c r="J68" s="126" t="s">
        <v>32</v>
      </c>
      <c r="K68" s="228">
        <v>2141613.11473</v>
      </c>
      <c r="L68" s="229">
        <v>3.4269377463460433</v>
      </c>
      <c r="M68" s="230">
        <v>83.578886811396174</v>
      </c>
      <c r="N68" s="241"/>
      <c r="O68" s="241"/>
      <c r="P68" s="241"/>
      <c r="Q68" s="241"/>
      <c r="R68" s="241"/>
      <c r="S68" s="241"/>
      <c r="T68" s="241"/>
      <c r="U68" s="241"/>
      <c r="V68" s="241"/>
    </row>
    <row r="69" spans="1:22" ht="9.9" customHeight="1">
      <c r="A69" s="124">
        <v>7</v>
      </c>
      <c r="B69" s="125"/>
      <c r="C69" s="126" t="s">
        <v>41</v>
      </c>
      <c r="D69" s="228">
        <v>505105.96425999998</v>
      </c>
      <c r="E69" s="229">
        <v>2.8684835285822965</v>
      </c>
      <c r="F69" s="230">
        <v>98.169256393225666</v>
      </c>
      <c r="G69" s="241"/>
      <c r="H69" s="124">
        <v>7</v>
      </c>
      <c r="I69" s="125"/>
      <c r="J69" s="126" t="s">
        <v>33</v>
      </c>
      <c r="K69" s="228">
        <v>2111017.1078499998</v>
      </c>
      <c r="L69" s="229">
        <v>3.3779790384714166</v>
      </c>
      <c r="M69" s="230">
        <v>86.956865849867597</v>
      </c>
      <c r="N69" s="241"/>
      <c r="O69" s="241"/>
      <c r="P69" s="241"/>
      <c r="Q69" s="241"/>
      <c r="R69" s="241"/>
      <c r="S69" s="241"/>
      <c r="T69" s="241"/>
      <c r="U69" s="241"/>
      <c r="V69" s="241"/>
    </row>
    <row r="70" spans="1:22" ht="9.9" customHeight="1">
      <c r="A70" s="124">
        <v>8</v>
      </c>
      <c r="B70" s="125"/>
      <c r="C70" s="126" t="s">
        <v>33</v>
      </c>
      <c r="D70" s="228">
        <v>195248.86187999998</v>
      </c>
      <c r="E70" s="229">
        <v>1.1088131677434092</v>
      </c>
      <c r="F70" s="230">
        <v>99.278069560969072</v>
      </c>
      <c r="G70" s="241"/>
      <c r="H70" s="124">
        <v>8</v>
      </c>
      <c r="I70" s="125"/>
      <c r="J70" s="126" t="s">
        <v>99</v>
      </c>
      <c r="K70" s="228">
        <v>1916755.05687</v>
      </c>
      <c r="L70" s="229">
        <v>3.0671273955639671</v>
      </c>
      <c r="M70" s="230">
        <v>90.023993245431569</v>
      </c>
      <c r="N70" s="241"/>
      <c r="O70" s="241"/>
      <c r="P70" s="241"/>
      <c r="Q70" s="241"/>
      <c r="R70" s="241"/>
      <c r="S70" s="241"/>
      <c r="T70" s="241"/>
      <c r="U70" s="241"/>
      <c r="V70" s="241"/>
    </row>
    <row r="71" spans="1:22" ht="9.9" customHeight="1">
      <c r="A71" s="124">
        <v>9</v>
      </c>
      <c r="B71" s="125"/>
      <c r="C71" s="126" t="s">
        <v>47</v>
      </c>
      <c r="D71" s="228">
        <v>74995.854500000001</v>
      </c>
      <c r="E71" s="229">
        <v>0.42589949152623868</v>
      </c>
      <c r="F71" s="230">
        <v>99.70396905249531</v>
      </c>
      <c r="G71" s="241"/>
      <c r="H71" s="124">
        <v>9</v>
      </c>
      <c r="I71" s="125"/>
      <c r="J71" s="126" t="s">
        <v>38</v>
      </c>
      <c r="K71" s="228">
        <v>1851635.96218</v>
      </c>
      <c r="L71" s="229">
        <v>2.9629259961299814</v>
      </c>
      <c r="M71" s="230">
        <v>92.986919241561552</v>
      </c>
      <c r="N71" s="241"/>
      <c r="O71" s="241"/>
      <c r="P71" s="241"/>
      <c r="Q71" s="241"/>
      <c r="R71" s="241"/>
      <c r="S71" s="241"/>
      <c r="T71" s="241"/>
      <c r="U71" s="241"/>
      <c r="V71" s="241"/>
    </row>
    <row r="72" spans="1:22" ht="9.9" customHeight="1">
      <c r="A72" s="124">
        <v>10</v>
      </c>
      <c r="B72" s="125"/>
      <c r="C72" s="126" t="s">
        <v>37</v>
      </c>
      <c r="D72" s="228">
        <v>29379.94787</v>
      </c>
      <c r="E72" s="229">
        <v>0.16684795369456587</v>
      </c>
      <c r="F72" s="230">
        <v>99.870817006189881</v>
      </c>
      <c r="G72" s="241"/>
      <c r="H72" s="124">
        <v>10</v>
      </c>
      <c r="I72" s="125"/>
      <c r="J72" s="126" t="s">
        <v>30</v>
      </c>
      <c r="K72" s="228">
        <v>1452659.04776</v>
      </c>
      <c r="L72" s="229">
        <v>2.3244964690867884</v>
      </c>
      <c r="M72" s="230">
        <v>95.311415710648333</v>
      </c>
      <c r="N72" s="241"/>
      <c r="O72" s="241"/>
      <c r="P72" s="241"/>
      <c r="Q72" s="241"/>
      <c r="R72" s="241"/>
      <c r="S72" s="241"/>
      <c r="T72" s="241"/>
      <c r="U72" s="241"/>
      <c r="V72" s="241"/>
    </row>
    <row r="73" spans="1:22" ht="9.9" customHeight="1">
      <c r="A73" s="124">
        <v>11</v>
      </c>
      <c r="B73" s="125"/>
      <c r="C73" s="126" t="s">
        <v>46</v>
      </c>
      <c r="D73" s="228">
        <v>10593.560519999999</v>
      </c>
      <c r="E73" s="229">
        <v>6.0160552459875456E-2</v>
      </c>
      <c r="F73" s="230">
        <v>99.930977558649758</v>
      </c>
      <c r="G73" s="241"/>
      <c r="H73" s="124">
        <v>11</v>
      </c>
      <c r="I73" s="125"/>
      <c r="J73" s="126" t="s">
        <v>41</v>
      </c>
      <c r="K73" s="228">
        <v>910828.46973999997</v>
      </c>
      <c r="L73" s="229">
        <v>1.4574772828621427</v>
      </c>
      <c r="M73" s="230">
        <v>96.768892993510477</v>
      </c>
      <c r="N73" s="241"/>
      <c r="O73" s="241"/>
      <c r="P73" s="241"/>
      <c r="Q73" s="241"/>
      <c r="R73" s="241"/>
      <c r="S73" s="241"/>
      <c r="T73" s="241"/>
      <c r="U73" s="241"/>
      <c r="V73" s="241"/>
    </row>
    <row r="74" spans="1:22" ht="9.9" customHeight="1">
      <c r="A74" s="124">
        <v>12</v>
      </c>
      <c r="B74" s="125"/>
      <c r="C74" s="126" t="s">
        <v>38</v>
      </c>
      <c r="D74" s="228">
        <v>9866.4658900000013</v>
      </c>
      <c r="E74" s="229">
        <v>5.603140111847088E-2</v>
      </c>
      <c r="F74" s="230">
        <v>99.987008959768232</v>
      </c>
      <c r="G74" s="241"/>
      <c r="H74" s="124">
        <v>12</v>
      </c>
      <c r="I74" s="125"/>
      <c r="J74" s="126" t="s">
        <v>46</v>
      </c>
      <c r="K74" s="228">
        <v>829397.41998000001</v>
      </c>
      <c r="L74" s="229">
        <v>1.3271740379726902</v>
      </c>
      <c r="M74" s="230">
        <v>98.096067031483173</v>
      </c>
      <c r="N74" s="241"/>
      <c r="O74" s="241"/>
      <c r="P74" s="241"/>
      <c r="Q74" s="241"/>
      <c r="R74" s="241"/>
      <c r="S74" s="241"/>
      <c r="T74" s="241"/>
      <c r="U74" s="241"/>
      <c r="V74" s="241"/>
    </row>
    <row r="75" spans="1:22" ht="9.9" customHeight="1">
      <c r="A75" s="124">
        <v>13</v>
      </c>
      <c r="B75" s="125"/>
      <c r="C75" s="126" t="s">
        <v>30</v>
      </c>
      <c r="D75" s="228">
        <v>2287.5682700000002</v>
      </c>
      <c r="E75" s="229">
        <v>1.2991040231757846E-2</v>
      </c>
      <c r="F75" s="230">
        <v>99.999999999999986</v>
      </c>
      <c r="G75" s="241"/>
      <c r="H75" s="124">
        <v>13</v>
      </c>
      <c r="I75" s="125"/>
      <c r="J75" s="126" t="s">
        <v>42</v>
      </c>
      <c r="K75" s="228">
        <v>739174.10455999989</v>
      </c>
      <c r="L75" s="229">
        <v>1.1828017033588054</v>
      </c>
      <c r="M75" s="230">
        <v>99.278868734841978</v>
      </c>
      <c r="N75" s="241"/>
      <c r="O75" s="241"/>
      <c r="P75" s="241"/>
      <c r="Q75" s="241"/>
      <c r="R75" s="241"/>
      <c r="S75" s="241"/>
      <c r="T75" s="241"/>
      <c r="U75" s="241"/>
      <c r="V75" s="241"/>
    </row>
    <row r="76" spans="1:22" ht="9.9" customHeight="1">
      <c r="A76" s="124">
        <v>14</v>
      </c>
      <c r="B76" s="125"/>
      <c r="C76" s="126" t="s">
        <v>42</v>
      </c>
      <c r="D76" s="228">
        <v>0</v>
      </c>
      <c r="E76" s="229" t="s">
        <v>134</v>
      </c>
      <c r="F76" s="230" t="s">
        <v>134</v>
      </c>
      <c r="G76" s="241"/>
      <c r="H76" s="124">
        <v>14</v>
      </c>
      <c r="I76" s="125"/>
      <c r="J76" s="126" t="s">
        <v>37</v>
      </c>
      <c r="K76" s="228">
        <v>418670.01448000001</v>
      </c>
      <c r="L76" s="229">
        <v>0.66994176773410397</v>
      </c>
      <c r="M76" s="230">
        <v>99.94881050257608</v>
      </c>
      <c r="N76" s="241"/>
      <c r="O76" s="241"/>
      <c r="P76" s="241"/>
      <c r="Q76" s="241"/>
      <c r="R76" s="241"/>
      <c r="S76" s="241"/>
      <c r="T76" s="241"/>
      <c r="U76" s="241"/>
      <c r="V76" s="241"/>
    </row>
    <row r="77" spans="1:22" ht="9.9" customHeight="1">
      <c r="A77" s="124">
        <v>15</v>
      </c>
      <c r="B77" s="125"/>
      <c r="C77" s="126" t="s">
        <v>35</v>
      </c>
      <c r="D77" s="228">
        <v>0</v>
      </c>
      <c r="E77" s="229" t="s">
        <v>134</v>
      </c>
      <c r="F77" s="230" t="s">
        <v>134</v>
      </c>
      <c r="G77" s="241"/>
      <c r="H77" s="124">
        <v>15</v>
      </c>
      <c r="I77" s="125"/>
      <c r="J77" s="126" t="s">
        <v>144</v>
      </c>
      <c r="K77" s="228">
        <v>31990.105199999998</v>
      </c>
      <c r="L77" s="229">
        <v>5.1189497423899562E-2</v>
      </c>
      <c r="M77" s="230">
        <v>99.999999999999986</v>
      </c>
      <c r="N77" s="241"/>
      <c r="O77" s="241"/>
      <c r="P77" s="241"/>
      <c r="Q77" s="243"/>
      <c r="R77" s="241"/>
      <c r="S77" s="241"/>
      <c r="T77" s="241"/>
      <c r="U77" s="241"/>
      <c r="V77" s="241"/>
    </row>
    <row r="78" spans="1:22" ht="9.9" customHeight="1">
      <c r="A78" s="124">
        <v>16</v>
      </c>
      <c r="B78" s="125"/>
      <c r="C78" s="126" t="s">
        <v>144</v>
      </c>
      <c r="D78" s="228">
        <v>0</v>
      </c>
      <c r="E78" s="229" t="s">
        <v>134</v>
      </c>
      <c r="F78" s="230" t="s">
        <v>134</v>
      </c>
      <c r="G78" s="241"/>
      <c r="H78" s="124">
        <v>16</v>
      </c>
      <c r="I78" s="125"/>
      <c r="J78" s="126" t="s">
        <v>35</v>
      </c>
      <c r="K78" s="228">
        <v>0</v>
      </c>
      <c r="L78" s="229" t="s">
        <v>134</v>
      </c>
      <c r="M78" s="230" t="s">
        <v>134</v>
      </c>
      <c r="N78" s="241"/>
      <c r="O78" s="241"/>
      <c r="P78" s="241"/>
      <c r="Q78" s="243"/>
      <c r="R78" s="241"/>
      <c r="S78" s="241"/>
      <c r="T78" s="241"/>
      <c r="U78" s="241"/>
      <c r="V78" s="241"/>
    </row>
    <row r="79" spans="1:22" ht="9.9" customHeight="1">
      <c r="A79" s="124">
        <v>17</v>
      </c>
      <c r="B79" s="125"/>
      <c r="C79" s="126" t="s">
        <v>43</v>
      </c>
      <c r="D79" s="228">
        <v>0</v>
      </c>
      <c r="E79" s="229" t="s">
        <v>134</v>
      </c>
      <c r="F79" s="230" t="s">
        <v>134</v>
      </c>
      <c r="G79" s="241"/>
      <c r="H79" s="124">
        <v>17</v>
      </c>
      <c r="I79" s="125"/>
      <c r="J79" s="126" t="s">
        <v>43</v>
      </c>
      <c r="K79" s="228">
        <v>0</v>
      </c>
      <c r="L79" s="229" t="s">
        <v>134</v>
      </c>
      <c r="M79" s="230" t="s">
        <v>134</v>
      </c>
      <c r="N79" s="241"/>
      <c r="O79" s="241"/>
      <c r="P79" s="241"/>
      <c r="Q79" s="243"/>
      <c r="R79" s="241"/>
      <c r="S79" s="241"/>
      <c r="T79" s="241"/>
      <c r="U79" s="241"/>
      <c r="V79" s="241"/>
    </row>
    <row r="80" spans="1:22" ht="9.9" customHeight="1">
      <c r="A80" s="124">
        <v>18</v>
      </c>
      <c r="B80" s="125"/>
      <c r="C80" s="126" t="s">
        <v>44</v>
      </c>
      <c r="D80" s="228">
        <v>0</v>
      </c>
      <c r="E80" s="229" t="s">
        <v>134</v>
      </c>
      <c r="F80" s="230" t="s">
        <v>134</v>
      </c>
      <c r="G80" s="241"/>
      <c r="H80" s="124">
        <v>18</v>
      </c>
      <c r="I80" s="125"/>
      <c r="J80" s="126" t="s">
        <v>44</v>
      </c>
      <c r="K80" s="228">
        <v>0</v>
      </c>
      <c r="L80" s="229" t="s">
        <v>134</v>
      </c>
      <c r="M80" s="230" t="s">
        <v>134</v>
      </c>
      <c r="N80" s="241"/>
      <c r="O80" s="241"/>
      <c r="P80" s="241"/>
      <c r="Q80" s="243"/>
      <c r="R80" s="241"/>
      <c r="S80" s="241"/>
      <c r="T80" s="241"/>
      <c r="U80" s="241"/>
      <c r="V80" s="241"/>
    </row>
    <row r="81" spans="1:22" ht="9.9" customHeight="1">
      <c r="A81" s="124">
        <v>19</v>
      </c>
      <c r="B81" s="125"/>
      <c r="C81" s="126" t="s">
        <v>45</v>
      </c>
      <c r="D81" s="228">
        <v>0</v>
      </c>
      <c r="E81" s="229" t="s">
        <v>134</v>
      </c>
      <c r="F81" s="230" t="s">
        <v>134</v>
      </c>
      <c r="G81" s="241"/>
      <c r="H81" s="124">
        <v>19</v>
      </c>
      <c r="I81" s="125"/>
      <c r="J81" s="126" t="s">
        <v>45</v>
      </c>
      <c r="K81" s="228">
        <v>0</v>
      </c>
      <c r="L81" s="229" t="s">
        <v>134</v>
      </c>
      <c r="M81" s="230" t="s">
        <v>134</v>
      </c>
      <c r="N81" s="241"/>
      <c r="O81" s="241"/>
      <c r="P81" s="241"/>
      <c r="Q81" s="243"/>
      <c r="R81" s="241"/>
      <c r="S81" s="241"/>
      <c r="T81" s="241"/>
      <c r="U81" s="241"/>
      <c r="V81" s="241"/>
    </row>
    <row r="82" spans="1:22" ht="6.75" customHeight="1">
      <c r="A82" s="236"/>
      <c r="B82" s="236"/>
      <c r="C82" s="232"/>
      <c r="D82" s="233"/>
      <c r="E82" s="237"/>
      <c r="F82" s="237"/>
      <c r="G82" s="241"/>
      <c r="H82" s="236"/>
      <c r="I82" s="236"/>
      <c r="J82" s="232"/>
      <c r="K82" s="233"/>
      <c r="L82" s="237"/>
      <c r="M82" s="237"/>
      <c r="N82" s="241"/>
      <c r="O82" s="241"/>
      <c r="P82" s="241"/>
      <c r="Q82" s="241"/>
      <c r="R82" s="241"/>
      <c r="S82" s="241"/>
      <c r="T82" s="241"/>
      <c r="U82" s="241"/>
      <c r="V82" s="241"/>
    </row>
    <row r="83" spans="1:22" ht="13.8">
      <c r="A83" s="145" t="s">
        <v>172</v>
      </c>
      <c r="B83" s="244"/>
      <c r="C83" s="239"/>
      <c r="D83" s="241"/>
      <c r="E83" s="241"/>
      <c r="F83" s="241"/>
      <c r="G83" s="241"/>
      <c r="H83" s="241"/>
      <c r="I83" s="241"/>
      <c r="J83" s="241"/>
      <c r="K83" s="241"/>
      <c r="L83" s="241"/>
      <c r="M83" s="241"/>
      <c r="N83" s="241"/>
      <c r="O83" s="241"/>
      <c r="P83" s="241"/>
      <c r="Q83" s="245"/>
      <c r="R83" s="241"/>
      <c r="S83" s="241"/>
      <c r="T83" s="241"/>
      <c r="U83" s="241"/>
      <c r="V83" s="241"/>
    </row>
    <row r="84" spans="1:22" ht="13.8">
      <c r="A84" s="17" t="s">
        <v>173</v>
      </c>
      <c r="B84" s="17"/>
      <c r="C84" s="17"/>
      <c r="D84" s="17"/>
      <c r="E84" s="17"/>
      <c r="F84" s="17"/>
      <c r="G84" s="17"/>
      <c r="H84" s="17"/>
      <c r="I84" s="17"/>
      <c r="J84" s="17"/>
      <c r="K84" s="17"/>
      <c r="L84" s="17"/>
      <c r="M84" s="17"/>
      <c r="N84" s="17"/>
      <c r="O84" s="17"/>
      <c r="P84" s="17"/>
      <c r="Q84" s="17"/>
      <c r="R84" s="17"/>
      <c r="S84" s="17"/>
      <c r="T84" s="17"/>
      <c r="U84" s="241"/>
      <c r="V84" s="241"/>
    </row>
    <row r="85" spans="1:22" ht="13.95" customHeight="1">
      <c r="A85" s="1419" t="s">
        <v>174</v>
      </c>
      <c r="B85" s="1419"/>
      <c r="C85" s="1419"/>
      <c r="D85" s="1419"/>
      <c r="E85" s="1419"/>
      <c r="F85" s="1419"/>
      <c r="G85" s="1419"/>
      <c r="H85" s="1419"/>
      <c r="I85" s="1419"/>
      <c r="J85" s="1419"/>
      <c r="K85" s="1419"/>
      <c r="L85" s="1419"/>
      <c r="M85" s="1419"/>
      <c r="N85" s="1419"/>
      <c r="O85" s="1419"/>
      <c r="P85" s="1419"/>
      <c r="Q85" s="1419"/>
      <c r="R85" s="1419"/>
      <c r="S85" s="1419"/>
      <c r="T85" s="1419"/>
      <c r="U85" s="241"/>
      <c r="V85" s="241"/>
    </row>
    <row r="86" spans="1:22" ht="13.8">
      <c r="A86" s="1419"/>
      <c r="B86" s="1419"/>
      <c r="C86" s="1419"/>
      <c r="D86" s="1419"/>
      <c r="E86" s="1419"/>
      <c r="F86" s="1419"/>
      <c r="G86" s="1419"/>
      <c r="H86" s="1419"/>
      <c r="I86" s="1419"/>
      <c r="J86" s="1419"/>
      <c r="K86" s="1419"/>
      <c r="L86" s="1419"/>
      <c r="M86" s="1419"/>
      <c r="N86" s="1419"/>
      <c r="O86" s="1419"/>
      <c r="P86" s="1419"/>
      <c r="Q86" s="1419"/>
      <c r="R86" s="1419"/>
      <c r="S86" s="1419"/>
      <c r="T86" s="1419"/>
      <c r="U86" s="241"/>
      <c r="V86" s="241"/>
    </row>
    <row r="87" spans="1:22" ht="13.65" customHeight="1">
      <c r="A87" s="1419"/>
      <c r="B87" s="1419"/>
      <c r="C87" s="1419"/>
      <c r="D87" s="1419"/>
      <c r="E87" s="1419"/>
      <c r="F87" s="1419"/>
      <c r="G87" s="1419"/>
      <c r="H87" s="1419"/>
      <c r="I87" s="1419"/>
      <c r="J87" s="1419"/>
      <c r="K87" s="1419"/>
      <c r="L87" s="1419"/>
      <c r="M87" s="1419"/>
      <c r="N87" s="1419"/>
      <c r="O87" s="1419"/>
      <c r="P87" s="1419"/>
      <c r="Q87" s="1419"/>
      <c r="R87" s="1419"/>
      <c r="S87" s="1419"/>
      <c r="T87" s="1419"/>
    </row>
    <row r="88" spans="1:22">
      <c r="A88" s="145" t="s">
        <v>158</v>
      </c>
      <c r="B88" s="146"/>
      <c r="C88" s="146"/>
      <c r="D88" s="146"/>
      <c r="E88" s="146"/>
      <c r="F88" s="146"/>
      <c r="G88" s="146"/>
      <c r="H88" s="146"/>
      <c r="I88" s="146"/>
      <c r="J88" s="146"/>
      <c r="K88" s="146"/>
      <c r="L88" s="146"/>
      <c r="M88" s="146"/>
      <c r="N88" s="246"/>
      <c r="O88" s="246"/>
      <c r="P88" s="246"/>
      <c r="Q88" s="246"/>
      <c r="R88" s="246"/>
      <c r="S88" s="246"/>
      <c r="T88" s="246"/>
    </row>
    <row r="89" spans="1:22">
      <c r="A89" s="246"/>
      <c r="B89" s="246"/>
      <c r="C89" s="246"/>
      <c r="D89" s="246"/>
      <c r="E89" s="246"/>
      <c r="F89" s="246"/>
      <c r="G89" s="246"/>
      <c r="H89" s="246"/>
      <c r="I89" s="246"/>
      <c r="J89" s="246"/>
      <c r="K89" s="246"/>
      <c r="L89" s="246"/>
      <c r="M89" s="246"/>
      <c r="N89" s="246"/>
      <c r="O89" s="246"/>
      <c r="P89" s="246"/>
      <c r="Q89" s="246"/>
      <c r="R89" s="246"/>
      <c r="S89" s="246"/>
      <c r="T89" s="246"/>
    </row>
  </sheetData>
  <mergeCells count="39">
    <mergeCell ref="T8:T9"/>
    <mergeCell ref="A2:T2"/>
    <mergeCell ref="A3:T3"/>
    <mergeCell ref="A4:T4"/>
    <mergeCell ref="Q6:T6"/>
    <mergeCell ref="A8:C9"/>
    <mergeCell ref="D8:D9"/>
    <mergeCell ref="E8:E9"/>
    <mergeCell ref="F8:F9"/>
    <mergeCell ref="H8:J9"/>
    <mergeCell ref="K8:K9"/>
    <mergeCell ref="L8:L9"/>
    <mergeCell ref="M8:M9"/>
    <mergeCell ref="O8:Q9"/>
    <mergeCell ref="R8:R9"/>
    <mergeCell ref="S8:S9"/>
    <mergeCell ref="A57:L57"/>
    <mergeCell ref="A31:L31"/>
    <mergeCell ref="A34:C35"/>
    <mergeCell ref="D34:D35"/>
    <mergeCell ref="E34:E35"/>
    <mergeCell ref="F34:F35"/>
    <mergeCell ref="H34:J35"/>
    <mergeCell ref="K34:K35"/>
    <mergeCell ref="L34:L35"/>
    <mergeCell ref="M34:M35"/>
    <mergeCell ref="O34:Q35"/>
    <mergeCell ref="R34:R35"/>
    <mergeCell ref="S34:S35"/>
    <mergeCell ref="T34:T35"/>
    <mergeCell ref="L60:L61"/>
    <mergeCell ref="M60:M61"/>
    <mergeCell ref="A85:T87"/>
    <mergeCell ref="A60:C61"/>
    <mergeCell ref="D60:D61"/>
    <mergeCell ref="E60:E61"/>
    <mergeCell ref="F60:F61"/>
    <mergeCell ref="H60:J61"/>
    <mergeCell ref="K60:K61"/>
  </mergeCells>
  <hyperlinks>
    <hyperlink ref="A1" location="Índice!A1" display="Volver al Índice" xr:uid="{A7AFDDED-C532-413F-A642-064E6D1464FC}"/>
  </hyperlinks>
  <printOptions horizontalCentered="1" verticalCentered="1"/>
  <pageMargins left="0.59055118110236227" right="0.59055118110236227" top="0.59055118110236227" bottom="0.59055118110236227" header="0.59055118110236227" footer="0.59055118110236227"/>
  <pageSetup paperSize="9" scale="65" fitToWidth="0" fitToHeight="0"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2AC4A-8801-42D2-A8AD-86A5BE9219C7}">
  <dimension ref="A1:L473"/>
  <sheetViews>
    <sheetView showGridLines="0" zoomScale="110" zoomScaleNormal="100" workbookViewId="0"/>
  </sheetViews>
  <sheetFormatPr baseColWidth="10" defaultColWidth="11.44140625" defaultRowHeight="13.2"/>
  <cols>
    <col min="1" max="1" width="4.44140625" style="147" customWidth="1"/>
    <col min="2" max="2" width="1.44140625" style="147" customWidth="1"/>
    <col min="3" max="3" width="30.44140625" style="147" customWidth="1"/>
    <col min="4" max="6" width="21.44140625" style="147" customWidth="1"/>
    <col min="7" max="16384" width="11.44140625" style="147"/>
  </cols>
  <sheetData>
    <row r="1" spans="1:6" s="106" customFormat="1" ht="17.100000000000001" customHeight="1">
      <c r="A1" s="1174" t="s">
        <v>1212</v>
      </c>
      <c r="B1" s="105"/>
      <c r="C1" s="105"/>
      <c r="D1" s="105"/>
      <c r="E1" s="105"/>
      <c r="F1" s="105"/>
    </row>
    <row r="2" spans="1:6" s="108" customFormat="1" ht="24" customHeight="1">
      <c r="A2" s="107" t="s">
        <v>124</v>
      </c>
      <c r="B2" s="107"/>
      <c r="C2" s="107"/>
      <c r="D2" s="107"/>
      <c r="E2" s="107"/>
      <c r="F2" s="107"/>
    </row>
    <row r="3" spans="1:6" s="110" customFormat="1" ht="18.899999999999999" customHeight="1">
      <c r="A3" s="109">
        <v>46081</v>
      </c>
      <c r="B3" s="109"/>
      <c r="C3" s="109"/>
      <c r="D3" s="109"/>
      <c r="E3" s="109"/>
      <c r="F3" s="109"/>
    </row>
    <row r="4" spans="1:6" s="106" customFormat="1" ht="17.100000000000001" customHeight="1">
      <c r="A4" s="111" t="s">
        <v>125</v>
      </c>
      <c r="B4" s="111"/>
      <c r="C4" s="111"/>
      <c r="D4" s="111"/>
      <c r="E4" s="111"/>
      <c r="F4" s="111"/>
    </row>
    <row r="5" spans="1:6" s="113" customFormat="1" ht="15" customHeight="1">
      <c r="A5" s="112" t="s">
        <v>126</v>
      </c>
      <c r="B5" s="112"/>
      <c r="C5" s="112"/>
      <c r="D5" s="112"/>
      <c r="E5" s="112"/>
      <c r="F5" s="112"/>
    </row>
    <row r="6" spans="1:6" s="115" customFormat="1" ht="7.2" customHeight="1" thickBot="1">
      <c r="A6" s="114"/>
      <c r="B6" s="114"/>
      <c r="C6" s="114"/>
      <c r="D6" s="114"/>
      <c r="E6" s="114"/>
      <c r="F6" s="114"/>
    </row>
    <row r="7" spans="1:6" s="118" customFormat="1" ht="9.9" customHeight="1">
      <c r="A7" s="1321" t="s">
        <v>1</v>
      </c>
      <c r="B7" s="1321"/>
      <c r="C7" s="1420"/>
      <c r="D7" s="1420" t="s">
        <v>127</v>
      </c>
      <c r="E7" s="1352" t="s">
        <v>128</v>
      </c>
      <c r="F7" s="1352" t="s">
        <v>129</v>
      </c>
    </row>
    <row r="8" spans="1:6" s="118" customFormat="1" ht="16.5" customHeight="1">
      <c r="A8" s="1421"/>
      <c r="B8" s="1421"/>
      <c r="C8" s="1421"/>
      <c r="D8" s="1421"/>
      <c r="E8" s="1353" t="s">
        <v>130</v>
      </c>
      <c r="F8" s="1353" t="s">
        <v>131</v>
      </c>
    </row>
    <row r="9" spans="1:6" s="118" customFormat="1" ht="8.4" customHeight="1">
      <c r="A9" s="121"/>
      <c r="B9" s="121"/>
      <c r="C9" s="122"/>
      <c r="D9" s="121"/>
      <c r="E9" s="123"/>
      <c r="F9" s="123"/>
    </row>
    <row r="10" spans="1:6" s="130" customFormat="1" ht="12.45" customHeight="1">
      <c r="A10" s="124">
        <v>1</v>
      </c>
      <c r="B10" s="125"/>
      <c r="C10" s="126" t="s">
        <v>132</v>
      </c>
      <c r="D10" s="127">
        <v>3662253.142</v>
      </c>
      <c r="E10" s="128">
        <v>49.327539236357154</v>
      </c>
      <c r="F10" s="129">
        <v>49.327539236357154</v>
      </c>
    </row>
    <row r="11" spans="1:6" s="130" customFormat="1" ht="12.45" customHeight="1">
      <c r="A11" s="124">
        <v>2</v>
      </c>
      <c r="B11" s="125"/>
      <c r="C11" s="126" t="s">
        <v>36</v>
      </c>
      <c r="D11" s="127">
        <v>1590458.175</v>
      </c>
      <c r="E11" s="128">
        <v>21.422164167563025</v>
      </c>
      <c r="F11" s="129">
        <v>70.749703403920179</v>
      </c>
    </row>
    <row r="12" spans="1:6" s="130" customFormat="1" ht="12.45" customHeight="1">
      <c r="A12" s="124">
        <v>3</v>
      </c>
      <c r="B12" s="125"/>
      <c r="C12" s="126" t="s">
        <v>29</v>
      </c>
      <c r="D12" s="127">
        <v>956896.81700000004</v>
      </c>
      <c r="E12" s="128">
        <v>12.888613499812726</v>
      </c>
      <c r="F12" s="129">
        <v>83.6383169037329</v>
      </c>
    </row>
    <row r="13" spans="1:6" s="130" customFormat="1" ht="12.45" customHeight="1">
      <c r="A13" s="124">
        <v>4</v>
      </c>
      <c r="B13" s="125"/>
      <c r="C13" s="126" t="s">
        <v>117</v>
      </c>
      <c r="D13" s="127">
        <v>774571.723</v>
      </c>
      <c r="E13" s="128">
        <v>10.432844365528915</v>
      </c>
      <c r="F13" s="129">
        <v>94.071161269261808</v>
      </c>
    </row>
    <row r="14" spans="1:6" s="130" customFormat="1" ht="12.45" customHeight="1">
      <c r="A14" s="124">
        <v>5</v>
      </c>
      <c r="B14" s="125"/>
      <c r="C14" s="126" t="s">
        <v>33</v>
      </c>
      <c r="D14" s="127">
        <v>311077.261</v>
      </c>
      <c r="E14" s="128">
        <v>4.1899549819584854</v>
      </c>
      <c r="F14" s="129">
        <v>98.261116251220287</v>
      </c>
    </row>
    <row r="15" spans="1:6" s="130" customFormat="1" ht="12.45" customHeight="1">
      <c r="A15" s="124">
        <v>6</v>
      </c>
      <c r="B15" s="125"/>
      <c r="C15" s="126" t="s">
        <v>133</v>
      </c>
      <c r="D15" s="127">
        <v>73103.804999999993</v>
      </c>
      <c r="E15" s="128">
        <v>0.98464815774455328</v>
      </c>
      <c r="F15" s="129">
        <v>99.245764408964845</v>
      </c>
    </row>
    <row r="16" spans="1:6" s="130" customFormat="1" ht="12.45" customHeight="1">
      <c r="A16" s="124">
        <v>7</v>
      </c>
      <c r="B16" s="125"/>
      <c r="C16" s="126" t="s">
        <v>32</v>
      </c>
      <c r="D16" s="127">
        <v>43829.330999999998</v>
      </c>
      <c r="E16" s="128">
        <v>0.59034505829520423</v>
      </c>
      <c r="F16" s="129">
        <v>99.836109467260044</v>
      </c>
    </row>
    <row r="17" spans="1:12" s="130" customFormat="1" ht="12.45" customHeight="1">
      <c r="A17" s="124">
        <v>8</v>
      </c>
      <c r="B17" s="125"/>
      <c r="C17" s="126" t="s">
        <v>38</v>
      </c>
      <c r="D17" s="127">
        <v>9625.4689999999991</v>
      </c>
      <c r="E17" s="128">
        <v>0.12964715473123878</v>
      </c>
      <c r="F17" s="129">
        <v>99.965756621991289</v>
      </c>
    </row>
    <row r="18" spans="1:12" s="130" customFormat="1" ht="12.45" customHeight="1">
      <c r="A18" s="124">
        <v>9</v>
      </c>
      <c r="B18" s="125"/>
      <c r="C18" s="126" t="s">
        <v>30</v>
      </c>
      <c r="D18" s="127">
        <v>2278.797</v>
      </c>
      <c r="E18" s="128">
        <v>3.0693522285520091E-2</v>
      </c>
      <c r="F18" s="129">
        <v>99.996450144276807</v>
      </c>
    </row>
    <row r="19" spans="1:12" s="130" customFormat="1" ht="12.45" customHeight="1">
      <c r="A19" s="124">
        <v>10</v>
      </c>
      <c r="B19" s="125"/>
      <c r="C19" s="126" t="s">
        <v>43</v>
      </c>
      <c r="D19" s="127">
        <v>243.30500000000001</v>
      </c>
      <c r="E19" s="128">
        <v>3.2771183390527836E-3</v>
      </c>
      <c r="F19" s="129">
        <v>99.999727262615863</v>
      </c>
    </row>
    <row r="20" spans="1:12" s="130" customFormat="1" ht="12.45" customHeight="1">
      <c r="A20" s="124">
        <v>11</v>
      </c>
      <c r="B20" s="125"/>
      <c r="C20" s="126" t="s">
        <v>42</v>
      </c>
      <c r="D20" s="127">
        <v>20.248999999999999</v>
      </c>
      <c r="E20" s="128">
        <v>2.7273738413711106E-4</v>
      </c>
      <c r="F20" s="129">
        <v>100</v>
      </c>
    </row>
    <row r="21" spans="1:12" s="130" customFormat="1" ht="12.45" customHeight="1">
      <c r="A21" s="124">
        <v>12</v>
      </c>
      <c r="B21" s="125"/>
      <c r="C21" s="126" t="s">
        <v>35</v>
      </c>
      <c r="D21" s="127">
        <v>0</v>
      </c>
      <c r="E21" s="128" t="s">
        <v>134</v>
      </c>
      <c r="F21" s="129" t="s">
        <v>134</v>
      </c>
    </row>
    <row r="22" spans="1:12" s="130" customFormat="1" ht="12.45" customHeight="1">
      <c r="A22" s="124">
        <v>13</v>
      </c>
      <c r="B22" s="125"/>
      <c r="C22" s="126" t="s">
        <v>37</v>
      </c>
      <c r="D22" s="127">
        <v>0</v>
      </c>
      <c r="E22" s="128" t="s">
        <v>134</v>
      </c>
      <c r="F22" s="129" t="s">
        <v>134</v>
      </c>
    </row>
    <row r="23" spans="1:12" s="130" customFormat="1" ht="12.45" customHeight="1">
      <c r="A23" s="124">
        <v>14</v>
      </c>
      <c r="B23" s="125"/>
      <c r="C23" s="126" t="s">
        <v>39</v>
      </c>
      <c r="D23" s="127">
        <v>0</v>
      </c>
      <c r="E23" s="128" t="s">
        <v>134</v>
      </c>
      <c r="F23" s="129" t="s">
        <v>134</v>
      </c>
    </row>
    <row r="24" spans="1:12" s="130" customFormat="1" ht="12.45" customHeight="1">
      <c r="A24" s="124">
        <v>15</v>
      </c>
      <c r="B24" s="125"/>
      <c r="C24" s="126" t="s">
        <v>41</v>
      </c>
      <c r="D24" s="127">
        <v>0</v>
      </c>
      <c r="E24" s="128" t="s">
        <v>134</v>
      </c>
      <c r="F24" s="129" t="s">
        <v>134</v>
      </c>
    </row>
    <row r="25" spans="1:12" s="130" customFormat="1" ht="12.45" customHeight="1">
      <c r="A25" s="124">
        <v>16</v>
      </c>
      <c r="B25" s="125"/>
      <c r="C25" s="126" t="s">
        <v>44</v>
      </c>
      <c r="D25" s="127">
        <v>0</v>
      </c>
      <c r="E25" s="128" t="s">
        <v>134</v>
      </c>
      <c r="F25" s="129" t="s">
        <v>134</v>
      </c>
    </row>
    <row r="26" spans="1:12" s="130" customFormat="1" ht="12.45" customHeight="1">
      <c r="A26" s="124">
        <v>17</v>
      </c>
      <c r="B26" s="125"/>
      <c r="C26" s="126" t="s">
        <v>45</v>
      </c>
      <c r="D26" s="127">
        <v>0</v>
      </c>
      <c r="E26" s="128" t="s">
        <v>134</v>
      </c>
      <c r="F26" s="129" t="s">
        <v>134</v>
      </c>
    </row>
    <row r="27" spans="1:12" s="130" customFormat="1" ht="12.45" customHeight="1">
      <c r="A27" s="124">
        <v>18</v>
      </c>
      <c r="B27" s="125"/>
      <c r="C27" s="126" t="s">
        <v>46</v>
      </c>
      <c r="D27" s="127">
        <v>0</v>
      </c>
      <c r="E27" s="128" t="s">
        <v>134</v>
      </c>
      <c r="F27" s="129" t="s">
        <v>134</v>
      </c>
    </row>
    <row r="28" spans="1:12" s="130" customFormat="1" ht="12.45" customHeight="1">
      <c r="A28" s="124">
        <v>19</v>
      </c>
      <c r="B28" s="125"/>
      <c r="C28" s="126" t="s">
        <v>47</v>
      </c>
      <c r="D28" s="127"/>
      <c r="E28" s="128"/>
      <c r="F28" s="129"/>
    </row>
    <row r="29" spans="1:12" s="135" customFormat="1" ht="6.75" customHeight="1">
      <c r="A29" s="131"/>
      <c r="B29" s="131"/>
      <c r="C29" s="132"/>
      <c r="D29" s="133"/>
      <c r="E29" s="134"/>
      <c r="F29" s="134"/>
    </row>
    <row r="30" spans="1:12" s="135" customFormat="1" ht="11.85" customHeight="1">
      <c r="A30" s="1422"/>
      <c r="B30" s="1422"/>
      <c r="C30" s="1422"/>
      <c r="D30" s="1422"/>
      <c r="E30" s="1422"/>
      <c r="F30" s="1422"/>
      <c r="G30" s="1422"/>
      <c r="H30" s="1422"/>
      <c r="I30" s="1422"/>
      <c r="J30" s="1422"/>
      <c r="K30" s="1422"/>
      <c r="L30" s="1422"/>
    </row>
    <row r="31" spans="1:12" s="113" customFormat="1" ht="15" customHeight="1">
      <c r="A31" s="112" t="s">
        <v>135</v>
      </c>
      <c r="B31" s="112"/>
      <c r="C31" s="112"/>
      <c r="D31" s="112"/>
      <c r="E31" s="112"/>
      <c r="F31" s="136"/>
    </row>
    <row r="32" spans="1:12" s="115" customFormat="1" ht="7.2" customHeight="1" thickBot="1">
      <c r="A32" s="114"/>
      <c r="B32" s="114"/>
      <c r="C32" s="114"/>
      <c r="D32" s="114"/>
      <c r="E32" s="114"/>
      <c r="F32" s="114"/>
    </row>
    <row r="33" spans="1:6" s="118" customFormat="1" ht="9.9" customHeight="1">
      <c r="A33" s="1321" t="s">
        <v>1</v>
      </c>
      <c r="B33" s="1321"/>
      <c r="C33" s="1420"/>
      <c r="D33" s="1420" t="s">
        <v>127</v>
      </c>
      <c r="E33" s="1352" t="s">
        <v>128</v>
      </c>
      <c r="F33" s="1352" t="s">
        <v>129</v>
      </c>
    </row>
    <row r="34" spans="1:6" s="118" customFormat="1" ht="16.5" customHeight="1">
      <c r="A34" s="1421"/>
      <c r="B34" s="1421"/>
      <c r="C34" s="1421"/>
      <c r="D34" s="1421"/>
      <c r="E34" s="1353" t="s">
        <v>130</v>
      </c>
      <c r="F34" s="1353" t="s">
        <v>131</v>
      </c>
    </row>
    <row r="35" spans="1:6" s="118" customFormat="1" ht="8.4" customHeight="1">
      <c r="A35" s="121"/>
      <c r="B35" s="121"/>
      <c r="C35" s="122"/>
      <c r="D35" s="121"/>
      <c r="E35" s="123"/>
      <c r="F35" s="123"/>
    </row>
    <row r="36" spans="1:6" s="130" customFormat="1" ht="12.45" customHeight="1">
      <c r="A36" s="124">
        <v>1</v>
      </c>
      <c r="B36" s="125"/>
      <c r="C36" s="126" t="s">
        <v>132</v>
      </c>
      <c r="D36" s="127">
        <v>6468845.966</v>
      </c>
      <c r="E36" s="128">
        <v>34.463091892743236</v>
      </c>
      <c r="F36" s="129">
        <v>34.463091892743236</v>
      </c>
    </row>
    <row r="37" spans="1:6" s="130" customFormat="1" ht="12.45" customHeight="1">
      <c r="A37" s="124">
        <v>2</v>
      </c>
      <c r="B37" s="125"/>
      <c r="C37" s="126" t="s">
        <v>29</v>
      </c>
      <c r="D37" s="127">
        <v>4056715.9270000001</v>
      </c>
      <c r="E37" s="128">
        <v>21.61235164815734</v>
      </c>
      <c r="F37" s="129">
        <v>56.075443540900579</v>
      </c>
    </row>
    <row r="38" spans="1:6" s="130" customFormat="1" ht="12.45" customHeight="1">
      <c r="A38" s="124">
        <v>3</v>
      </c>
      <c r="B38" s="125"/>
      <c r="C38" s="126" t="s">
        <v>36</v>
      </c>
      <c r="D38" s="127">
        <v>3039239.4870000002</v>
      </c>
      <c r="E38" s="128">
        <v>16.191696366717107</v>
      </c>
      <c r="F38" s="129">
        <v>72.26713990761769</v>
      </c>
    </row>
    <row r="39" spans="1:6" s="130" customFormat="1" ht="12.45" customHeight="1">
      <c r="A39" s="124">
        <v>4</v>
      </c>
      <c r="B39" s="125"/>
      <c r="C39" s="126" t="s">
        <v>117</v>
      </c>
      <c r="D39" s="127">
        <v>1965119.1370000001</v>
      </c>
      <c r="E39" s="128">
        <v>10.469267896402911</v>
      </c>
      <c r="F39" s="129">
        <v>82.736407804020601</v>
      </c>
    </row>
    <row r="40" spans="1:6" s="130" customFormat="1" ht="12.45" customHeight="1">
      <c r="A40" s="124">
        <v>5</v>
      </c>
      <c r="B40" s="125"/>
      <c r="C40" s="126" t="s">
        <v>39</v>
      </c>
      <c r="D40" s="127">
        <v>1699491.51</v>
      </c>
      <c r="E40" s="128">
        <v>9.0541237784772068</v>
      </c>
      <c r="F40" s="129">
        <v>91.790531582497806</v>
      </c>
    </row>
    <row r="41" spans="1:6" s="130" customFormat="1" ht="12.45" customHeight="1">
      <c r="A41" s="124">
        <v>6</v>
      </c>
      <c r="B41" s="125"/>
      <c r="C41" s="126" t="s">
        <v>32</v>
      </c>
      <c r="D41" s="127">
        <v>602947.77599999995</v>
      </c>
      <c r="E41" s="128">
        <v>3.2122336379671284</v>
      </c>
      <c r="F41" s="129">
        <v>95.002765220464937</v>
      </c>
    </row>
    <row r="42" spans="1:6" s="130" customFormat="1" ht="12.45" customHeight="1">
      <c r="A42" s="124">
        <v>7</v>
      </c>
      <c r="B42" s="125"/>
      <c r="C42" s="126" t="s">
        <v>41</v>
      </c>
      <c r="D42" s="127">
        <v>505105.96399999998</v>
      </c>
      <c r="E42" s="128">
        <v>2.6909766200026808</v>
      </c>
      <c r="F42" s="129">
        <v>97.693741840467624</v>
      </c>
    </row>
    <row r="43" spans="1:6" s="130" customFormat="1" ht="12.45" customHeight="1">
      <c r="A43" s="124">
        <v>8</v>
      </c>
      <c r="B43" s="125"/>
      <c r="C43" s="126" t="s">
        <v>33</v>
      </c>
      <c r="D43" s="127">
        <v>200185.31099999999</v>
      </c>
      <c r="E43" s="128">
        <v>1.0664969926369061</v>
      </c>
      <c r="F43" s="129">
        <v>98.760238833104523</v>
      </c>
    </row>
    <row r="44" spans="1:6" s="130" customFormat="1" ht="12.45" customHeight="1">
      <c r="A44" s="124">
        <v>9</v>
      </c>
      <c r="B44" s="125"/>
      <c r="C44" s="126" t="s">
        <v>47</v>
      </c>
      <c r="D44" s="127">
        <v>193050.72399999999</v>
      </c>
      <c r="E44" s="128">
        <v>1.0284871329664014</v>
      </c>
      <c r="F44" s="129">
        <v>99.788725966070928</v>
      </c>
    </row>
    <row r="45" spans="1:6" s="130" customFormat="1" ht="12.45" customHeight="1">
      <c r="A45" s="124">
        <v>10</v>
      </c>
      <c r="B45" s="125"/>
      <c r="C45" s="126" t="s">
        <v>35</v>
      </c>
      <c r="D45" s="127">
        <v>27502.86</v>
      </c>
      <c r="E45" s="128">
        <v>0.14652282593758273</v>
      </c>
      <c r="F45" s="129">
        <v>99.935248792008508</v>
      </c>
    </row>
    <row r="46" spans="1:6" s="130" customFormat="1" ht="12.45" customHeight="1">
      <c r="A46" s="124">
        <v>11</v>
      </c>
      <c r="B46" s="125"/>
      <c r="C46" s="126" t="s">
        <v>38</v>
      </c>
      <c r="D46" s="127">
        <v>9866.4660000000003</v>
      </c>
      <c r="E46" s="128">
        <v>5.2564078075410268E-2</v>
      </c>
      <c r="F46" s="129">
        <v>99.987812870083914</v>
      </c>
    </row>
    <row r="47" spans="1:6" s="130" customFormat="1" ht="12.45" customHeight="1">
      <c r="A47" s="124">
        <v>12</v>
      </c>
      <c r="B47" s="125"/>
      <c r="C47" s="126" t="s">
        <v>30</v>
      </c>
      <c r="D47" s="127">
        <v>2287.5680000000002</v>
      </c>
      <c r="E47" s="128">
        <v>1.2187129916102699E-2</v>
      </c>
      <c r="F47" s="129">
        <v>100.00000000000001</v>
      </c>
    </row>
    <row r="48" spans="1:6" s="130" customFormat="1" ht="12.45" customHeight="1">
      <c r="A48" s="124">
        <v>13</v>
      </c>
      <c r="B48" s="125"/>
      <c r="C48" s="126" t="s">
        <v>42</v>
      </c>
      <c r="D48" s="127">
        <v>0</v>
      </c>
      <c r="E48" s="128" t="s">
        <v>134</v>
      </c>
      <c r="F48" s="129" t="s">
        <v>134</v>
      </c>
    </row>
    <row r="49" spans="1:12" s="130" customFormat="1" ht="12.45" customHeight="1">
      <c r="A49" s="124">
        <v>14</v>
      </c>
      <c r="B49" s="125"/>
      <c r="C49" s="126" t="s">
        <v>37</v>
      </c>
      <c r="D49" s="127">
        <v>0</v>
      </c>
      <c r="E49" s="128" t="s">
        <v>134</v>
      </c>
      <c r="F49" s="129" t="s">
        <v>134</v>
      </c>
    </row>
    <row r="50" spans="1:12" s="130" customFormat="1" ht="12.45" customHeight="1">
      <c r="A50" s="124">
        <v>15</v>
      </c>
      <c r="B50" s="125"/>
      <c r="C50" s="126" t="s">
        <v>133</v>
      </c>
      <c r="D50" s="127">
        <v>0</v>
      </c>
      <c r="E50" s="128" t="s">
        <v>134</v>
      </c>
      <c r="F50" s="129" t="s">
        <v>134</v>
      </c>
    </row>
    <row r="51" spans="1:12" s="130" customFormat="1" ht="12.45" customHeight="1">
      <c r="A51" s="124">
        <v>16</v>
      </c>
      <c r="B51" s="125"/>
      <c r="C51" s="126" t="s">
        <v>43</v>
      </c>
      <c r="D51" s="127">
        <v>0</v>
      </c>
      <c r="E51" s="128" t="s">
        <v>134</v>
      </c>
      <c r="F51" s="129" t="s">
        <v>134</v>
      </c>
    </row>
    <row r="52" spans="1:12" s="130" customFormat="1" ht="12.45" customHeight="1">
      <c r="A52" s="124">
        <v>17</v>
      </c>
      <c r="B52" s="125"/>
      <c r="C52" s="126" t="s">
        <v>44</v>
      </c>
      <c r="D52" s="127">
        <v>0</v>
      </c>
      <c r="E52" s="128" t="s">
        <v>134</v>
      </c>
      <c r="F52" s="129" t="s">
        <v>134</v>
      </c>
    </row>
    <row r="53" spans="1:12" s="130" customFormat="1" ht="12.45" customHeight="1">
      <c r="A53" s="124">
        <v>18</v>
      </c>
      <c r="B53" s="125"/>
      <c r="C53" s="126" t="s">
        <v>45</v>
      </c>
      <c r="D53" s="127">
        <v>0</v>
      </c>
      <c r="E53" s="128" t="s">
        <v>134</v>
      </c>
      <c r="F53" s="129" t="s">
        <v>134</v>
      </c>
    </row>
    <row r="54" spans="1:12" s="130" customFormat="1" ht="12.45" customHeight="1">
      <c r="A54" s="124">
        <v>19</v>
      </c>
      <c r="B54" s="125"/>
      <c r="C54" s="126" t="s">
        <v>46</v>
      </c>
      <c r="D54" s="127">
        <v>0</v>
      </c>
      <c r="E54" s="128" t="s">
        <v>134</v>
      </c>
      <c r="F54" s="129" t="s">
        <v>134</v>
      </c>
    </row>
    <row r="55" spans="1:12" s="135" customFormat="1" ht="9" customHeight="1">
      <c r="A55" s="131"/>
      <c r="B55" s="131"/>
      <c r="C55" s="132"/>
      <c r="D55" s="133"/>
      <c r="E55" s="134"/>
      <c r="F55" s="134"/>
    </row>
    <row r="56" spans="1:12" s="135" customFormat="1" ht="10.5" customHeight="1">
      <c r="A56" s="1422"/>
      <c r="B56" s="1422"/>
      <c r="C56" s="1422"/>
      <c r="D56" s="1422"/>
      <c r="E56" s="1422"/>
      <c r="F56" s="1422"/>
      <c r="G56" s="1422"/>
      <c r="H56" s="1422"/>
      <c r="I56" s="1422"/>
      <c r="J56" s="1422"/>
      <c r="K56" s="1422"/>
      <c r="L56" s="1422"/>
    </row>
    <row r="57" spans="1:12" s="113" customFormat="1" ht="15" customHeight="1">
      <c r="A57" s="112" t="s">
        <v>136</v>
      </c>
      <c r="B57" s="112"/>
      <c r="C57" s="112"/>
      <c r="D57" s="112"/>
      <c r="E57" s="112"/>
      <c r="F57" s="112"/>
    </row>
    <row r="58" spans="1:12" s="115" customFormat="1" ht="7.2" customHeight="1" thickBot="1">
      <c r="A58" s="114"/>
      <c r="B58" s="114"/>
      <c r="C58" s="114"/>
      <c r="D58" s="114"/>
      <c r="E58" s="114"/>
      <c r="F58" s="114"/>
    </row>
    <row r="59" spans="1:12" s="137" customFormat="1" ht="9.9" customHeight="1">
      <c r="A59" s="1321" t="s">
        <v>1</v>
      </c>
      <c r="B59" s="1321"/>
      <c r="C59" s="1420"/>
      <c r="D59" s="1420" t="s">
        <v>127</v>
      </c>
      <c r="E59" s="1352" t="s">
        <v>128</v>
      </c>
      <c r="F59" s="1352" t="s">
        <v>129</v>
      </c>
    </row>
    <row r="60" spans="1:12" s="137" customFormat="1" ht="15.75" customHeight="1">
      <c r="A60" s="1421"/>
      <c r="B60" s="1421"/>
      <c r="C60" s="1421"/>
      <c r="D60" s="1421"/>
      <c r="E60" s="1353" t="s">
        <v>130</v>
      </c>
      <c r="F60" s="1353" t="s">
        <v>131</v>
      </c>
    </row>
    <row r="61" spans="1:12" s="137" customFormat="1" ht="8.4" customHeight="1">
      <c r="C61" s="122"/>
      <c r="D61" s="138"/>
      <c r="E61" s="139"/>
      <c r="F61" s="139"/>
    </row>
    <row r="62" spans="1:12" s="130" customFormat="1" ht="12.45" customHeight="1">
      <c r="A62" s="124">
        <v>1</v>
      </c>
      <c r="B62" s="125"/>
      <c r="C62" s="126" t="s">
        <v>132</v>
      </c>
      <c r="D62" s="127">
        <v>74680662.018000007</v>
      </c>
      <c r="E62" s="128">
        <v>33.924345790365798</v>
      </c>
      <c r="F62" s="129">
        <v>33.924345790365798</v>
      </c>
    </row>
    <row r="63" spans="1:12" s="130" customFormat="1" ht="12.45" customHeight="1">
      <c r="A63" s="124">
        <v>2</v>
      </c>
      <c r="B63" s="125"/>
      <c r="C63" s="126" t="s">
        <v>29</v>
      </c>
      <c r="D63" s="127">
        <v>42925560.715999998</v>
      </c>
      <c r="E63" s="128">
        <v>19.49931248097316</v>
      </c>
      <c r="F63" s="129">
        <v>53.423658271338958</v>
      </c>
    </row>
    <row r="64" spans="1:12" s="130" customFormat="1" ht="12.45" customHeight="1">
      <c r="A64" s="124">
        <v>3</v>
      </c>
      <c r="B64" s="125"/>
      <c r="C64" s="126" t="s">
        <v>117</v>
      </c>
      <c r="D64" s="127">
        <v>28921166.004999999</v>
      </c>
      <c r="E64" s="128">
        <v>13.13769334259133</v>
      </c>
      <c r="F64" s="129">
        <v>66.561351613930285</v>
      </c>
    </row>
    <row r="65" spans="1:6" s="130" customFormat="1" ht="12.45" customHeight="1">
      <c r="A65" s="124">
        <v>4</v>
      </c>
      <c r="B65" s="125"/>
      <c r="C65" s="126" t="s">
        <v>36</v>
      </c>
      <c r="D65" s="127">
        <v>27572190.892000001</v>
      </c>
      <c r="E65" s="128">
        <v>12.524909564844696</v>
      </c>
      <c r="F65" s="129">
        <v>79.086261178774976</v>
      </c>
    </row>
    <row r="66" spans="1:6" s="130" customFormat="1" ht="12.45" customHeight="1">
      <c r="A66" s="124">
        <v>5</v>
      </c>
      <c r="B66" s="125"/>
      <c r="C66" s="126" t="s">
        <v>37</v>
      </c>
      <c r="D66" s="127">
        <v>13392107.879000001</v>
      </c>
      <c r="E66" s="128">
        <v>6.0834824742123406</v>
      </c>
      <c r="F66" s="129">
        <v>85.169743652987322</v>
      </c>
    </row>
    <row r="67" spans="1:6" s="130" customFormat="1" ht="12.45" customHeight="1">
      <c r="A67" s="124">
        <v>6</v>
      </c>
      <c r="B67" s="125"/>
      <c r="C67" s="126" t="s">
        <v>33</v>
      </c>
      <c r="D67" s="127">
        <v>7295247.4349999996</v>
      </c>
      <c r="E67" s="128">
        <v>3.31393013832106</v>
      </c>
      <c r="F67" s="129">
        <v>88.483673791308377</v>
      </c>
    </row>
    <row r="68" spans="1:6" s="130" customFormat="1" ht="12.45" customHeight="1">
      <c r="A68" s="124">
        <v>7</v>
      </c>
      <c r="B68" s="125"/>
      <c r="C68" s="126" t="s">
        <v>46</v>
      </c>
      <c r="D68" s="127">
        <v>4694731.4340000004</v>
      </c>
      <c r="E68" s="128">
        <v>2.1326229341878178</v>
      </c>
      <c r="F68" s="129">
        <v>90.616296725496198</v>
      </c>
    </row>
    <row r="69" spans="1:6" s="130" customFormat="1" ht="12.45" customHeight="1">
      <c r="A69" s="124">
        <v>8</v>
      </c>
      <c r="B69" s="125"/>
      <c r="C69" s="126" t="s">
        <v>118</v>
      </c>
      <c r="D69" s="127">
        <v>4130730.7590000001</v>
      </c>
      <c r="E69" s="128">
        <v>1.8764206803823</v>
      </c>
      <c r="F69" s="129">
        <v>92.492717405878494</v>
      </c>
    </row>
    <row r="70" spans="1:6" s="130" customFormat="1" ht="12.45" customHeight="1">
      <c r="A70" s="124">
        <v>9</v>
      </c>
      <c r="B70" s="125"/>
      <c r="C70" s="126" t="s">
        <v>32</v>
      </c>
      <c r="D70" s="127">
        <v>3249264.4419999998</v>
      </c>
      <c r="E70" s="128">
        <v>1.4760068740175312</v>
      </c>
      <c r="F70" s="129">
        <v>93.968724279896023</v>
      </c>
    </row>
    <row r="71" spans="1:6" s="130" customFormat="1" ht="12.45" customHeight="1">
      <c r="A71" s="124">
        <v>10</v>
      </c>
      <c r="B71" s="125"/>
      <c r="C71" s="126" t="s">
        <v>38</v>
      </c>
      <c r="D71" s="127">
        <v>3112351.466</v>
      </c>
      <c r="E71" s="128">
        <v>1.4138129537240478</v>
      </c>
      <c r="F71" s="129">
        <v>95.38253723362007</v>
      </c>
    </row>
    <row r="72" spans="1:6" s="130" customFormat="1" ht="12.45" customHeight="1">
      <c r="A72" s="124">
        <v>11</v>
      </c>
      <c r="B72" s="125"/>
      <c r="C72" s="126" t="s">
        <v>47</v>
      </c>
      <c r="D72" s="127">
        <v>2108724.9449999998</v>
      </c>
      <c r="E72" s="128">
        <v>0.95790680315217014</v>
      </c>
      <c r="F72" s="129">
        <v>96.34044403677224</v>
      </c>
    </row>
    <row r="73" spans="1:6" s="130" customFormat="1" ht="12.45" customHeight="1">
      <c r="A73" s="124">
        <v>12</v>
      </c>
      <c r="B73" s="125"/>
      <c r="C73" s="126" t="s">
        <v>39</v>
      </c>
      <c r="D73" s="127">
        <v>1919433.4269999999</v>
      </c>
      <c r="E73" s="128">
        <v>0.87191947071171216</v>
      </c>
      <c r="F73" s="129">
        <v>97.212363507483957</v>
      </c>
    </row>
    <row r="74" spans="1:6" s="130" customFormat="1" ht="12.45" customHeight="1">
      <c r="A74" s="124">
        <v>13</v>
      </c>
      <c r="B74" s="125"/>
      <c r="C74" s="126" t="s">
        <v>45</v>
      </c>
      <c r="D74" s="127">
        <v>1902865.3330000001</v>
      </c>
      <c r="E74" s="128">
        <v>0.86439326868356459</v>
      </c>
      <c r="F74" s="129">
        <v>98.076756776167528</v>
      </c>
    </row>
    <row r="75" spans="1:6" s="130" customFormat="1" ht="12.45" customHeight="1">
      <c r="A75" s="124">
        <v>14</v>
      </c>
      <c r="B75" s="125"/>
      <c r="C75" s="126" t="s">
        <v>30</v>
      </c>
      <c r="D75" s="127">
        <v>1247831.0360000001</v>
      </c>
      <c r="E75" s="128">
        <v>0.566838193574279</v>
      </c>
      <c r="F75" s="129">
        <v>98.643594969741812</v>
      </c>
    </row>
    <row r="76" spans="1:6" s="130" customFormat="1" ht="12.45" customHeight="1">
      <c r="A76" s="124">
        <v>15</v>
      </c>
      <c r="B76" s="125"/>
      <c r="C76" s="126" t="s">
        <v>42</v>
      </c>
      <c r="D76" s="127">
        <v>1006067.314</v>
      </c>
      <c r="E76" s="128">
        <v>0.45701490220178087</v>
      </c>
      <c r="F76" s="129">
        <v>99.10060987194359</v>
      </c>
    </row>
    <row r="77" spans="1:6" s="130" customFormat="1" ht="12.45" customHeight="1">
      <c r="A77" s="124">
        <v>16</v>
      </c>
      <c r="B77" s="125"/>
      <c r="C77" s="126" t="s">
        <v>41</v>
      </c>
      <c r="D77" s="127">
        <v>910828.47</v>
      </c>
      <c r="E77" s="128">
        <v>0.41375182191799909</v>
      </c>
      <c r="F77" s="129">
        <v>99.514361693861588</v>
      </c>
    </row>
    <row r="78" spans="1:6" s="130" customFormat="1" ht="12.45" customHeight="1">
      <c r="A78" s="124">
        <v>17</v>
      </c>
      <c r="B78" s="125"/>
      <c r="C78" s="126" t="s">
        <v>43</v>
      </c>
      <c r="D78" s="127">
        <v>849961.14399999997</v>
      </c>
      <c r="E78" s="128">
        <v>0.38610230517882999</v>
      </c>
      <c r="F78" s="129">
        <v>99.900463999040412</v>
      </c>
    </row>
    <row r="79" spans="1:6" s="130" customFormat="1" ht="12.45" customHeight="1">
      <c r="A79" s="124">
        <v>18</v>
      </c>
      <c r="B79" s="125"/>
      <c r="C79" s="126" t="s">
        <v>44</v>
      </c>
      <c r="D79" s="127">
        <v>169117.4</v>
      </c>
      <c r="E79" s="128">
        <v>7.68230623797201E-2</v>
      </c>
      <c r="F79" s="129">
        <v>99.977287061420128</v>
      </c>
    </row>
    <row r="80" spans="1:6" s="130" customFormat="1" ht="12.45" customHeight="1">
      <c r="A80" s="124">
        <v>19</v>
      </c>
      <c r="B80" s="125"/>
      <c r="C80" s="126" t="s">
        <v>35</v>
      </c>
      <c r="D80" s="127">
        <v>50000</v>
      </c>
      <c r="E80" s="128">
        <v>2.2712938579862302E-2</v>
      </c>
      <c r="F80" s="129">
        <v>99.999999999999986</v>
      </c>
    </row>
    <row r="81" spans="1:12" s="135" customFormat="1" ht="6" customHeight="1">
      <c r="A81" s="131"/>
      <c r="B81" s="131"/>
      <c r="C81" s="132"/>
      <c r="D81" s="133"/>
      <c r="E81" s="134"/>
      <c r="F81" s="134"/>
    </row>
    <row r="82" spans="1:12" s="115" customFormat="1" ht="9.75" customHeight="1">
      <c r="A82" s="1422"/>
      <c r="B82" s="1422"/>
      <c r="C82" s="1422"/>
      <c r="D82" s="1422"/>
      <c r="E82" s="1422"/>
      <c r="F82" s="1422"/>
      <c r="G82" s="1422"/>
      <c r="H82" s="1422"/>
      <c r="I82" s="1422"/>
      <c r="J82" s="1422"/>
      <c r="K82" s="1422"/>
      <c r="L82" s="1422"/>
    </row>
    <row r="83" spans="1:12" s="113" customFormat="1" ht="15" customHeight="1">
      <c r="A83" s="112" t="s">
        <v>137</v>
      </c>
      <c r="B83" s="112"/>
      <c r="C83" s="112"/>
      <c r="D83" s="112"/>
      <c r="E83" s="112"/>
      <c r="F83" s="112"/>
    </row>
    <row r="84" spans="1:12" s="115" customFormat="1" ht="7.2" customHeight="1" thickBot="1">
      <c r="A84" s="114"/>
      <c r="B84" s="114"/>
      <c r="C84" s="114"/>
      <c r="D84" s="114"/>
      <c r="E84" s="114"/>
      <c r="F84" s="114"/>
    </row>
    <row r="85" spans="1:12" s="137" customFormat="1" ht="12.75" customHeight="1">
      <c r="A85" s="1426" t="s">
        <v>1</v>
      </c>
      <c r="B85" s="1426"/>
      <c r="C85" s="1427"/>
      <c r="D85" s="1420" t="s">
        <v>127</v>
      </c>
      <c r="E85" s="1352" t="s">
        <v>128</v>
      </c>
      <c r="F85" s="1352" t="s">
        <v>129</v>
      </c>
    </row>
    <row r="86" spans="1:12" s="130" customFormat="1" ht="12.75" customHeight="1">
      <c r="A86" s="1428"/>
      <c r="B86" s="1428"/>
      <c r="C86" s="1428"/>
      <c r="D86" s="1421"/>
      <c r="E86" s="1353" t="s">
        <v>130</v>
      </c>
      <c r="F86" s="1353" t="s">
        <v>131</v>
      </c>
    </row>
    <row r="87" spans="1:12" s="130" customFormat="1" ht="7.5" customHeight="1">
      <c r="C87" s="122"/>
      <c r="D87" s="138"/>
      <c r="E87" s="139"/>
      <c r="F87" s="139"/>
    </row>
    <row r="88" spans="1:12" s="130" customFormat="1" ht="12.45" customHeight="1">
      <c r="A88" s="124">
        <v>1</v>
      </c>
      <c r="B88" s="125"/>
      <c r="C88" s="126" t="s">
        <v>132</v>
      </c>
      <c r="D88" s="127">
        <v>5060842.4950000001</v>
      </c>
      <c r="E88" s="128">
        <v>38.977951692225218</v>
      </c>
      <c r="F88" s="129">
        <v>38.977951692225218</v>
      </c>
    </row>
    <row r="89" spans="1:12" s="130" customFormat="1" ht="12.45" customHeight="1">
      <c r="A89" s="124">
        <v>2</v>
      </c>
      <c r="B89" s="125"/>
      <c r="C89" s="126" t="s">
        <v>29</v>
      </c>
      <c r="D89" s="127">
        <v>3190654.3169999998</v>
      </c>
      <c r="E89" s="128">
        <v>24.574005209110116</v>
      </c>
      <c r="F89" s="129">
        <v>63.55195690133533</v>
      </c>
    </row>
    <row r="90" spans="1:12" s="130" customFormat="1" ht="12.45" customHeight="1">
      <c r="A90" s="124">
        <v>3</v>
      </c>
      <c r="B90" s="125"/>
      <c r="C90" s="126" t="s">
        <v>117</v>
      </c>
      <c r="D90" s="127">
        <v>1950362.206</v>
      </c>
      <c r="E90" s="128">
        <v>15.021436435320204</v>
      </c>
      <c r="F90" s="129">
        <v>78.573393336655528</v>
      </c>
    </row>
    <row r="91" spans="1:12" s="130" customFormat="1" ht="12.45" customHeight="1">
      <c r="A91" s="124">
        <v>4</v>
      </c>
      <c r="B91" s="125"/>
      <c r="C91" s="126" t="s">
        <v>36</v>
      </c>
      <c r="D91" s="127">
        <v>1504052.44</v>
      </c>
      <c r="E91" s="128">
        <v>11.584016575661767</v>
      </c>
      <c r="F91" s="129">
        <v>90.157409912317291</v>
      </c>
    </row>
    <row r="92" spans="1:12" s="130" customFormat="1" ht="12.45" customHeight="1">
      <c r="A92" s="124">
        <v>5</v>
      </c>
      <c r="B92" s="125"/>
      <c r="C92" s="126" t="s">
        <v>33</v>
      </c>
      <c r="D92" s="127">
        <v>849920.65300000005</v>
      </c>
      <c r="E92" s="128">
        <v>6.5459784981627873</v>
      </c>
      <c r="F92" s="129">
        <v>96.703388410480073</v>
      </c>
    </row>
    <row r="93" spans="1:12" s="130" customFormat="1" ht="12.45" customHeight="1">
      <c r="A93" s="124">
        <v>6</v>
      </c>
      <c r="B93" s="125"/>
      <c r="C93" s="126" t="s">
        <v>118</v>
      </c>
      <c r="D93" s="127">
        <v>269633.87400000001</v>
      </c>
      <c r="E93" s="128">
        <v>2.0766850827195209</v>
      </c>
      <c r="F93" s="129">
        <v>98.780073493199595</v>
      </c>
    </row>
    <row r="94" spans="1:12" s="130" customFormat="1" ht="12.45" customHeight="1">
      <c r="A94" s="124">
        <v>7</v>
      </c>
      <c r="B94" s="125"/>
      <c r="C94" s="126" t="s">
        <v>38</v>
      </c>
      <c r="D94" s="127">
        <v>86846.089000000007</v>
      </c>
      <c r="E94" s="128">
        <v>0.66887729958896736</v>
      </c>
      <c r="F94" s="129">
        <v>99.448950792788565</v>
      </c>
    </row>
    <row r="95" spans="1:12" s="130" customFormat="1" ht="12.45" customHeight="1">
      <c r="A95" s="124">
        <v>8</v>
      </c>
      <c r="B95" s="125"/>
      <c r="C95" s="126" t="s">
        <v>43</v>
      </c>
      <c r="D95" s="127">
        <v>48548.959999999999</v>
      </c>
      <c r="E95" s="128">
        <v>0.3739177853207965</v>
      </c>
      <c r="F95" s="129">
        <v>99.822868578109365</v>
      </c>
    </row>
    <row r="96" spans="1:12" s="130" customFormat="1" ht="12.45" customHeight="1">
      <c r="A96" s="124">
        <v>9</v>
      </c>
      <c r="B96" s="125"/>
      <c r="C96" s="126" t="s">
        <v>30</v>
      </c>
      <c r="D96" s="127">
        <v>14130.076999999999</v>
      </c>
      <c r="E96" s="128">
        <v>0.10882801811310323</v>
      </c>
      <c r="F96" s="129">
        <v>99.931696596222466</v>
      </c>
    </row>
    <row r="97" spans="1:12" s="130" customFormat="1" ht="12.45" customHeight="1">
      <c r="A97" s="124">
        <v>10</v>
      </c>
      <c r="B97" s="125"/>
      <c r="C97" s="126" t="s">
        <v>32</v>
      </c>
      <c r="D97" s="127">
        <v>8868.4179999999997</v>
      </c>
      <c r="E97" s="128">
        <v>6.8303403777528665E-2</v>
      </c>
      <c r="F97" s="129">
        <v>100</v>
      </c>
    </row>
    <row r="98" spans="1:12" s="130" customFormat="1" ht="12.45" customHeight="1">
      <c r="A98" s="124">
        <v>11</v>
      </c>
      <c r="B98" s="125"/>
      <c r="C98" s="126" t="s">
        <v>35</v>
      </c>
      <c r="D98" s="127">
        <v>0</v>
      </c>
      <c r="E98" s="128">
        <v>0</v>
      </c>
      <c r="F98" s="129">
        <v>100</v>
      </c>
    </row>
    <row r="99" spans="1:12" s="130" customFormat="1" ht="12.45" customHeight="1">
      <c r="A99" s="124">
        <v>12</v>
      </c>
      <c r="B99" s="125"/>
      <c r="C99" s="126" t="s">
        <v>37</v>
      </c>
      <c r="D99" s="127">
        <v>0</v>
      </c>
      <c r="E99" s="128">
        <v>0</v>
      </c>
      <c r="F99" s="129">
        <v>100</v>
      </c>
    </row>
    <row r="100" spans="1:12" s="130" customFormat="1" ht="12.45" customHeight="1">
      <c r="A100" s="124">
        <v>13</v>
      </c>
      <c r="B100" s="125"/>
      <c r="C100" s="126" t="s">
        <v>39</v>
      </c>
      <c r="D100" s="127">
        <v>0</v>
      </c>
      <c r="E100" s="128">
        <v>0</v>
      </c>
      <c r="F100" s="129">
        <v>100</v>
      </c>
    </row>
    <row r="101" spans="1:12" s="130" customFormat="1" ht="12.45" customHeight="1">
      <c r="A101" s="124">
        <v>14</v>
      </c>
      <c r="B101" s="125"/>
      <c r="C101" s="126" t="s">
        <v>41</v>
      </c>
      <c r="D101" s="127">
        <v>0</v>
      </c>
      <c r="E101" s="128">
        <v>0</v>
      </c>
      <c r="F101" s="129">
        <v>100</v>
      </c>
    </row>
    <row r="102" spans="1:12" s="130" customFormat="1" ht="12.45" customHeight="1">
      <c r="A102" s="124">
        <v>15</v>
      </c>
      <c r="B102" s="125"/>
      <c r="C102" s="126" t="s">
        <v>42</v>
      </c>
      <c r="D102" s="127">
        <v>0</v>
      </c>
      <c r="E102" s="128">
        <v>0</v>
      </c>
      <c r="F102" s="129">
        <v>100</v>
      </c>
    </row>
    <row r="103" spans="1:12" s="130" customFormat="1" ht="12.45" customHeight="1">
      <c r="A103" s="124">
        <v>16</v>
      </c>
      <c r="B103" s="125"/>
      <c r="C103" s="126" t="s">
        <v>44</v>
      </c>
      <c r="D103" s="127">
        <v>0</v>
      </c>
      <c r="E103" s="128">
        <v>0</v>
      </c>
      <c r="F103" s="129">
        <v>100</v>
      </c>
    </row>
    <row r="104" spans="1:12" s="130" customFormat="1" ht="12.45" customHeight="1">
      <c r="A104" s="124">
        <v>17</v>
      </c>
      <c r="B104" s="125"/>
      <c r="C104" s="126" t="s">
        <v>45</v>
      </c>
      <c r="D104" s="127">
        <v>0</v>
      </c>
      <c r="E104" s="128">
        <v>0</v>
      </c>
      <c r="F104" s="129">
        <v>100</v>
      </c>
    </row>
    <row r="105" spans="1:12" s="130" customFormat="1" ht="12.45" customHeight="1">
      <c r="A105" s="124">
        <v>18</v>
      </c>
      <c r="B105" s="125"/>
      <c r="C105" s="126" t="s">
        <v>46</v>
      </c>
      <c r="D105" s="127">
        <v>0</v>
      </c>
      <c r="E105" s="128">
        <v>0</v>
      </c>
      <c r="F105" s="129">
        <v>100</v>
      </c>
    </row>
    <row r="106" spans="1:12" s="130" customFormat="1" ht="12.45" customHeight="1">
      <c r="A106" s="124">
        <v>19</v>
      </c>
      <c r="B106" s="125"/>
      <c r="C106" s="126" t="s">
        <v>47</v>
      </c>
      <c r="D106" s="127">
        <v>0</v>
      </c>
      <c r="E106" s="128">
        <v>0</v>
      </c>
      <c r="F106" s="129">
        <v>100</v>
      </c>
    </row>
    <row r="107" spans="1:12" s="135" customFormat="1" ht="6" customHeight="1">
      <c r="A107" s="131"/>
      <c r="B107" s="131"/>
      <c r="C107" s="132"/>
      <c r="D107" s="140"/>
      <c r="E107" s="141"/>
      <c r="F107" s="141"/>
    </row>
    <row r="108" spans="1:12" s="115" customFormat="1" ht="6" customHeight="1">
      <c r="A108" s="114"/>
      <c r="B108" s="114"/>
      <c r="C108" s="114"/>
      <c r="D108" s="114"/>
      <c r="E108" s="114"/>
      <c r="F108" s="114"/>
    </row>
    <row r="109" spans="1:12" s="144" customFormat="1" ht="11.1" customHeight="1">
      <c r="A109" s="130" t="s">
        <v>138</v>
      </c>
      <c r="B109" s="142"/>
      <c r="C109" s="143"/>
      <c r="D109" s="143"/>
      <c r="E109" s="143"/>
      <c r="F109" s="143"/>
    </row>
    <row r="110" spans="1:12" s="144" customFormat="1" ht="11.1" customHeight="1">
      <c r="A110" s="145" t="s">
        <v>139</v>
      </c>
      <c r="B110" s="142"/>
      <c r="C110" s="143"/>
      <c r="D110" s="143"/>
      <c r="E110" s="143"/>
      <c r="F110" s="143"/>
    </row>
    <row r="111" spans="1:12" s="115" customFormat="1" ht="12.6" customHeight="1">
      <c r="A111" s="146"/>
      <c r="B111" s="146"/>
      <c r="C111" s="146"/>
      <c r="D111" s="146"/>
      <c r="E111" s="146"/>
      <c r="F111" s="146"/>
      <c r="G111" s="32"/>
      <c r="H111" s="32"/>
      <c r="I111" s="32"/>
      <c r="J111" s="32"/>
      <c r="K111" s="32"/>
      <c r="L111" s="32"/>
    </row>
    <row r="112" spans="1:12" s="115" customFormat="1">
      <c r="A112" s="146"/>
      <c r="B112" s="146"/>
      <c r="C112" s="146"/>
      <c r="D112" s="146"/>
      <c r="E112" s="146"/>
      <c r="F112" s="146"/>
    </row>
    <row r="113" spans="1:6" s="115" customFormat="1" ht="13.8">
      <c r="A113" s="114"/>
      <c r="B113" s="114"/>
      <c r="C113" s="114"/>
      <c r="D113" s="114"/>
      <c r="E113" s="114"/>
      <c r="F113" s="114"/>
    </row>
    <row r="114" spans="1:6" s="115" customFormat="1" ht="13.8">
      <c r="A114" s="114"/>
      <c r="B114" s="114"/>
      <c r="C114" s="114"/>
      <c r="D114" s="114"/>
      <c r="E114" s="114"/>
      <c r="F114" s="114"/>
    </row>
    <row r="115" spans="1:6" s="115" customFormat="1" ht="13.8">
      <c r="A115" s="114"/>
      <c r="B115" s="114"/>
      <c r="C115" s="114"/>
      <c r="D115" s="114"/>
      <c r="E115" s="114"/>
      <c r="F115" s="114"/>
    </row>
    <row r="116" spans="1:6" s="115" customFormat="1" ht="13.8">
      <c r="A116" s="114"/>
      <c r="B116" s="114"/>
      <c r="C116" s="114"/>
      <c r="D116" s="114"/>
      <c r="E116" s="114"/>
      <c r="F116" s="114"/>
    </row>
    <row r="117" spans="1:6" s="115" customFormat="1" ht="13.8">
      <c r="A117" s="114"/>
      <c r="B117" s="114"/>
      <c r="C117" s="114"/>
      <c r="D117" s="114"/>
      <c r="E117" s="114"/>
      <c r="F117" s="114"/>
    </row>
    <row r="118" spans="1:6" s="115" customFormat="1" ht="13.8">
      <c r="A118" s="114"/>
      <c r="B118" s="114"/>
      <c r="C118" s="114"/>
      <c r="D118" s="114"/>
      <c r="E118" s="114"/>
      <c r="F118" s="114"/>
    </row>
    <row r="119" spans="1:6" s="115" customFormat="1" ht="13.8">
      <c r="A119" s="114"/>
      <c r="B119" s="114"/>
      <c r="C119" s="114"/>
      <c r="D119" s="114"/>
      <c r="E119" s="114"/>
      <c r="F119" s="114"/>
    </row>
    <row r="120" spans="1:6" s="115" customFormat="1" ht="13.8">
      <c r="A120" s="114"/>
      <c r="B120" s="114"/>
      <c r="C120" s="114"/>
      <c r="D120" s="114"/>
      <c r="E120" s="114"/>
      <c r="F120" s="114"/>
    </row>
    <row r="121" spans="1:6" s="115" customFormat="1"/>
    <row r="122" spans="1:6" s="115" customFormat="1"/>
    <row r="123" spans="1:6" s="115" customFormat="1"/>
    <row r="124" spans="1:6" s="115" customFormat="1"/>
    <row r="125" spans="1:6" s="115" customFormat="1"/>
    <row r="126" spans="1:6" s="115" customFormat="1"/>
    <row r="127" spans="1:6" s="115" customFormat="1"/>
    <row r="128" spans="1:6" s="115" customFormat="1"/>
    <row r="129" s="115" customFormat="1"/>
    <row r="130" s="115" customFormat="1"/>
    <row r="131" s="115" customFormat="1"/>
    <row r="132" s="115" customFormat="1"/>
    <row r="133" s="115" customFormat="1"/>
    <row r="134" s="115" customFormat="1"/>
    <row r="135" s="115" customFormat="1"/>
    <row r="136" s="115" customFormat="1"/>
    <row r="137" s="115" customFormat="1"/>
    <row r="138" s="115" customFormat="1"/>
    <row r="139" s="115" customFormat="1"/>
    <row r="140" s="115" customFormat="1"/>
    <row r="141" s="115" customFormat="1"/>
    <row r="142" s="115" customFormat="1"/>
    <row r="143" s="115" customFormat="1"/>
    <row r="144" s="115" customFormat="1"/>
    <row r="145" s="115" customFormat="1"/>
    <row r="146" s="115" customFormat="1"/>
    <row r="147" s="115" customFormat="1"/>
    <row r="148" s="115" customFormat="1"/>
    <row r="149" s="115" customFormat="1"/>
    <row r="150" s="115" customFormat="1"/>
    <row r="151" s="115" customFormat="1"/>
    <row r="152" s="115" customFormat="1"/>
    <row r="153" s="115" customFormat="1"/>
    <row r="154" s="115" customFormat="1"/>
    <row r="155" s="115" customFormat="1"/>
    <row r="156" s="115" customFormat="1"/>
    <row r="157" s="115" customFormat="1"/>
    <row r="158" s="115" customFormat="1"/>
    <row r="159" s="115" customFormat="1"/>
    <row r="160" s="115" customFormat="1"/>
    <row r="161" s="115" customFormat="1"/>
    <row r="162" s="115" customFormat="1"/>
    <row r="163" s="115" customFormat="1"/>
    <row r="164" s="115" customFormat="1"/>
    <row r="165" s="115" customFormat="1"/>
    <row r="166" s="115" customFormat="1"/>
    <row r="167" s="115" customFormat="1"/>
    <row r="168" s="115" customFormat="1"/>
    <row r="169" s="115" customFormat="1"/>
    <row r="170" s="115" customFormat="1"/>
    <row r="171" s="115" customFormat="1"/>
    <row r="172" s="115" customFormat="1"/>
    <row r="173" s="115" customFormat="1"/>
    <row r="174" s="115" customFormat="1"/>
    <row r="175" s="115" customFormat="1"/>
    <row r="176" s="115" customFormat="1"/>
    <row r="177" s="115" customFormat="1"/>
    <row r="178" s="115" customFormat="1"/>
    <row r="179" s="115" customFormat="1"/>
    <row r="180" s="115" customFormat="1"/>
    <row r="181" s="115" customFormat="1"/>
    <row r="182" s="115" customFormat="1"/>
    <row r="183" s="115" customFormat="1"/>
    <row r="184" s="115" customFormat="1"/>
    <row r="185" s="115" customFormat="1"/>
    <row r="186" s="115" customFormat="1"/>
    <row r="187" s="115" customFormat="1"/>
    <row r="188" s="115" customFormat="1"/>
    <row r="189" s="115" customFormat="1"/>
    <row r="190" s="115" customFormat="1"/>
    <row r="191" s="115" customFormat="1"/>
    <row r="192" s="115" customFormat="1"/>
    <row r="193" s="115" customFormat="1"/>
    <row r="194" s="115" customFormat="1"/>
    <row r="195" s="115" customFormat="1"/>
    <row r="196" s="115" customFormat="1"/>
    <row r="197" s="115" customFormat="1"/>
    <row r="198" s="115" customFormat="1"/>
    <row r="199" s="115" customFormat="1"/>
    <row r="200" s="115" customFormat="1"/>
    <row r="201" s="115" customFormat="1"/>
    <row r="202" s="115" customFormat="1"/>
    <row r="203" s="115" customFormat="1"/>
    <row r="204" s="115" customFormat="1"/>
    <row r="205" s="115" customFormat="1"/>
    <row r="206" s="115" customFormat="1"/>
    <row r="207" s="115" customFormat="1"/>
    <row r="208" s="115" customFormat="1"/>
    <row r="209" s="115" customFormat="1"/>
    <row r="210" s="115" customFormat="1"/>
    <row r="211" s="115" customFormat="1"/>
    <row r="212" s="115" customFormat="1"/>
    <row r="213" s="115" customFormat="1"/>
    <row r="214" s="115" customFormat="1"/>
    <row r="215" s="115" customFormat="1"/>
    <row r="216" s="115" customFormat="1"/>
    <row r="217" s="115" customFormat="1"/>
    <row r="218" s="115" customFormat="1"/>
    <row r="219" s="115" customFormat="1"/>
    <row r="220" s="115" customFormat="1"/>
    <row r="221" s="115" customFormat="1"/>
    <row r="222" s="115" customFormat="1"/>
    <row r="223" s="115" customFormat="1"/>
    <row r="224" s="115" customFormat="1"/>
    <row r="225" s="115" customFormat="1"/>
    <row r="226" s="115" customFormat="1"/>
    <row r="227" s="115" customFormat="1"/>
    <row r="228" s="115" customFormat="1"/>
    <row r="229" s="115" customFormat="1"/>
    <row r="230" s="115" customFormat="1"/>
    <row r="231" s="115" customFormat="1"/>
    <row r="232" s="115" customFormat="1"/>
    <row r="233" s="115" customFormat="1"/>
    <row r="234" s="115" customFormat="1"/>
    <row r="235" s="115" customFormat="1"/>
    <row r="236" s="115" customFormat="1"/>
    <row r="237" s="115" customFormat="1"/>
    <row r="238" s="115" customFormat="1"/>
    <row r="239" s="115" customFormat="1"/>
    <row r="240" s="115" customFormat="1"/>
    <row r="241" s="115" customFormat="1"/>
    <row r="242" s="115" customFormat="1"/>
    <row r="243" s="115" customFormat="1"/>
    <row r="244" s="115" customFormat="1"/>
    <row r="245" s="115" customFormat="1"/>
    <row r="246" s="115" customFormat="1"/>
    <row r="247" s="115" customFormat="1"/>
    <row r="248" s="115" customFormat="1"/>
    <row r="249" s="115" customFormat="1"/>
    <row r="250" s="115" customFormat="1"/>
    <row r="251" s="115" customFormat="1"/>
    <row r="252" s="115" customFormat="1"/>
    <row r="253" s="115" customFormat="1"/>
    <row r="254" s="115" customFormat="1"/>
    <row r="255" s="115" customFormat="1"/>
    <row r="256" s="115" customFormat="1"/>
    <row r="257" s="115" customFormat="1"/>
    <row r="258" s="115" customFormat="1"/>
    <row r="259" s="115" customFormat="1"/>
    <row r="260" s="115" customFormat="1"/>
    <row r="261" s="115" customFormat="1"/>
    <row r="262" s="115" customFormat="1"/>
    <row r="263" s="115" customFormat="1"/>
    <row r="264" s="115" customFormat="1"/>
    <row r="265" s="115" customFormat="1"/>
    <row r="266" s="115" customFormat="1"/>
    <row r="267" s="115" customFormat="1"/>
    <row r="268" s="115" customFormat="1"/>
    <row r="269" s="115" customFormat="1"/>
    <row r="270" s="115" customFormat="1"/>
    <row r="271" s="115" customFormat="1"/>
    <row r="272" s="115" customFormat="1"/>
    <row r="273" s="115" customFormat="1"/>
    <row r="274" s="115" customFormat="1"/>
    <row r="275" s="115" customFormat="1"/>
    <row r="276" s="115" customFormat="1"/>
    <row r="277" s="115" customFormat="1"/>
    <row r="278" s="115" customFormat="1"/>
    <row r="279" s="115" customFormat="1"/>
    <row r="280" s="115" customFormat="1"/>
    <row r="281" s="115" customFormat="1"/>
    <row r="282" s="115" customFormat="1"/>
    <row r="283" s="115" customFormat="1"/>
    <row r="284" s="115" customFormat="1"/>
    <row r="285" s="115" customFormat="1"/>
    <row r="286" s="115" customFormat="1"/>
    <row r="287" s="115" customFormat="1"/>
    <row r="288" s="115" customFormat="1"/>
    <row r="289" s="115" customFormat="1"/>
    <row r="290" s="115" customFormat="1"/>
    <row r="291" s="115" customFormat="1"/>
    <row r="292" s="115" customFormat="1"/>
    <row r="293" s="115" customFormat="1"/>
    <row r="294" s="115" customFormat="1"/>
    <row r="295" s="115" customFormat="1"/>
    <row r="296" s="115" customFormat="1"/>
    <row r="297" s="115" customFormat="1"/>
    <row r="298" s="115" customFormat="1"/>
    <row r="299" s="115" customFormat="1"/>
    <row r="300" s="115" customFormat="1"/>
    <row r="301" s="115" customFormat="1"/>
    <row r="302" s="115" customFormat="1"/>
    <row r="303" s="115" customFormat="1"/>
    <row r="304" s="115" customFormat="1"/>
    <row r="305" s="115" customFormat="1"/>
    <row r="306" s="115" customFormat="1"/>
    <row r="307" s="115" customFormat="1"/>
    <row r="308" s="115" customFormat="1"/>
    <row r="309" s="115" customFormat="1"/>
    <row r="310" s="115" customFormat="1"/>
    <row r="311" s="115" customFormat="1"/>
    <row r="312" s="115" customFormat="1"/>
    <row r="313" s="115" customFormat="1"/>
    <row r="314" s="115" customFormat="1"/>
    <row r="315" s="115" customFormat="1"/>
    <row r="316" s="115" customFormat="1"/>
    <row r="317" s="115" customFormat="1"/>
    <row r="318" s="115" customFormat="1"/>
    <row r="319" s="115" customFormat="1"/>
    <row r="320" s="115" customFormat="1"/>
    <row r="321" s="115" customFormat="1"/>
    <row r="322" s="115" customFormat="1"/>
    <row r="323" s="115" customFormat="1"/>
    <row r="324" s="115" customFormat="1"/>
    <row r="325" s="115" customFormat="1"/>
    <row r="326" s="115" customFormat="1"/>
    <row r="327" s="115" customFormat="1"/>
    <row r="328" s="115" customFormat="1"/>
    <row r="329" s="115" customFormat="1"/>
    <row r="330" s="115" customFormat="1"/>
    <row r="331" s="115" customFormat="1"/>
    <row r="332" s="115" customFormat="1"/>
    <row r="333" s="115" customFormat="1"/>
    <row r="334" s="115" customFormat="1"/>
    <row r="335" s="115" customFormat="1"/>
    <row r="336" s="115" customFormat="1"/>
    <row r="337" s="115" customFormat="1"/>
    <row r="338" s="115" customFormat="1"/>
    <row r="339" s="115" customFormat="1"/>
    <row r="340" s="115" customFormat="1"/>
    <row r="341" s="115" customFormat="1"/>
    <row r="342" s="115" customFormat="1"/>
    <row r="343" s="115" customFormat="1"/>
    <row r="344" s="115" customFormat="1"/>
    <row r="345" s="115" customFormat="1"/>
    <row r="346" s="115" customFormat="1"/>
    <row r="347" s="115" customFormat="1"/>
    <row r="348" s="115" customFormat="1"/>
    <row r="349" s="115" customFormat="1"/>
    <row r="350" s="115" customFormat="1"/>
    <row r="351" s="115" customFormat="1"/>
    <row r="352" s="115" customFormat="1"/>
    <row r="353" s="115" customFormat="1"/>
    <row r="354" s="115" customFormat="1"/>
    <row r="355" s="115" customFormat="1"/>
    <row r="356" s="115" customFormat="1"/>
    <row r="357" s="115" customFormat="1"/>
    <row r="358" s="115" customFormat="1"/>
    <row r="359" s="115" customFormat="1"/>
    <row r="360" s="115" customFormat="1"/>
    <row r="361" s="115" customFormat="1"/>
    <row r="362" s="115" customFormat="1"/>
    <row r="363" s="115" customFormat="1"/>
    <row r="364" s="115" customFormat="1"/>
    <row r="365" s="115" customFormat="1"/>
    <row r="366" s="115" customFormat="1"/>
    <row r="367" s="115" customFormat="1"/>
    <row r="368" s="115" customFormat="1"/>
    <row r="369" s="115" customFormat="1"/>
    <row r="370" s="115" customFormat="1"/>
    <row r="371" s="115" customFormat="1"/>
    <row r="372" s="115" customFormat="1"/>
    <row r="373" s="115" customFormat="1"/>
    <row r="374" s="115" customFormat="1"/>
    <row r="375" s="115" customFormat="1"/>
    <row r="376" s="115" customFormat="1"/>
    <row r="377" s="115" customFormat="1"/>
    <row r="378" s="115" customFormat="1"/>
    <row r="379" s="115" customFormat="1"/>
    <row r="380" s="115" customFormat="1"/>
    <row r="381" s="115" customFormat="1"/>
    <row r="382" s="115" customFormat="1"/>
    <row r="383" s="115" customFormat="1"/>
    <row r="384" s="115" customFormat="1"/>
    <row r="385" s="115" customFormat="1"/>
    <row r="386" s="115" customFormat="1"/>
    <row r="387" s="115" customFormat="1"/>
    <row r="388" s="115" customFormat="1"/>
    <row r="389" s="115" customFormat="1"/>
    <row r="390" s="115" customFormat="1"/>
    <row r="391" s="115" customFormat="1"/>
    <row r="392" s="115" customFormat="1"/>
    <row r="393" s="115" customFormat="1"/>
    <row r="394" s="115" customFormat="1"/>
    <row r="395" s="115" customFormat="1"/>
    <row r="396" s="115" customFormat="1"/>
    <row r="397" s="115" customFormat="1"/>
    <row r="398" s="115" customFormat="1"/>
    <row r="399" s="115" customFormat="1"/>
    <row r="400" s="115" customFormat="1"/>
    <row r="401" s="115" customFormat="1"/>
    <row r="402" s="115" customFormat="1"/>
    <row r="403" s="115" customFormat="1"/>
    <row r="404" s="115" customFormat="1"/>
    <row r="405" s="115" customFormat="1"/>
    <row r="406" s="115" customFormat="1"/>
    <row r="407" s="115" customFormat="1"/>
    <row r="408" s="115" customFormat="1"/>
    <row r="409" s="115" customFormat="1"/>
    <row r="410" s="115" customFormat="1"/>
    <row r="411" s="115" customFormat="1"/>
    <row r="412" s="115" customFormat="1"/>
    <row r="413" s="115" customFormat="1"/>
    <row r="414" s="115" customFormat="1"/>
    <row r="415" s="115" customFormat="1"/>
    <row r="416" s="115" customFormat="1"/>
    <row r="417" s="115" customFormat="1"/>
    <row r="418" s="115" customFormat="1"/>
    <row r="419" s="115" customFormat="1"/>
    <row r="420" s="115" customFormat="1"/>
    <row r="421" s="115" customFormat="1"/>
    <row r="422" s="115" customFormat="1"/>
    <row r="423" s="115" customFormat="1"/>
    <row r="424" s="115" customFormat="1"/>
    <row r="425" s="115" customFormat="1"/>
    <row r="426" s="115" customFormat="1"/>
    <row r="427" s="115" customFormat="1"/>
    <row r="428" s="115" customFormat="1"/>
    <row r="429" s="115" customFormat="1"/>
    <row r="430" s="115" customFormat="1"/>
    <row r="431" s="115" customFormat="1"/>
    <row r="432" s="115" customFormat="1"/>
    <row r="433" s="115" customFormat="1"/>
    <row r="434" s="115" customFormat="1"/>
    <row r="435" s="115" customFormat="1"/>
    <row r="436" s="115" customFormat="1"/>
    <row r="437" s="115" customFormat="1"/>
    <row r="438" s="115" customFormat="1"/>
    <row r="439" s="115" customFormat="1"/>
    <row r="440" s="115" customFormat="1"/>
    <row r="441" s="115" customFormat="1"/>
    <row r="442" s="115" customFormat="1"/>
    <row r="443" s="115" customFormat="1"/>
    <row r="444" s="115" customFormat="1"/>
    <row r="445" s="115" customFormat="1"/>
    <row r="446" s="115" customFormat="1"/>
    <row r="447" s="115" customFormat="1"/>
    <row r="448" s="115" customFormat="1"/>
    <row r="449" s="115" customFormat="1"/>
    <row r="450" s="115" customFormat="1"/>
    <row r="451" s="115" customFormat="1"/>
    <row r="452" s="115" customFormat="1"/>
    <row r="453" s="115" customFormat="1"/>
    <row r="454" s="115" customFormat="1"/>
    <row r="455" s="115" customFormat="1"/>
    <row r="456" s="115" customFormat="1"/>
    <row r="457" s="115" customFormat="1"/>
    <row r="458" s="115" customFormat="1"/>
    <row r="459" s="115" customFormat="1"/>
    <row r="460" s="115" customFormat="1"/>
    <row r="461" s="115" customFormat="1"/>
    <row r="462" s="115" customFormat="1"/>
    <row r="463" s="115" customFormat="1"/>
    <row r="464" s="115" customFormat="1"/>
    <row r="465" s="115" customFormat="1"/>
    <row r="466" s="115" customFormat="1"/>
    <row r="467" s="115" customFormat="1"/>
    <row r="468" s="115" customFormat="1"/>
    <row r="469" s="115" customFormat="1"/>
    <row r="470" s="115" customFormat="1"/>
    <row r="471" s="115" customFormat="1"/>
    <row r="472" s="115" customFormat="1"/>
    <row r="473" s="115" customFormat="1"/>
  </sheetData>
  <mergeCells count="19">
    <mergeCell ref="A33:C34"/>
    <mergeCell ref="D33:D34"/>
    <mergeCell ref="E33:E34"/>
    <mergeCell ref="F33:F34"/>
    <mergeCell ref="A7:C8"/>
    <mergeCell ref="D7:D8"/>
    <mergeCell ref="E7:E8"/>
    <mergeCell ref="F7:F8"/>
    <mergeCell ref="A30:L30"/>
    <mergeCell ref="A85:C86"/>
    <mergeCell ref="D85:D86"/>
    <mergeCell ref="E85:E86"/>
    <mergeCell ref="F85:F86"/>
    <mergeCell ref="A56:L56"/>
    <mergeCell ref="A59:C60"/>
    <mergeCell ref="D59:D60"/>
    <mergeCell ref="E59:E60"/>
    <mergeCell ref="F59:F60"/>
    <mergeCell ref="A82:L82"/>
  </mergeCells>
  <hyperlinks>
    <hyperlink ref="A1" location="Índice!A1" display="Volver al Índice" xr:uid="{BE77656A-D4C3-4F12-9F26-DB5D062F6A0C}"/>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02071-FA0D-462B-98D0-58334843C3C3}">
  <dimension ref="A1:L89"/>
  <sheetViews>
    <sheetView showGridLines="0" zoomScale="110" zoomScaleNormal="100" workbookViewId="0"/>
  </sheetViews>
  <sheetFormatPr baseColWidth="10" defaultRowHeight="13.2"/>
  <cols>
    <col min="1" max="1" width="6.44140625" style="6" customWidth="1"/>
    <col min="2" max="2" width="0.88671875" style="6" customWidth="1"/>
    <col min="3" max="3" width="26.88671875" style="6" customWidth="1"/>
    <col min="4" max="6" width="18.44140625" style="6" customWidth="1"/>
    <col min="7" max="7" width="11.88671875" style="6" customWidth="1"/>
    <col min="8" max="16384" width="11.5546875" style="6"/>
  </cols>
  <sheetData>
    <row r="1" spans="1:6" s="149" customFormat="1" ht="15" customHeight="1">
      <c r="A1" s="1173" t="s">
        <v>1212</v>
      </c>
      <c r="B1" s="148"/>
      <c r="C1" s="148"/>
      <c r="D1" s="148"/>
      <c r="E1" s="148"/>
      <c r="F1" s="148"/>
    </row>
    <row r="2" spans="1:6" s="39" customFormat="1" ht="19.5" customHeight="1">
      <c r="A2" s="150" t="s">
        <v>140</v>
      </c>
      <c r="B2" s="151"/>
      <c r="C2" s="151"/>
      <c r="D2" s="151"/>
      <c r="E2" s="151"/>
      <c r="F2" s="151"/>
    </row>
    <row r="3" spans="1:6" s="148" customFormat="1" ht="20.100000000000001" customHeight="1">
      <c r="A3" s="152">
        <v>46081</v>
      </c>
      <c r="B3" s="152"/>
      <c r="C3" s="152"/>
      <c r="D3" s="152"/>
      <c r="E3" s="152"/>
      <c r="F3" s="152"/>
    </row>
    <row r="4" spans="1:6" s="154" customFormat="1" ht="20.100000000000001" customHeight="1">
      <c r="A4" s="153" t="s">
        <v>125</v>
      </c>
      <c r="B4" s="153"/>
      <c r="C4" s="153"/>
      <c r="D4" s="153"/>
      <c r="E4" s="153"/>
      <c r="F4" s="153"/>
    </row>
    <row r="5" spans="1:6" s="155" customFormat="1" ht="4.6500000000000004" customHeight="1"/>
    <row r="6" spans="1:6" s="155" customFormat="1" ht="15" customHeight="1">
      <c r="A6" s="156" t="s">
        <v>141</v>
      </c>
      <c r="B6" s="156"/>
      <c r="C6" s="156"/>
      <c r="D6" s="156"/>
      <c r="E6" s="156"/>
      <c r="F6" s="156"/>
    </row>
    <row r="7" spans="1:6" s="60" customFormat="1" ht="7.2" customHeight="1" thickBot="1">
      <c r="A7" s="157"/>
      <c r="B7" s="157"/>
      <c r="C7" s="157"/>
      <c r="D7" s="157"/>
      <c r="E7" s="157"/>
      <c r="F7" s="157"/>
    </row>
    <row r="8" spans="1:6" s="158" customFormat="1" ht="12.45" customHeight="1">
      <c r="A8" s="1227" t="s">
        <v>1</v>
      </c>
      <c r="B8" s="1227"/>
      <c r="C8" s="1225"/>
      <c r="D8" s="1225" t="s">
        <v>127</v>
      </c>
      <c r="E8" s="1220" t="s">
        <v>128</v>
      </c>
      <c r="F8" s="1220" t="s">
        <v>142</v>
      </c>
    </row>
    <row r="9" spans="1:6" s="158" customFormat="1" ht="12.45" customHeight="1">
      <c r="A9" s="1226"/>
      <c r="B9" s="1226"/>
      <c r="C9" s="1226"/>
      <c r="D9" s="1226"/>
      <c r="E9" s="1221" t="s">
        <v>130</v>
      </c>
      <c r="F9" s="1221" t="s">
        <v>131</v>
      </c>
    </row>
    <row r="10" spans="1:6" s="158" customFormat="1" ht="4.6500000000000004" customHeight="1">
      <c r="C10" s="160"/>
      <c r="D10" s="161"/>
      <c r="E10" s="162"/>
      <c r="F10" s="162"/>
    </row>
    <row r="11" spans="1:6" s="23" customFormat="1" ht="12.45" customHeight="1">
      <c r="A11" s="163">
        <v>1</v>
      </c>
      <c r="B11" s="164"/>
      <c r="C11" s="25" t="s">
        <v>132</v>
      </c>
      <c r="D11" s="165">
        <v>51437351.317000002</v>
      </c>
      <c r="E11" s="166">
        <v>38.756661262203558</v>
      </c>
      <c r="F11" s="167">
        <v>38.756661262203558</v>
      </c>
    </row>
    <row r="12" spans="1:6" s="23" customFormat="1" ht="12.45" customHeight="1">
      <c r="A12" s="163">
        <v>2</v>
      </c>
      <c r="B12" s="164"/>
      <c r="C12" s="25" t="s">
        <v>29</v>
      </c>
      <c r="D12" s="165">
        <v>32087370.388999999</v>
      </c>
      <c r="E12" s="166">
        <v>24.176970880503429</v>
      </c>
      <c r="F12" s="167">
        <v>62.933632142706983</v>
      </c>
    </row>
    <row r="13" spans="1:6" s="23" customFormat="1" ht="12.45" customHeight="1">
      <c r="A13" s="163">
        <v>3</v>
      </c>
      <c r="B13" s="164"/>
      <c r="C13" s="25" t="s">
        <v>117</v>
      </c>
      <c r="D13" s="165">
        <v>19645623.568</v>
      </c>
      <c r="E13" s="166">
        <v>14.802449162231593</v>
      </c>
      <c r="F13" s="167">
        <v>77.73608130493858</v>
      </c>
    </row>
    <row r="14" spans="1:6" s="23" customFormat="1" ht="12.45" customHeight="1">
      <c r="A14" s="163">
        <v>4</v>
      </c>
      <c r="B14" s="164"/>
      <c r="C14" s="25" t="s">
        <v>36</v>
      </c>
      <c r="D14" s="165">
        <v>12208370.514</v>
      </c>
      <c r="E14" s="166">
        <v>9.1986789455504958</v>
      </c>
      <c r="F14" s="167">
        <v>86.934760250489077</v>
      </c>
    </row>
    <row r="15" spans="1:6" s="23" customFormat="1" ht="12.45" customHeight="1">
      <c r="A15" s="163">
        <v>5</v>
      </c>
      <c r="B15" s="164"/>
      <c r="C15" s="25" t="s">
        <v>35</v>
      </c>
      <c r="D15" s="165">
        <v>6192307.5029999996</v>
      </c>
      <c r="E15" s="166">
        <v>4.665737215863504</v>
      </c>
      <c r="F15" s="167">
        <v>91.600497466352579</v>
      </c>
    </row>
    <row r="16" spans="1:6" s="23" customFormat="1" ht="12.45" customHeight="1">
      <c r="A16" s="163">
        <v>6</v>
      </c>
      <c r="B16" s="164"/>
      <c r="C16" s="25" t="s">
        <v>33</v>
      </c>
      <c r="D16" s="165">
        <v>4729723.3039999995</v>
      </c>
      <c r="E16" s="166">
        <v>3.5637193452551466</v>
      </c>
      <c r="F16" s="167">
        <v>95.16421681160773</v>
      </c>
    </row>
    <row r="17" spans="1:12" s="23" customFormat="1" ht="12.45" customHeight="1">
      <c r="A17" s="163">
        <v>7</v>
      </c>
      <c r="B17" s="164"/>
      <c r="C17" s="25" t="s">
        <v>40</v>
      </c>
      <c r="D17" s="165">
        <v>3577027.7489999998</v>
      </c>
      <c r="E17" s="166">
        <v>2.695194236171278</v>
      </c>
      <c r="F17" s="167">
        <v>97.859411047779005</v>
      </c>
    </row>
    <row r="18" spans="1:12" s="23" customFormat="1" ht="12.45" customHeight="1">
      <c r="A18" s="163">
        <v>8</v>
      </c>
      <c r="B18" s="164"/>
      <c r="C18" s="25" t="s">
        <v>45</v>
      </c>
      <c r="D18" s="165">
        <v>953510.94200000004</v>
      </c>
      <c r="E18" s="166">
        <v>0.71844485850664441</v>
      </c>
      <c r="F18" s="167">
        <v>98.577855906285649</v>
      </c>
    </row>
    <row r="19" spans="1:12" s="23" customFormat="1" ht="12.45" customHeight="1">
      <c r="A19" s="163">
        <v>9</v>
      </c>
      <c r="B19" s="164"/>
      <c r="C19" s="25" t="s">
        <v>44</v>
      </c>
      <c r="D19" s="165">
        <v>625162.70799999998</v>
      </c>
      <c r="E19" s="166">
        <v>0.47104329222547148</v>
      </c>
      <c r="F19" s="167">
        <v>99.048899198511123</v>
      </c>
    </row>
    <row r="20" spans="1:12" s="23" customFormat="1" ht="12.45" customHeight="1">
      <c r="A20" s="163">
        <v>10</v>
      </c>
      <c r="B20" s="164"/>
      <c r="C20" s="25" t="s">
        <v>32</v>
      </c>
      <c r="D20" s="165">
        <v>401705.98599999998</v>
      </c>
      <c r="E20" s="166">
        <v>0.30267466010163735</v>
      </c>
      <c r="F20" s="167">
        <v>99.351573858612767</v>
      </c>
    </row>
    <row r="21" spans="1:12" s="23" customFormat="1" ht="12.45" customHeight="1">
      <c r="A21" s="163">
        <v>11</v>
      </c>
      <c r="B21" s="164"/>
      <c r="C21" s="25" t="s">
        <v>38</v>
      </c>
      <c r="D21" s="165">
        <v>285059.57699999999</v>
      </c>
      <c r="E21" s="166">
        <v>0.21478472709936547</v>
      </c>
      <c r="F21" s="167">
        <v>99.566358585712138</v>
      </c>
    </row>
    <row r="22" spans="1:12" s="23" customFormat="1" ht="12.45" customHeight="1">
      <c r="A22" s="163">
        <v>12</v>
      </c>
      <c r="B22" s="164"/>
      <c r="C22" s="25" t="s">
        <v>30</v>
      </c>
      <c r="D22" s="165">
        <v>255781.274</v>
      </c>
      <c r="E22" s="166">
        <v>0.19272431297131276</v>
      </c>
      <c r="F22" s="167">
        <v>99.759082898683445</v>
      </c>
    </row>
    <row r="23" spans="1:12" s="23" customFormat="1" ht="12.45" customHeight="1">
      <c r="A23" s="163">
        <v>13</v>
      </c>
      <c r="B23" s="164"/>
      <c r="C23" s="25" t="s">
        <v>43</v>
      </c>
      <c r="D23" s="165">
        <v>195175.38</v>
      </c>
      <c r="E23" s="166">
        <v>0.14705940130478393</v>
      </c>
      <c r="F23" s="167">
        <v>99.906142299988232</v>
      </c>
    </row>
    <row r="24" spans="1:12" s="23" customFormat="1" ht="12.45" customHeight="1">
      <c r="A24" s="163">
        <v>14</v>
      </c>
      <c r="B24" s="164"/>
      <c r="C24" s="25" t="s">
        <v>42</v>
      </c>
      <c r="D24" s="165">
        <v>100461.731</v>
      </c>
      <c r="E24" s="166">
        <v>7.5695213273837367E-2</v>
      </c>
      <c r="F24" s="167">
        <v>99.981837513262064</v>
      </c>
    </row>
    <row r="25" spans="1:12" s="23" customFormat="1" ht="12.45" customHeight="1">
      <c r="A25" s="163">
        <v>15</v>
      </c>
      <c r="B25" s="164"/>
      <c r="C25" s="25" t="s">
        <v>37</v>
      </c>
      <c r="D25" s="165">
        <v>23860.055</v>
      </c>
      <c r="E25" s="166">
        <v>1.7977909936177483E-2</v>
      </c>
      <c r="F25" s="167">
        <v>99.999815423198243</v>
      </c>
    </row>
    <row r="26" spans="1:12" s="23" customFormat="1" ht="12.45" customHeight="1">
      <c r="A26" s="163">
        <v>16</v>
      </c>
      <c r="B26" s="164"/>
      <c r="C26" s="25" t="s">
        <v>47</v>
      </c>
      <c r="D26" s="165">
        <v>244.96799999999999</v>
      </c>
      <c r="E26" s="166">
        <v>1.845768017402108E-4</v>
      </c>
      <c r="F26" s="167">
        <v>99.999999999999986</v>
      </c>
    </row>
    <row r="27" spans="1:12" s="23" customFormat="1" ht="12.45" customHeight="1">
      <c r="A27" s="163">
        <v>17</v>
      </c>
      <c r="B27" s="164"/>
      <c r="C27" s="25" t="s">
        <v>39</v>
      </c>
      <c r="D27" s="165">
        <v>0</v>
      </c>
      <c r="E27" s="166" t="s">
        <v>134</v>
      </c>
      <c r="F27" s="167" t="s">
        <v>134</v>
      </c>
    </row>
    <row r="28" spans="1:12" s="23" customFormat="1" ht="12.45" customHeight="1">
      <c r="A28" s="163">
        <v>18</v>
      </c>
      <c r="B28" s="164"/>
      <c r="C28" s="25" t="s">
        <v>41</v>
      </c>
      <c r="D28" s="165">
        <v>0</v>
      </c>
      <c r="E28" s="166" t="s">
        <v>134</v>
      </c>
      <c r="F28" s="167" t="s">
        <v>134</v>
      </c>
    </row>
    <row r="29" spans="1:12" s="23" customFormat="1" ht="12.45" customHeight="1">
      <c r="A29" s="163">
        <v>19</v>
      </c>
      <c r="B29" s="164"/>
      <c r="C29" s="25" t="s">
        <v>46</v>
      </c>
      <c r="D29" s="165">
        <v>0</v>
      </c>
      <c r="E29" s="166" t="s">
        <v>134</v>
      </c>
      <c r="F29" s="167" t="s">
        <v>134</v>
      </c>
    </row>
    <row r="30" spans="1:12" s="172" customFormat="1" ht="7.5" customHeight="1">
      <c r="A30" s="168"/>
      <c r="B30" s="168"/>
      <c r="C30" s="169"/>
      <c r="D30" s="170"/>
      <c r="E30" s="171"/>
      <c r="F30" s="171"/>
    </row>
    <row r="31" spans="1:12" s="60" customFormat="1" ht="7.5" customHeight="1">
      <c r="A31" s="1422"/>
      <c r="B31" s="1422"/>
      <c r="C31" s="1422"/>
      <c r="D31" s="1422"/>
      <c r="E31" s="1422"/>
      <c r="F31" s="1422"/>
      <c r="G31" s="1422"/>
      <c r="H31" s="1422"/>
      <c r="I31" s="1422"/>
      <c r="J31" s="1422"/>
      <c r="K31" s="1422"/>
      <c r="L31" s="1422"/>
    </row>
    <row r="32" spans="1:12" s="154" customFormat="1" ht="13.65" customHeight="1">
      <c r="A32" s="156" t="s">
        <v>143</v>
      </c>
      <c r="B32" s="156"/>
      <c r="C32" s="156"/>
      <c r="D32" s="156"/>
      <c r="E32" s="156"/>
      <c r="F32" s="156"/>
    </row>
    <row r="33" spans="1:7" s="60" customFormat="1" ht="7.2" customHeight="1" thickBot="1">
      <c r="A33" s="157"/>
      <c r="B33" s="157"/>
      <c r="C33" s="157"/>
      <c r="D33" s="157"/>
      <c r="E33" s="157"/>
      <c r="F33" s="157"/>
    </row>
    <row r="34" spans="1:7" s="158" customFormat="1" ht="12.45" customHeight="1">
      <c r="A34" s="1227" t="s">
        <v>1</v>
      </c>
      <c r="B34" s="1227"/>
      <c r="C34" s="1225"/>
      <c r="D34" s="1225" t="s">
        <v>127</v>
      </c>
      <c r="E34" s="1220" t="s">
        <v>128</v>
      </c>
      <c r="F34" s="1220" t="s">
        <v>129</v>
      </c>
    </row>
    <row r="35" spans="1:7" s="23" customFormat="1" ht="12.45" customHeight="1">
      <c r="A35" s="1226"/>
      <c r="B35" s="1226"/>
      <c r="C35" s="1226"/>
      <c r="D35" s="1226"/>
      <c r="E35" s="1221" t="s">
        <v>130</v>
      </c>
      <c r="F35" s="1221" t="s">
        <v>131</v>
      </c>
    </row>
    <row r="36" spans="1:7" s="23" customFormat="1" ht="4.6500000000000004" customHeight="1">
      <c r="A36" s="33"/>
      <c r="B36" s="33"/>
      <c r="C36" s="160"/>
      <c r="D36" s="161"/>
      <c r="E36" s="162"/>
      <c r="F36" s="162"/>
    </row>
    <row r="37" spans="1:7" s="23" customFormat="1" ht="12.45" customHeight="1">
      <c r="A37" s="163">
        <v>1</v>
      </c>
      <c r="B37" s="164"/>
      <c r="C37" s="25" t="s">
        <v>132</v>
      </c>
      <c r="D37" s="165">
        <v>63110852.946000002</v>
      </c>
      <c r="E37" s="166">
        <v>44.474786227849464</v>
      </c>
      <c r="F37" s="167">
        <v>44.474786227849464</v>
      </c>
      <c r="G37" s="173"/>
    </row>
    <row r="38" spans="1:7" s="23" customFormat="1" ht="12.45" customHeight="1">
      <c r="A38" s="163">
        <v>2</v>
      </c>
      <c r="B38" s="164"/>
      <c r="C38" s="25" t="s">
        <v>29</v>
      </c>
      <c r="D38" s="165">
        <v>28388276.243000001</v>
      </c>
      <c r="E38" s="166">
        <v>20.005473834506056</v>
      </c>
      <c r="F38" s="167">
        <v>64.480260062355512</v>
      </c>
      <c r="G38" s="173"/>
    </row>
    <row r="39" spans="1:7" s="23" customFormat="1" ht="12.45" customHeight="1">
      <c r="A39" s="163">
        <v>3</v>
      </c>
      <c r="B39" s="164"/>
      <c r="C39" s="25" t="s">
        <v>36</v>
      </c>
      <c r="D39" s="165">
        <v>21787001.418000001</v>
      </c>
      <c r="E39" s="166">
        <v>15.353496037210778</v>
      </c>
      <c r="F39" s="167">
        <v>79.833756099566287</v>
      </c>
      <c r="G39" s="173"/>
    </row>
    <row r="40" spans="1:7" s="23" customFormat="1" ht="12.45" customHeight="1">
      <c r="A40" s="163">
        <v>4</v>
      </c>
      <c r="B40" s="164"/>
      <c r="C40" s="25" t="s">
        <v>117</v>
      </c>
      <c r="D40" s="165">
        <v>13667750.503</v>
      </c>
      <c r="E40" s="166">
        <v>9.6317868236802848</v>
      </c>
      <c r="F40" s="167">
        <v>89.465542923246574</v>
      </c>
      <c r="G40" s="173"/>
    </row>
    <row r="41" spans="1:7" s="23" customFormat="1" ht="12.45" customHeight="1">
      <c r="A41" s="163">
        <v>5</v>
      </c>
      <c r="B41" s="164"/>
      <c r="C41" s="25" t="s">
        <v>33</v>
      </c>
      <c r="D41" s="165">
        <v>3698886.1039999998</v>
      </c>
      <c r="E41" s="166">
        <v>2.6066383367900512</v>
      </c>
      <c r="F41" s="167">
        <v>92.072181260036629</v>
      </c>
      <c r="G41" s="173"/>
    </row>
    <row r="42" spans="1:7" s="23" customFormat="1" ht="12.45" customHeight="1">
      <c r="A42" s="163">
        <v>6</v>
      </c>
      <c r="B42" s="164"/>
      <c r="C42" s="25" t="s">
        <v>32</v>
      </c>
      <c r="D42" s="165">
        <v>3612640.3369999998</v>
      </c>
      <c r="E42" s="166">
        <v>2.5458601683557895</v>
      </c>
      <c r="F42" s="167">
        <v>94.618041428392416</v>
      </c>
      <c r="G42" s="173"/>
    </row>
    <row r="43" spans="1:7" s="23" customFormat="1" ht="12.45" customHeight="1">
      <c r="A43" s="163">
        <v>7</v>
      </c>
      <c r="B43" s="164"/>
      <c r="C43" s="25" t="s">
        <v>37</v>
      </c>
      <c r="D43" s="165">
        <v>2213833.9550000001</v>
      </c>
      <c r="E43" s="166">
        <v>1.5601087181760225</v>
      </c>
      <c r="F43" s="167">
        <v>96.178150146568441</v>
      </c>
      <c r="G43" s="173"/>
    </row>
    <row r="44" spans="1:7" s="23" customFormat="1" ht="12.45" customHeight="1">
      <c r="A44" s="163">
        <v>8</v>
      </c>
      <c r="B44" s="164"/>
      <c r="C44" s="25" t="s">
        <v>39</v>
      </c>
      <c r="D44" s="165">
        <v>1511320.385</v>
      </c>
      <c r="E44" s="166">
        <v>1.0650410810035853</v>
      </c>
      <c r="F44" s="167">
        <v>97.243191227572026</v>
      </c>
      <c r="G44" s="173"/>
    </row>
    <row r="45" spans="1:7" s="23" customFormat="1" ht="12.45" customHeight="1">
      <c r="A45" s="163">
        <v>9</v>
      </c>
      <c r="B45" s="164"/>
      <c r="C45" s="25" t="s">
        <v>38</v>
      </c>
      <c r="D45" s="165">
        <v>1258263.777</v>
      </c>
      <c r="E45" s="166">
        <v>0.88670981119846026</v>
      </c>
      <c r="F45" s="167">
        <v>98.129901038770484</v>
      </c>
      <c r="G45" s="173"/>
    </row>
    <row r="46" spans="1:7" s="23" customFormat="1" ht="12.45" customHeight="1">
      <c r="A46" s="163">
        <v>10</v>
      </c>
      <c r="B46" s="164"/>
      <c r="C46" s="25" t="s">
        <v>46</v>
      </c>
      <c r="D46" s="165">
        <v>1023898.475</v>
      </c>
      <c r="E46" s="166">
        <v>0.72155047300041708</v>
      </c>
      <c r="F46" s="167">
        <v>98.851451511770904</v>
      </c>
      <c r="G46" s="173"/>
    </row>
    <row r="47" spans="1:7" s="23" customFormat="1" ht="12.45" customHeight="1">
      <c r="A47" s="163">
        <v>11</v>
      </c>
      <c r="B47" s="164"/>
      <c r="C47" s="25" t="s">
        <v>41</v>
      </c>
      <c r="D47" s="165">
        <v>784862.73</v>
      </c>
      <c r="E47" s="166">
        <v>0.55309983157451093</v>
      </c>
      <c r="F47" s="167">
        <v>99.404551343345418</v>
      </c>
      <c r="G47" s="173"/>
    </row>
    <row r="48" spans="1:7" s="23" customFormat="1" ht="12.45" customHeight="1">
      <c r="A48" s="163">
        <v>12</v>
      </c>
      <c r="B48" s="164"/>
      <c r="C48" s="25" t="s">
        <v>42</v>
      </c>
      <c r="D48" s="165">
        <v>380334.96500000003</v>
      </c>
      <c r="E48" s="166">
        <v>0.26802547380915581</v>
      </c>
      <c r="F48" s="167">
        <v>99.672576817154578</v>
      </c>
      <c r="G48" s="173"/>
    </row>
    <row r="49" spans="1:12" s="23" customFormat="1" ht="12.45" customHeight="1">
      <c r="A49" s="163">
        <v>13</v>
      </c>
      <c r="B49" s="164"/>
      <c r="C49" s="25" t="s">
        <v>30</v>
      </c>
      <c r="D49" s="165">
        <v>230257.682</v>
      </c>
      <c r="E49" s="166">
        <v>0.16226466140510623</v>
      </c>
      <c r="F49" s="167">
        <v>99.834841478559682</v>
      </c>
      <c r="G49" s="173"/>
    </row>
    <row r="50" spans="1:12" s="23" customFormat="1" ht="12.45" customHeight="1">
      <c r="A50" s="163">
        <v>14</v>
      </c>
      <c r="B50" s="164"/>
      <c r="C50" s="25" t="s">
        <v>47</v>
      </c>
      <c r="D50" s="165">
        <v>174296.533</v>
      </c>
      <c r="E50" s="166">
        <v>0.12282833591336563</v>
      </c>
      <c r="F50" s="167">
        <v>99.95766981447305</v>
      </c>
      <c r="G50" s="173"/>
    </row>
    <row r="51" spans="1:12" s="23" customFormat="1" ht="12.45" customHeight="1">
      <c r="A51" s="163">
        <v>15</v>
      </c>
      <c r="B51" s="164"/>
      <c r="C51" s="25" t="s">
        <v>35</v>
      </c>
      <c r="D51" s="165">
        <v>44613.303999999996</v>
      </c>
      <c r="E51" s="166">
        <v>3.1439396961023304E-2</v>
      </c>
      <c r="F51" s="167">
        <v>99.989109211434069</v>
      </c>
      <c r="G51" s="173"/>
    </row>
    <row r="52" spans="1:12" s="23" customFormat="1" ht="12.45" customHeight="1">
      <c r="A52" s="163">
        <v>16</v>
      </c>
      <c r="B52" s="164"/>
      <c r="C52" s="25" t="s">
        <v>144</v>
      </c>
      <c r="D52" s="165">
        <v>12119.808000000001</v>
      </c>
      <c r="E52" s="166">
        <v>8.5409378064307002E-3</v>
      </c>
      <c r="F52" s="167">
        <v>99.997650149240499</v>
      </c>
      <c r="G52" s="173"/>
    </row>
    <row r="53" spans="1:12" s="23" customFormat="1" ht="12.45" customHeight="1">
      <c r="A53" s="163">
        <v>17</v>
      </c>
      <c r="B53" s="164"/>
      <c r="C53" s="25" t="s">
        <v>44</v>
      </c>
      <c r="D53" s="165">
        <v>3334.498</v>
      </c>
      <c r="E53" s="166">
        <v>2.3498507594895525E-3</v>
      </c>
      <c r="F53" s="167">
        <v>99.999999999999986</v>
      </c>
      <c r="G53" s="173"/>
    </row>
    <row r="54" spans="1:12" s="23" customFormat="1" ht="12.45" customHeight="1">
      <c r="A54" s="163">
        <v>18</v>
      </c>
      <c r="B54" s="164"/>
      <c r="C54" s="25" t="s">
        <v>43</v>
      </c>
      <c r="D54" s="165">
        <v>0</v>
      </c>
      <c r="E54" s="166" t="s">
        <v>134</v>
      </c>
      <c r="F54" s="167" t="s">
        <v>134</v>
      </c>
      <c r="G54" s="173"/>
    </row>
    <row r="55" spans="1:12" s="23" customFormat="1" ht="12.45" customHeight="1">
      <c r="A55" s="163">
        <v>19</v>
      </c>
      <c r="B55" s="164"/>
      <c r="C55" s="25" t="s">
        <v>45</v>
      </c>
      <c r="D55" s="165">
        <v>0</v>
      </c>
      <c r="E55" s="166" t="s">
        <v>134</v>
      </c>
      <c r="F55" s="167" t="s">
        <v>134</v>
      </c>
      <c r="G55" s="173"/>
    </row>
    <row r="56" spans="1:12" s="172" customFormat="1" ht="5.25" customHeight="1">
      <c r="A56" s="168"/>
      <c r="B56" s="168"/>
      <c r="C56" s="174"/>
      <c r="D56" s="175"/>
      <c r="E56" s="176"/>
      <c r="F56" s="176"/>
    </row>
    <row r="57" spans="1:12" s="60" customFormat="1" ht="7.5" customHeight="1">
      <c r="A57" s="1422"/>
      <c r="B57" s="1422"/>
      <c r="C57" s="1422"/>
      <c r="D57" s="1422"/>
      <c r="E57" s="1422"/>
      <c r="F57" s="1422"/>
      <c r="G57" s="1422"/>
      <c r="H57" s="1422"/>
      <c r="I57" s="1422"/>
      <c r="J57" s="1422"/>
      <c r="K57" s="1422"/>
      <c r="L57" s="1422"/>
    </row>
    <row r="58" spans="1:12" s="154" customFormat="1" ht="14.25" customHeight="1">
      <c r="A58" s="156" t="s">
        <v>145</v>
      </c>
      <c r="B58" s="156"/>
      <c r="C58" s="156"/>
      <c r="D58" s="156"/>
      <c r="E58" s="156"/>
      <c r="F58" s="156"/>
    </row>
    <row r="59" spans="1:12" s="60" customFormat="1" ht="7.2" customHeight="1" thickBot="1">
      <c r="A59" s="157"/>
      <c r="B59" s="157"/>
      <c r="C59" s="157"/>
      <c r="D59" s="157"/>
      <c r="E59" s="157"/>
      <c r="F59" s="157"/>
    </row>
    <row r="60" spans="1:12" s="158" customFormat="1" ht="12.45" customHeight="1">
      <c r="A60" s="1227" t="s">
        <v>1</v>
      </c>
      <c r="B60" s="1227"/>
      <c r="C60" s="1225"/>
      <c r="D60" s="1225" t="s">
        <v>127</v>
      </c>
      <c r="E60" s="1220" t="s">
        <v>128</v>
      </c>
      <c r="F60" s="1220" t="s">
        <v>129</v>
      </c>
    </row>
    <row r="61" spans="1:12" s="23" customFormat="1" ht="12.45" customHeight="1">
      <c r="A61" s="1226"/>
      <c r="B61" s="1226"/>
      <c r="C61" s="1226"/>
      <c r="D61" s="1226"/>
      <c r="E61" s="1221" t="s">
        <v>130</v>
      </c>
      <c r="F61" s="1221" t="s">
        <v>131</v>
      </c>
    </row>
    <row r="62" spans="1:12" s="23" customFormat="1" ht="4.6500000000000004" customHeight="1">
      <c r="C62" s="160"/>
      <c r="D62" s="161"/>
      <c r="E62" s="162"/>
      <c r="F62" s="162"/>
    </row>
    <row r="63" spans="1:12" s="23" customFormat="1" ht="12.45" customHeight="1">
      <c r="A63" s="163">
        <v>1</v>
      </c>
      <c r="B63" s="164"/>
      <c r="C63" s="25" t="s">
        <v>132</v>
      </c>
      <c r="D63" s="165">
        <v>30101766.184</v>
      </c>
      <c r="E63" s="166">
        <v>24.092611792778211</v>
      </c>
      <c r="F63" s="167">
        <v>24.092611792778211</v>
      </c>
    </row>
    <row r="64" spans="1:12" s="23" customFormat="1" ht="12.45" customHeight="1">
      <c r="A64" s="163">
        <v>2</v>
      </c>
      <c r="B64" s="164"/>
      <c r="C64" s="25" t="s">
        <v>29</v>
      </c>
      <c r="D64" s="165">
        <v>25291734.061999999</v>
      </c>
      <c r="E64" s="166">
        <v>20.24279660526485</v>
      </c>
      <c r="F64" s="167">
        <v>44.335408398043057</v>
      </c>
      <c r="G64" s="177"/>
    </row>
    <row r="65" spans="1:7" s="23" customFormat="1" ht="12.45" customHeight="1">
      <c r="A65" s="163">
        <v>3</v>
      </c>
      <c r="B65" s="164"/>
      <c r="C65" s="25" t="s">
        <v>36</v>
      </c>
      <c r="D65" s="165">
        <v>18515028.032000002</v>
      </c>
      <c r="E65" s="166">
        <v>14.818910624071119</v>
      </c>
      <c r="F65" s="167">
        <v>70.930969734462565</v>
      </c>
      <c r="G65" s="177"/>
    </row>
    <row r="66" spans="1:7" s="23" customFormat="1" ht="12.45" customHeight="1">
      <c r="A66" s="163">
        <v>4</v>
      </c>
      <c r="B66" s="164"/>
      <c r="C66" s="25" t="s">
        <v>117</v>
      </c>
      <c r="D66" s="165">
        <v>14713970.789999999</v>
      </c>
      <c r="E66" s="166">
        <v>11.776650712348383</v>
      </c>
      <c r="F66" s="167">
        <v>59.15431902211418</v>
      </c>
      <c r="G66" s="177"/>
    </row>
    <row r="67" spans="1:7" s="23" customFormat="1" ht="12.45" customHeight="1">
      <c r="A67" s="163">
        <v>5</v>
      </c>
      <c r="B67" s="164"/>
      <c r="C67" s="25" t="s">
        <v>37</v>
      </c>
      <c r="D67" s="165">
        <v>8870911.4049999993</v>
      </c>
      <c r="E67" s="166">
        <v>7.1000293943680344</v>
      </c>
      <c r="F67" s="167">
        <v>78.030999128830601</v>
      </c>
      <c r="G67" s="177"/>
    </row>
    <row r="68" spans="1:7" s="23" customFormat="1" ht="12.45" customHeight="1">
      <c r="A68" s="163">
        <v>6</v>
      </c>
      <c r="B68" s="164"/>
      <c r="C68" s="25" t="s">
        <v>33</v>
      </c>
      <c r="D68" s="165">
        <v>6664406.8569999998</v>
      </c>
      <c r="E68" s="166">
        <v>5.3340048638134148</v>
      </c>
      <c r="F68" s="167">
        <v>83.36500399264402</v>
      </c>
      <c r="G68" s="177"/>
    </row>
    <row r="69" spans="1:7" s="23" customFormat="1" ht="12.45" customHeight="1">
      <c r="A69" s="163">
        <v>7</v>
      </c>
      <c r="B69" s="164"/>
      <c r="C69" s="25" t="s">
        <v>38</v>
      </c>
      <c r="D69" s="165">
        <v>2987039.1290000002</v>
      </c>
      <c r="E69" s="166">
        <v>2.3907425798519171</v>
      </c>
      <c r="F69" s="167">
        <v>85.755746572495937</v>
      </c>
      <c r="G69" s="177"/>
    </row>
    <row r="70" spans="1:7" s="23" customFormat="1" ht="12.45" customHeight="1">
      <c r="A70" s="163">
        <v>8</v>
      </c>
      <c r="B70" s="164"/>
      <c r="C70" s="25" t="s">
        <v>40</v>
      </c>
      <c r="D70" s="165">
        <v>2747163.8229999999</v>
      </c>
      <c r="E70" s="166">
        <v>2.198753093560454</v>
      </c>
      <c r="F70" s="167">
        <v>87.954499666056392</v>
      </c>
      <c r="G70" s="177"/>
    </row>
    <row r="71" spans="1:7" s="23" customFormat="1" ht="12.45" customHeight="1">
      <c r="A71" s="163">
        <v>9</v>
      </c>
      <c r="B71" s="164"/>
      <c r="C71" s="25" t="s">
        <v>32</v>
      </c>
      <c r="D71" s="165">
        <v>2738542.878</v>
      </c>
      <c r="E71" s="166">
        <v>2.1918531302857982</v>
      </c>
      <c r="F71" s="167">
        <v>90.146352796342185</v>
      </c>
      <c r="G71" s="177"/>
    </row>
    <row r="72" spans="1:7" s="23" customFormat="1" ht="12.45" customHeight="1">
      <c r="A72" s="163">
        <v>10</v>
      </c>
      <c r="B72" s="164"/>
      <c r="C72" s="25" t="s">
        <v>46</v>
      </c>
      <c r="D72" s="165">
        <v>2187995.6919999998</v>
      </c>
      <c r="E72" s="166">
        <v>1.7512105598523477</v>
      </c>
      <c r="F72" s="167">
        <v>91.897563356194539</v>
      </c>
      <c r="G72" s="177"/>
    </row>
    <row r="73" spans="1:7" s="23" customFormat="1" ht="12.45" customHeight="1">
      <c r="A73" s="163">
        <v>11</v>
      </c>
      <c r="B73" s="164"/>
      <c r="C73" s="25" t="s">
        <v>45</v>
      </c>
      <c r="D73" s="165">
        <v>1820369.9310000001</v>
      </c>
      <c r="E73" s="166">
        <v>1.4569731821962335</v>
      </c>
      <c r="F73" s="167">
        <v>93.354536538390775</v>
      </c>
      <c r="G73" s="177"/>
    </row>
    <row r="74" spans="1:7" s="23" customFormat="1" ht="12.45" customHeight="1">
      <c r="A74" s="163">
        <v>12</v>
      </c>
      <c r="B74" s="164"/>
      <c r="C74" s="25" t="s">
        <v>39</v>
      </c>
      <c r="D74" s="165">
        <v>1796200.8559999999</v>
      </c>
      <c r="E74" s="166">
        <v>1.4376289305066083</v>
      </c>
      <c r="F74" s="167">
        <v>94.79216546889738</v>
      </c>
      <c r="G74" s="177"/>
    </row>
    <row r="75" spans="1:7" s="23" customFormat="1" ht="12.45" customHeight="1">
      <c r="A75" s="163">
        <v>13</v>
      </c>
      <c r="B75" s="164"/>
      <c r="C75" s="25" t="s">
        <v>44</v>
      </c>
      <c r="D75" s="165">
        <v>1481302.6059999999</v>
      </c>
      <c r="E75" s="166">
        <v>1.185593178016185</v>
      </c>
      <c r="F75" s="167">
        <v>95.977758646913571</v>
      </c>
      <c r="G75" s="177"/>
    </row>
    <row r="76" spans="1:7" s="23" customFormat="1" ht="12.45" customHeight="1">
      <c r="A76" s="163">
        <v>14</v>
      </c>
      <c r="B76" s="164"/>
      <c r="C76" s="25" t="s">
        <v>43</v>
      </c>
      <c r="D76" s="165">
        <v>1476656.77</v>
      </c>
      <c r="E76" s="166">
        <v>1.1818747808126215</v>
      </c>
      <c r="F76" s="167">
        <v>97.159633427726192</v>
      </c>
      <c r="G76" s="177"/>
    </row>
    <row r="77" spans="1:7" s="23" customFormat="1" ht="12.45" customHeight="1">
      <c r="A77" s="163">
        <v>15</v>
      </c>
      <c r="B77" s="164"/>
      <c r="C77" s="25" t="s">
        <v>47</v>
      </c>
      <c r="D77" s="165">
        <v>1128334.044</v>
      </c>
      <c r="E77" s="166">
        <v>0.90308701251944867</v>
      </c>
      <c r="F77" s="167">
        <v>98.062720440245641</v>
      </c>
      <c r="G77" s="177"/>
    </row>
    <row r="78" spans="1:7" s="23" customFormat="1" ht="12.45" customHeight="1">
      <c r="A78" s="163">
        <v>16</v>
      </c>
      <c r="B78" s="164"/>
      <c r="C78" s="25" t="s">
        <v>30</v>
      </c>
      <c r="D78" s="165">
        <v>902931.87</v>
      </c>
      <c r="E78" s="166">
        <v>0.72268141630839533</v>
      </c>
      <c r="F78" s="167">
        <v>98.785401856554031</v>
      </c>
      <c r="G78" s="177"/>
    </row>
    <row r="79" spans="1:7" s="23" customFormat="1" ht="12.45" customHeight="1">
      <c r="A79" s="163">
        <v>17</v>
      </c>
      <c r="B79" s="164"/>
      <c r="C79" s="25" t="s">
        <v>42</v>
      </c>
      <c r="D79" s="165">
        <v>724859.397</v>
      </c>
      <c r="E79" s="166">
        <v>0.580157189100446</v>
      </c>
      <c r="F79" s="167">
        <v>99.365559045654479</v>
      </c>
      <c r="G79" s="177"/>
    </row>
    <row r="80" spans="1:7" s="23" customFormat="1" ht="12.45" customHeight="1">
      <c r="A80" s="163">
        <v>18</v>
      </c>
      <c r="B80" s="164"/>
      <c r="C80" s="25" t="s">
        <v>41</v>
      </c>
      <c r="D80" s="165">
        <v>663010.91700000002</v>
      </c>
      <c r="E80" s="166">
        <v>0.5306553954347496</v>
      </c>
      <c r="F80" s="167">
        <v>99.896214441089228</v>
      </c>
      <c r="G80" s="173"/>
    </row>
    <row r="81" spans="1:12" s="23" customFormat="1" ht="12.45" customHeight="1">
      <c r="A81" s="163">
        <v>19</v>
      </c>
      <c r="B81" s="164"/>
      <c r="C81" s="25" t="s">
        <v>35</v>
      </c>
      <c r="D81" s="165">
        <v>129671.64599999999</v>
      </c>
      <c r="E81" s="166">
        <v>0.10378555891079673</v>
      </c>
      <c r="F81" s="167">
        <v>100.00000000000003</v>
      </c>
      <c r="G81" s="173"/>
    </row>
    <row r="82" spans="1:12" s="172" customFormat="1" ht="6" customHeight="1">
      <c r="A82" s="168"/>
      <c r="B82" s="168"/>
      <c r="C82" s="174"/>
      <c r="D82" s="175"/>
      <c r="E82" s="176"/>
      <c r="F82" s="178"/>
    </row>
    <row r="83" spans="1:12" s="182" customFormat="1" ht="8.4" customHeight="1">
      <c r="A83" s="179"/>
      <c r="B83" s="179"/>
      <c r="C83" s="180"/>
      <c r="D83" s="181"/>
      <c r="E83" s="180"/>
      <c r="F83" s="180"/>
    </row>
    <row r="84" spans="1:12" s="182" customFormat="1" ht="11.1" customHeight="1">
      <c r="A84" s="183" t="s">
        <v>146</v>
      </c>
      <c r="B84" s="183"/>
      <c r="C84" s="23"/>
      <c r="D84" s="180"/>
      <c r="E84" s="180"/>
      <c r="F84" s="180"/>
    </row>
    <row r="85" spans="1:12" s="182" customFormat="1" ht="11.1" customHeight="1">
      <c r="A85" s="29" t="s">
        <v>139</v>
      </c>
      <c r="B85" s="23"/>
      <c r="C85" s="23"/>
      <c r="D85" s="181"/>
      <c r="E85" s="180"/>
      <c r="F85" s="180"/>
    </row>
    <row r="86" spans="1:12" ht="11.4" customHeight="1">
      <c r="A86" s="184" t="s">
        <v>147</v>
      </c>
      <c r="B86" s="185"/>
      <c r="C86" s="185"/>
      <c r="D86" s="185"/>
      <c r="E86" s="185"/>
      <c r="F86" s="185"/>
      <c r="G86" s="32"/>
      <c r="H86" s="32"/>
      <c r="I86" s="32"/>
      <c r="J86" s="32"/>
      <c r="K86" s="32"/>
      <c r="L86" s="32"/>
    </row>
    <row r="87" spans="1:12" ht="13.95" customHeight="1">
      <c r="A87" s="185"/>
      <c r="B87" s="185"/>
      <c r="C87" s="185"/>
      <c r="D87" s="185"/>
      <c r="E87" s="185"/>
      <c r="F87" s="185"/>
    </row>
    <row r="88" spans="1:12">
      <c r="A88" s="35"/>
      <c r="B88" s="35"/>
      <c r="C88" s="35"/>
      <c r="D88" s="186"/>
      <c r="E88" s="186"/>
      <c r="F88" s="186"/>
    </row>
    <row r="89" spans="1:12">
      <c r="A89" s="35"/>
      <c r="B89" s="35"/>
      <c r="C89" s="35"/>
      <c r="D89" s="186"/>
      <c r="E89" s="186"/>
      <c r="F89" s="186"/>
    </row>
  </sheetData>
  <mergeCells count="14">
    <mergeCell ref="A34:C35"/>
    <mergeCell ref="D34:D35"/>
    <mergeCell ref="E34:E35"/>
    <mergeCell ref="F34:F35"/>
    <mergeCell ref="A8:C9"/>
    <mergeCell ref="D8:D9"/>
    <mergeCell ref="E8:E9"/>
    <mergeCell ref="F8:F9"/>
    <mergeCell ref="A31:L31"/>
    <mergeCell ref="A57:L57"/>
    <mergeCell ref="A60:C61"/>
    <mergeCell ref="D60:D61"/>
    <mergeCell ref="E60:E61"/>
    <mergeCell ref="F60:F61"/>
  </mergeCells>
  <hyperlinks>
    <hyperlink ref="A1" location="Índice!A1" display="Volver al Índice" xr:uid="{4B3A3B2B-7AFB-49DA-97E9-9AB9849B7374}"/>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A1CC21-832A-457E-846F-87819D0B827D}">
  <dimension ref="A1:AE46"/>
  <sheetViews>
    <sheetView showGridLines="0" zoomScale="98" zoomScaleNormal="98" workbookViewId="0"/>
  </sheetViews>
  <sheetFormatPr baseColWidth="10" defaultRowHeight="13.2"/>
  <cols>
    <col min="1" max="1" width="28.33203125" style="6" customWidth="1"/>
    <col min="2" max="14" width="5.33203125" style="6" bestFit="1" customWidth="1"/>
    <col min="15" max="16" width="5.88671875" style="6" bestFit="1" customWidth="1"/>
    <col min="17" max="26" width="5.33203125" style="6" bestFit="1" customWidth="1"/>
    <col min="27" max="27" width="5.6640625" style="6" bestFit="1" customWidth="1"/>
    <col min="28" max="28" width="6.6640625" style="7" bestFit="1" customWidth="1"/>
    <col min="29" max="256" width="11.5546875" style="6"/>
    <col min="257" max="257" width="27.109375" style="6" customWidth="1"/>
    <col min="258" max="271" width="5.33203125" style="6" bestFit="1" customWidth="1"/>
    <col min="272" max="272" width="5.88671875" style="6" bestFit="1" customWidth="1"/>
    <col min="273" max="282" width="5.33203125" style="6" bestFit="1" customWidth="1"/>
    <col min="283" max="283" width="5.6640625" style="6" bestFit="1" customWidth="1"/>
    <col min="284" max="284" width="6.6640625" style="6" bestFit="1" customWidth="1"/>
    <col min="285" max="512" width="11.5546875" style="6"/>
    <col min="513" max="513" width="27.109375" style="6" customWidth="1"/>
    <col min="514" max="527" width="5.33203125" style="6" bestFit="1" customWidth="1"/>
    <col min="528" max="528" width="5.88671875" style="6" bestFit="1" customWidth="1"/>
    <col min="529" max="538" width="5.33203125" style="6" bestFit="1" customWidth="1"/>
    <col min="539" max="539" width="5.6640625" style="6" bestFit="1" customWidth="1"/>
    <col min="540" max="540" width="6.6640625" style="6" bestFit="1" customWidth="1"/>
    <col min="541" max="768" width="11.5546875" style="6"/>
    <col min="769" max="769" width="27.109375" style="6" customWidth="1"/>
    <col min="770" max="783" width="5.33203125" style="6" bestFit="1" customWidth="1"/>
    <col min="784" max="784" width="5.88671875" style="6" bestFit="1" customWidth="1"/>
    <col min="785" max="794" width="5.33203125" style="6" bestFit="1" customWidth="1"/>
    <col min="795" max="795" width="5.6640625" style="6" bestFit="1" customWidth="1"/>
    <col min="796" max="796" width="6.6640625" style="6" bestFit="1" customWidth="1"/>
    <col min="797" max="1024" width="11.5546875" style="6"/>
    <col min="1025" max="1025" width="27.109375" style="6" customWidth="1"/>
    <col min="1026" max="1039" width="5.33203125" style="6" bestFit="1" customWidth="1"/>
    <col min="1040" max="1040" width="5.88671875" style="6" bestFit="1" customWidth="1"/>
    <col min="1041" max="1050" width="5.33203125" style="6" bestFit="1" customWidth="1"/>
    <col min="1051" max="1051" width="5.6640625" style="6" bestFit="1" customWidth="1"/>
    <col min="1052" max="1052" width="6.6640625" style="6" bestFit="1" customWidth="1"/>
    <col min="1053" max="1280" width="11.5546875" style="6"/>
    <col min="1281" max="1281" width="27.109375" style="6" customWidth="1"/>
    <col min="1282" max="1295" width="5.33203125" style="6" bestFit="1" customWidth="1"/>
    <col min="1296" max="1296" width="5.88671875" style="6" bestFit="1" customWidth="1"/>
    <col min="1297" max="1306" width="5.33203125" style="6" bestFit="1" customWidth="1"/>
    <col min="1307" max="1307" width="5.6640625" style="6" bestFit="1" customWidth="1"/>
    <col min="1308" max="1308" width="6.6640625" style="6" bestFit="1" customWidth="1"/>
    <col min="1309" max="1536" width="11.5546875" style="6"/>
    <col min="1537" max="1537" width="27.109375" style="6" customWidth="1"/>
    <col min="1538" max="1551" width="5.33203125" style="6" bestFit="1" customWidth="1"/>
    <col min="1552" max="1552" width="5.88671875" style="6" bestFit="1" customWidth="1"/>
    <col min="1553" max="1562" width="5.33203125" style="6" bestFit="1" customWidth="1"/>
    <col min="1563" max="1563" width="5.6640625" style="6" bestFit="1" customWidth="1"/>
    <col min="1564" max="1564" width="6.6640625" style="6" bestFit="1" customWidth="1"/>
    <col min="1565" max="1792" width="11.5546875" style="6"/>
    <col min="1793" max="1793" width="27.109375" style="6" customWidth="1"/>
    <col min="1794" max="1807" width="5.33203125" style="6" bestFit="1" customWidth="1"/>
    <col min="1808" max="1808" width="5.88671875" style="6" bestFit="1" customWidth="1"/>
    <col min="1809" max="1818" width="5.33203125" style="6" bestFit="1" customWidth="1"/>
    <col min="1819" max="1819" width="5.6640625" style="6" bestFit="1" customWidth="1"/>
    <col min="1820" max="1820" width="6.6640625" style="6" bestFit="1" customWidth="1"/>
    <col min="1821" max="2048" width="11.5546875" style="6"/>
    <col min="2049" max="2049" width="27.109375" style="6" customWidth="1"/>
    <col min="2050" max="2063" width="5.33203125" style="6" bestFit="1" customWidth="1"/>
    <col min="2064" max="2064" width="5.88671875" style="6" bestFit="1" customWidth="1"/>
    <col min="2065" max="2074" width="5.33203125" style="6" bestFit="1" customWidth="1"/>
    <col min="2075" max="2075" width="5.6640625" style="6" bestFit="1" customWidth="1"/>
    <col min="2076" max="2076" width="6.6640625" style="6" bestFit="1" customWidth="1"/>
    <col min="2077" max="2304" width="11.5546875" style="6"/>
    <col min="2305" max="2305" width="27.109375" style="6" customWidth="1"/>
    <col min="2306" max="2319" width="5.33203125" style="6" bestFit="1" customWidth="1"/>
    <col min="2320" max="2320" width="5.88671875" style="6" bestFit="1" customWidth="1"/>
    <col min="2321" max="2330" width="5.33203125" style="6" bestFit="1" customWidth="1"/>
    <col min="2331" max="2331" width="5.6640625" style="6" bestFit="1" customWidth="1"/>
    <col min="2332" max="2332" width="6.6640625" style="6" bestFit="1" customWidth="1"/>
    <col min="2333" max="2560" width="11.5546875" style="6"/>
    <col min="2561" max="2561" width="27.109375" style="6" customWidth="1"/>
    <col min="2562" max="2575" width="5.33203125" style="6" bestFit="1" customWidth="1"/>
    <col min="2576" max="2576" width="5.88671875" style="6" bestFit="1" customWidth="1"/>
    <col min="2577" max="2586" width="5.33203125" style="6" bestFit="1" customWidth="1"/>
    <col min="2587" max="2587" width="5.6640625" style="6" bestFit="1" customWidth="1"/>
    <col min="2588" max="2588" width="6.6640625" style="6" bestFit="1" customWidth="1"/>
    <col min="2589" max="2816" width="11.5546875" style="6"/>
    <col min="2817" max="2817" width="27.109375" style="6" customWidth="1"/>
    <col min="2818" max="2831" width="5.33203125" style="6" bestFit="1" customWidth="1"/>
    <col min="2832" max="2832" width="5.88671875" style="6" bestFit="1" customWidth="1"/>
    <col min="2833" max="2842" width="5.33203125" style="6" bestFit="1" customWidth="1"/>
    <col min="2843" max="2843" width="5.6640625" style="6" bestFit="1" customWidth="1"/>
    <col min="2844" max="2844" width="6.6640625" style="6" bestFit="1" customWidth="1"/>
    <col min="2845" max="3072" width="11.5546875" style="6"/>
    <col min="3073" max="3073" width="27.109375" style="6" customWidth="1"/>
    <col min="3074" max="3087" width="5.33203125" style="6" bestFit="1" customWidth="1"/>
    <col min="3088" max="3088" width="5.88671875" style="6" bestFit="1" customWidth="1"/>
    <col min="3089" max="3098" width="5.33203125" style="6" bestFit="1" customWidth="1"/>
    <col min="3099" max="3099" width="5.6640625" style="6" bestFit="1" customWidth="1"/>
    <col min="3100" max="3100" width="6.6640625" style="6" bestFit="1" customWidth="1"/>
    <col min="3101" max="3328" width="11.5546875" style="6"/>
    <col min="3329" max="3329" width="27.109375" style="6" customWidth="1"/>
    <col min="3330" max="3343" width="5.33203125" style="6" bestFit="1" customWidth="1"/>
    <col min="3344" max="3344" width="5.88671875" style="6" bestFit="1" customWidth="1"/>
    <col min="3345" max="3354" width="5.33203125" style="6" bestFit="1" customWidth="1"/>
    <col min="3355" max="3355" width="5.6640625" style="6" bestFit="1" customWidth="1"/>
    <col min="3356" max="3356" width="6.6640625" style="6" bestFit="1" customWidth="1"/>
    <col min="3357" max="3584" width="11.5546875" style="6"/>
    <col min="3585" max="3585" width="27.109375" style="6" customWidth="1"/>
    <col min="3586" max="3599" width="5.33203125" style="6" bestFit="1" customWidth="1"/>
    <col min="3600" max="3600" width="5.88671875" style="6" bestFit="1" customWidth="1"/>
    <col min="3601" max="3610" width="5.33203125" style="6" bestFit="1" customWidth="1"/>
    <col min="3611" max="3611" width="5.6640625" style="6" bestFit="1" customWidth="1"/>
    <col min="3612" max="3612" width="6.6640625" style="6" bestFit="1" customWidth="1"/>
    <col min="3613" max="3840" width="11.5546875" style="6"/>
    <col min="3841" max="3841" width="27.109375" style="6" customWidth="1"/>
    <col min="3842" max="3855" width="5.33203125" style="6" bestFit="1" customWidth="1"/>
    <col min="3856" max="3856" width="5.88671875" style="6" bestFit="1" customWidth="1"/>
    <col min="3857" max="3866" width="5.33203125" style="6" bestFit="1" customWidth="1"/>
    <col min="3867" max="3867" width="5.6640625" style="6" bestFit="1" customWidth="1"/>
    <col min="3868" max="3868" width="6.6640625" style="6" bestFit="1" customWidth="1"/>
    <col min="3869" max="4096" width="11.5546875" style="6"/>
    <col min="4097" max="4097" width="27.109375" style="6" customWidth="1"/>
    <col min="4098" max="4111" width="5.33203125" style="6" bestFit="1" customWidth="1"/>
    <col min="4112" max="4112" width="5.88671875" style="6" bestFit="1" customWidth="1"/>
    <col min="4113" max="4122" width="5.33203125" style="6" bestFit="1" customWidth="1"/>
    <col min="4123" max="4123" width="5.6640625" style="6" bestFit="1" customWidth="1"/>
    <col min="4124" max="4124" width="6.6640625" style="6" bestFit="1" customWidth="1"/>
    <col min="4125" max="4352" width="11.5546875" style="6"/>
    <col min="4353" max="4353" width="27.109375" style="6" customWidth="1"/>
    <col min="4354" max="4367" width="5.33203125" style="6" bestFit="1" customWidth="1"/>
    <col min="4368" max="4368" width="5.88671875" style="6" bestFit="1" customWidth="1"/>
    <col min="4369" max="4378" width="5.33203125" style="6" bestFit="1" customWidth="1"/>
    <col min="4379" max="4379" width="5.6640625" style="6" bestFit="1" customWidth="1"/>
    <col min="4380" max="4380" width="6.6640625" style="6" bestFit="1" customWidth="1"/>
    <col min="4381" max="4608" width="11.5546875" style="6"/>
    <col min="4609" max="4609" width="27.109375" style="6" customWidth="1"/>
    <col min="4610" max="4623" width="5.33203125" style="6" bestFit="1" customWidth="1"/>
    <col min="4624" max="4624" width="5.88671875" style="6" bestFit="1" customWidth="1"/>
    <col min="4625" max="4634" width="5.33203125" style="6" bestFit="1" customWidth="1"/>
    <col min="4635" max="4635" width="5.6640625" style="6" bestFit="1" customWidth="1"/>
    <col min="4636" max="4636" width="6.6640625" style="6" bestFit="1" customWidth="1"/>
    <col min="4637" max="4864" width="11.5546875" style="6"/>
    <col min="4865" max="4865" width="27.109375" style="6" customWidth="1"/>
    <col min="4866" max="4879" width="5.33203125" style="6" bestFit="1" customWidth="1"/>
    <col min="4880" max="4880" width="5.88671875" style="6" bestFit="1" customWidth="1"/>
    <col min="4881" max="4890" width="5.33203125" style="6" bestFit="1" customWidth="1"/>
    <col min="4891" max="4891" width="5.6640625" style="6" bestFit="1" customWidth="1"/>
    <col min="4892" max="4892" width="6.6640625" style="6" bestFit="1" customWidth="1"/>
    <col min="4893" max="5120" width="11.5546875" style="6"/>
    <col min="5121" max="5121" width="27.109375" style="6" customWidth="1"/>
    <col min="5122" max="5135" width="5.33203125" style="6" bestFit="1" customWidth="1"/>
    <col min="5136" max="5136" width="5.88671875" style="6" bestFit="1" customWidth="1"/>
    <col min="5137" max="5146" width="5.33203125" style="6" bestFit="1" customWidth="1"/>
    <col min="5147" max="5147" width="5.6640625" style="6" bestFit="1" customWidth="1"/>
    <col min="5148" max="5148" width="6.6640625" style="6" bestFit="1" customWidth="1"/>
    <col min="5149" max="5376" width="11.5546875" style="6"/>
    <col min="5377" max="5377" width="27.109375" style="6" customWidth="1"/>
    <col min="5378" max="5391" width="5.33203125" style="6" bestFit="1" customWidth="1"/>
    <col min="5392" max="5392" width="5.88671875" style="6" bestFit="1" customWidth="1"/>
    <col min="5393" max="5402" width="5.33203125" style="6" bestFit="1" customWidth="1"/>
    <col min="5403" max="5403" width="5.6640625" style="6" bestFit="1" customWidth="1"/>
    <col min="5404" max="5404" width="6.6640625" style="6" bestFit="1" customWidth="1"/>
    <col min="5405" max="5632" width="11.5546875" style="6"/>
    <col min="5633" max="5633" width="27.109375" style="6" customWidth="1"/>
    <col min="5634" max="5647" width="5.33203125" style="6" bestFit="1" customWidth="1"/>
    <col min="5648" max="5648" width="5.88671875" style="6" bestFit="1" customWidth="1"/>
    <col min="5649" max="5658" width="5.33203125" style="6" bestFit="1" customWidth="1"/>
    <col min="5659" max="5659" width="5.6640625" style="6" bestFit="1" customWidth="1"/>
    <col min="5660" max="5660" width="6.6640625" style="6" bestFit="1" customWidth="1"/>
    <col min="5661" max="5888" width="11.5546875" style="6"/>
    <col min="5889" max="5889" width="27.109375" style="6" customWidth="1"/>
    <col min="5890" max="5903" width="5.33203125" style="6" bestFit="1" customWidth="1"/>
    <col min="5904" max="5904" width="5.88671875" style="6" bestFit="1" customWidth="1"/>
    <col min="5905" max="5914" width="5.33203125" style="6" bestFit="1" customWidth="1"/>
    <col min="5915" max="5915" width="5.6640625" style="6" bestFit="1" customWidth="1"/>
    <col min="5916" max="5916" width="6.6640625" style="6" bestFit="1" customWidth="1"/>
    <col min="5917" max="6144" width="11.5546875" style="6"/>
    <col min="6145" max="6145" width="27.109375" style="6" customWidth="1"/>
    <col min="6146" max="6159" width="5.33203125" style="6" bestFit="1" customWidth="1"/>
    <col min="6160" max="6160" width="5.88671875" style="6" bestFit="1" customWidth="1"/>
    <col min="6161" max="6170" width="5.33203125" style="6" bestFit="1" customWidth="1"/>
    <col min="6171" max="6171" width="5.6640625" style="6" bestFit="1" customWidth="1"/>
    <col min="6172" max="6172" width="6.6640625" style="6" bestFit="1" customWidth="1"/>
    <col min="6173" max="6400" width="11.5546875" style="6"/>
    <col min="6401" max="6401" width="27.109375" style="6" customWidth="1"/>
    <col min="6402" max="6415" width="5.33203125" style="6" bestFit="1" customWidth="1"/>
    <col min="6416" max="6416" width="5.88671875" style="6" bestFit="1" customWidth="1"/>
    <col min="6417" max="6426" width="5.33203125" style="6" bestFit="1" customWidth="1"/>
    <col min="6427" max="6427" width="5.6640625" style="6" bestFit="1" customWidth="1"/>
    <col min="6428" max="6428" width="6.6640625" style="6" bestFit="1" customWidth="1"/>
    <col min="6429" max="6656" width="11.5546875" style="6"/>
    <col min="6657" max="6657" width="27.109375" style="6" customWidth="1"/>
    <col min="6658" max="6671" width="5.33203125" style="6" bestFit="1" customWidth="1"/>
    <col min="6672" max="6672" width="5.88671875" style="6" bestFit="1" customWidth="1"/>
    <col min="6673" max="6682" width="5.33203125" style="6" bestFit="1" customWidth="1"/>
    <col min="6683" max="6683" width="5.6640625" style="6" bestFit="1" customWidth="1"/>
    <col min="6684" max="6684" width="6.6640625" style="6" bestFit="1" customWidth="1"/>
    <col min="6685" max="6912" width="11.5546875" style="6"/>
    <col min="6913" max="6913" width="27.109375" style="6" customWidth="1"/>
    <col min="6914" max="6927" width="5.33203125" style="6" bestFit="1" customWidth="1"/>
    <col min="6928" max="6928" width="5.88671875" style="6" bestFit="1" customWidth="1"/>
    <col min="6929" max="6938" width="5.33203125" style="6" bestFit="1" customWidth="1"/>
    <col min="6939" max="6939" width="5.6640625" style="6" bestFit="1" customWidth="1"/>
    <col min="6940" max="6940" width="6.6640625" style="6" bestFit="1" customWidth="1"/>
    <col min="6941" max="7168" width="11.5546875" style="6"/>
    <col min="7169" max="7169" width="27.109375" style="6" customWidth="1"/>
    <col min="7170" max="7183" width="5.33203125" style="6" bestFit="1" customWidth="1"/>
    <col min="7184" max="7184" width="5.88671875" style="6" bestFit="1" customWidth="1"/>
    <col min="7185" max="7194" width="5.33203125" style="6" bestFit="1" customWidth="1"/>
    <col min="7195" max="7195" width="5.6640625" style="6" bestFit="1" customWidth="1"/>
    <col min="7196" max="7196" width="6.6640625" style="6" bestFit="1" customWidth="1"/>
    <col min="7197" max="7424" width="11.5546875" style="6"/>
    <col min="7425" max="7425" width="27.109375" style="6" customWidth="1"/>
    <col min="7426" max="7439" width="5.33203125" style="6" bestFit="1" customWidth="1"/>
    <col min="7440" max="7440" width="5.88671875" style="6" bestFit="1" customWidth="1"/>
    <col min="7441" max="7450" width="5.33203125" style="6" bestFit="1" customWidth="1"/>
    <col min="7451" max="7451" width="5.6640625" style="6" bestFit="1" customWidth="1"/>
    <col min="7452" max="7452" width="6.6640625" style="6" bestFit="1" customWidth="1"/>
    <col min="7453" max="7680" width="11.5546875" style="6"/>
    <col min="7681" max="7681" width="27.109375" style="6" customWidth="1"/>
    <col min="7682" max="7695" width="5.33203125" style="6" bestFit="1" customWidth="1"/>
    <col min="7696" max="7696" width="5.88671875" style="6" bestFit="1" customWidth="1"/>
    <col min="7697" max="7706" width="5.33203125" style="6" bestFit="1" customWidth="1"/>
    <col min="7707" max="7707" width="5.6640625" style="6" bestFit="1" customWidth="1"/>
    <col min="7708" max="7708" width="6.6640625" style="6" bestFit="1" customWidth="1"/>
    <col min="7709" max="7936" width="11.5546875" style="6"/>
    <col min="7937" max="7937" width="27.109375" style="6" customWidth="1"/>
    <col min="7938" max="7951" width="5.33203125" style="6" bestFit="1" customWidth="1"/>
    <col min="7952" max="7952" width="5.88671875" style="6" bestFit="1" customWidth="1"/>
    <col min="7953" max="7962" width="5.33203125" style="6" bestFit="1" customWidth="1"/>
    <col min="7963" max="7963" width="5.6640625" style="6" bestFit="1" customWidth="1"/>
    <col min="7964" max="7964" width="6.6640625" style="6" bestFit="1" customWidth="1"/>
    <col min="7965" max="8192" width="11.5546875" style="6"/>
    <col min="8193" max="8193" width="27.109375" style="6" customWidth="1"/>
    <col min="8194" max="8207" width="5.33203125" style="6" bestFit="1" customWidth="1"/>
    <col min="8208" max="8208" width="5.88671875" style="6" bestFit="1" customWidth="1"/>
    <col min="8209" max="8218" width="5.33203125" style="6" bestFit="1" customWidth="1"/>
    <col min="8219" max="8219" width="5.6640625" style="6" bestFit="1" customWidth="1"/>
    <col min="8220" max="8220" width="6.6640625" style="6" bestFit="1" customWidth="1"/>
    <col min="8221" max="8448" width="11.5546875" style="6"/>
    <col min="8449" max="8449" width="27.109375" style="6" customWidth="1"/>
    <col min="8450" max="8463" width="5.33203125" style="6" bestFit="1" customWidth="1"/>
    <col min="8464" max="8464" width="5.88671875" style="6" bestFit="1" customWidth="1"/>
    <col min="8465" max="8474" width="5.33203125" style="6" bestFit="1" customWidth="1"/>
    <col min="8475" max="8475" width="5.6640625" style="6" bestFit="1" customWidth="1"/>
    <col min="8476" max="8476" width="6.6640625" style="6" bestFit="1" customWidth="1"/>
    <col min="8477" max="8704" width="11.5546875" style="6"/>
    <col min="8705" max="8705" width="27.109375" style="6" customWidth="1"/>
    <col min="8706" max="8719" width="5.33203125" style="6" bestFit="1" customWidth="1"/>
    <col min="8720" max="8720" width="5.88671875" style="6" bestFit="1" customWidth="1"/>
    <col min="8721" max="8730" width="5.33203125" style="6" bestFit="1" customWidth="1"/>
    <col min="8731" max="8731" width="5.6640625" style="6" bestFit="1" customWidth="1"/>
    <col min="8732" max="8732" width="6.6640625" style="6" bestFit="1" customWidth="1"/>
    <col min="8733" max="8960" width="11.5546875" style="6"/>
    <col min="8961" max="8961" width="27.109375" style="6" customWidth="1"/>
    <col min="8962" max="8975" width="5.33203125" style="6" bestFit="1" customWidth="1"/>
    <col min="8976" max="8976" width="5.88671875" style="6" bestFit="1" customWidth="1"/>
    <col min="8977" max="8986" width="5.33203125" style="6" bestFit="1" customWidth="1"/>
    <col min="8987" max="8987" width="5.6640625" style="6" bestFit="1" customWidth="1"/>
    <col min="8988" max="8988" width="6.6640625" style="6" bestFit="1" customWidth="1"/>
    <col min="8989" max="9216" width="11.5546875" style="6"/>
    <col min="9217" max="9217" width="27.109375" style="6" customWidth="1"/>
    <col min="9218" max="9231" width="5.33203125" style="6" bestFit="1" customWidth="1"/>
    <col min="9232" max="9232" width="5.88671875" style="6" bestFit="1" customWidth="1"/>
    <col min="9233" max="9242" width="5.33203125" style="6" bestFit="1" customWidth="1"/>
    <col min="9243" max="9243" width="5.6640625" style="6" bestFit="1" customWidth="1"/>
    <col min="9244" max="9244" width="6.6640625" style="6" bestFit="1" customWidth="1"/>
    <col min="9245" max="9472" width="11.5546875" style="6"/>
    <col min="9473" max="9473" width="27.109375" style="6" customWidth="1"/>
    <col min="9474" max="9487" width="5.33203125" style="6" bestFit="1" customWidth="1"/>
    <col min="9488" max="9488" width="5.88671875" style="6" bestFit="1" customWidth="1"/>
    <col min="9489" max="9498" width="5.33203125" style="6" bestFit="1" customWidth="1"/>
    <col min="9499" max="9499" width="5.6640625" style="6" bestFit="1" customWidth="1"/>
    <col min="9500" max="9500" width="6.6640625" style="6" bestFit="1" customWidth="1"/>
    <col min="9501" max="9728" width="11.5546875" style="6"/>
    <col min="9729" max="9729" width="27.109375" style="6" customWidth="1"/>
    <col min="9730" max="9743" width="5.33203125" style="6" bestFit="1" customWidth="1"/>
    <col min="9744" max="9744" width="5.88671875" style="6" bestFit="1" customWidth="1"/>
    <col min="9745" max="9754" width="5.33203125" style="6" bestFit="1" customWidth="1"/>
    <col min="9755" max="9755" width="5.6640625" style="6" bestFit="1" customWidth="1"/>
    <col min="9756" max="9756" width="6.6640625" style="6" bestFit="1" customWidth="1"/>
    <col min="9757" max="9984" width="11.5546875" style="6"/>
    <col min="9985" max="9985" width="27.109375" style="6" customWidth="1"/>
    <col min="9986" max="9999" width="5.33203125" style="6" bestFit="1" customWidth="1"/>
    <col min="10000" max="10000" width="5.88671875" style="6" bestFit="1" customWidth="1"/>
    <col min="10001" max="10010" width="5.33203125" style="6" bestFit="1" customWidth="1"/>
    <col min="10011" max="10011" width="5.6640625" style="6" bestFit="1" customWidth="1"/>
    <col min="10012" max="10012" width="6.6640625" style="6" bestFit="1" customWidth="1"/>
    <col min="10013" max="10240" width="11.5546875" style="6"/>
    <col min="10241" max="10241" width="27.109375" style="6" customWidth="1"/>
    <col min="10242" max="10255" width="5.33203125" style="6" bestFit="1" customWidth="1"/>
    <col min="10256" max="10256" width="5.88671875" style="6" bestFit="1" customWidth="1"/>
    <col min="10257" max="10266" width="5.33203125" style="6" bestFit="1" customWidth="1"/>
    <col min="10267" max="10267" width="5.6640625" style="6" bestFit="1" customWidth="1"/>
    <col min="10268" max="10268" width="6.6640625" style="6" bestFit="1" customWidth="1"/>
    <col min="10269" max="10496" width="11.5546875" style="6"/>
    <col min="10497" max="10497" width="27.109375" style="6" customWidth="1"/>
    <col min="10498" max="10511" width="5.33203125" style="6" bestFit="1" customWidth="1"/>
    <col min="10512" max="10512" width="5.88671875" style="6" bestFit="1" customWidth="1"/>
    <col min="10513" max="10522" width="5.33203125" style="6" bestFit="1" customWidth="1"/>
    <col min="10523" max="10523" width="5.6640625" style="6" bestFit="1" customWidth="1"/>
    <col min="10524" max="10524" width="6.6640625" style="6" bestFit="1" customWidth="1"/>
    <col min="10525" max="10752" width="11.5546875" style="6"/>
    <col min="10753" max="10753" width="27.109375" style="6" customWidth="1"/>
    <col min="10754" max="10767" width="5.33203125" style="6" bestFit="1" customWidth="1"/>
    <col min="10768" max="10768" width="5.88671875" style="6" bestFit="1" customWidth="1"/>
    <col min="10769" max="10778" width="5.33203125" style="6" bestFit="1" customWidth="1"/>
    <col min="10779" max="10779" width="5.6640625" style="6" bestFit="1" customWidth="1"/>
    <col min="10780" max="10780" width="6.6640625" style="6" bestFit="1" customWidth="1"/>
    <col min="10781" max="11008" width="11.5546875" style="6"/>
    <col min="11009" max="11009" width="27.109375" style="6" customWidth="1"/>
    <col min="11010" max="11023" width="5.33203125" style="6" bestFit="1" customWidth="1"/>
    <col min="11024" max="11024" width="5.88671875" style="6" bestFit="1" customWidth="1"/>
    <col min="11025" max="11034" width="5.33203125" style="6" bestFit="1" customWidth="1"/>
    <col min="11035" max="11035" width="5.6640625" style="6" bestFit="1" customWidth="1"/>
    <col min="11036" max="11036" width="6.6640625" style="6" bestFit="1" customWidth="1"/>
    <col min="11037" max="11264" width="11.5546875" style="6"/>
    <col min="11265" max="11265" width="27.109375" style="6" customWidth="1"/>
    <col min="11266" max="11279" width="5.33203125" style="6" bestFit="1" customWidth="1"/>
    <col min="11280" max="11280" width="5.88671875" style="6" bestFit="1" customWidth="1"/>
    <col min="11281" max="11290" width="5.33203125" style="6" bestFit="1" customWidth="1"/>
    <col min="11291" max="11291" width="5.6640625" style="6" bestFit="1" customWidth="1"/>
    <col min="11292" max="11292" width="6.6640625" style="6" bestFit="1" customWidth="1"/>
    <col min="11293" max="11520" width="11.5546875" style="6"/>
    <col min="11521" max="11521" width="27.109375" style="6" customWidth="1"/>
    <col min="11522" max="11535" width="5.33203125" style="6" bestFit="1" customWidth="1"/>
    <col min="11536" max="11536" width="5.88671875" style="6" bestFit="1" customWidth="1"/>
    <col min="11537" max="11546" width="5.33203125" style="6" bestFit="1" customWidth="1"/>
    <col min="11547" max="11547" width="5.6640625" style="6" bestFit="1" customWidth="1"/>
    <col min="11548" max="11548" width="6.6640625" style="6" bestFit="1" customWidth="1"/>
    <col min="11549" max="11776" width="11.5546875" style="6"/>
    <col min="11777" max="11777" width="27.109375" style="6" customWidth="1"/>
    <col min="11778" max="11791" width="5.33203125" style="6" bestFit="1" customWidth="1"/>
    <col min="11792" max="11792" width="5.88671875" style="6" bestFit="1" customWidth="1"/>
    <col min="11793" max="11802" width="5.33203125" style="6" bestFit="1" customWidth="1"/>
    <col min="11803" max="11803" width="5.6640625" style="6" bestFit="1" customWidth="1"/>
    <col min="11804" max="11804" width="6.6640625" style="6" bestFit="1" customWidth="1"/>
    <col min="11805" max="12032" width="11.5546875" style="6"/>
    <col min="12033" max="12033" width="27.109375" style="6" customWidth="1"/>
    <col min="12034" max="12047" width="5.33203125" style="6" bestFit="1" customWidth="1"/>
    <col min="12048" max="12048" width="5.88671875" style="6" bestFit="1" customWidth="1"/>
    <col min="12049" max="12058" width="5.33203125" style="6" bestFit="1" customWidth="1"/>
    <col min="12059" max="12059" width="5.6640625" style="6" bestFit="1" customWidth="1"/>
    <col min="12060" max="12060" width="6.6640625" style="6" bestFit="1" customWidth="1"/>
    <col min="12061" max="12288" width="11.5546875" style="6"/>
    <col min="12289" max="12289" width="27.109375" style="6" customWidth="1"/>
    <col min="12290" max="12303" width="5.33203125" style="6" bestFit="1" customWidth="1"/>
    <col min="12304" max="12304" width="5.88671875" style="6" bestFit="1" customWidth="1"/>
    <col min="12305" max="12314" width="5.33203125" style="6" bestFit="1" customWidth="1"/>
    <col min="12315" max="12315" width="5.6640625" style="6" bestFit="1" customWidth="1"/>
    <col min="12316" max="12316" width="6.6640625" style="6" bestFit="1" customWidth="1"/>
    <col min="12317" max="12544" width="11.5546875" style="6"/>
    <col min="12545" max="12545" width="27.109375" style="6" customWidth="1"/>
    <col min="12546" max="12559" width="5.33203125" style="6" bestFit="1" customWidth="1"/>
    <col min="12560" max="12560" width="5.88671875" style="6" bestFit="1" customWidth="1"/>
    <col min="12561" max="12570" width="5.33203125" style="6" bestFit="1" customWidth="1"/>
    <col min="12571" max="12571" width="5.6640625" style="6" bestFit="1" customWidth="1"/>
    <col min="12572" max="12572" width="6.6640625" style="6" bestFit="1" customWidth="1"/>
    <col min="12573" max="12800" width="11.5546875" style="6"/>
    <col min="12801" max="12801" width="27.109375" style="6" customWidth="1"/>
    <col min="12802" max="12815" width="5.33203125" style="6" bestFit="1" customWidth="1"/>
    <col min="12816" max="12816" width="5.88671875" style="6" bestFit="1" customWidth="1"/>
    <col min="12817" max="12826" width="5.33203125" style="6" bestFit="1" customWidth="1"/>
    <col min="12827" max="12827" width="5.6640625" style="6" bestFit="1" customWidth="1"/>
    <col min="12828" max="12828" width="6.6640625" style="6" bestFit="1" customWidth="1"/>
    <col min="12829" max="13056" width="11.5546875" style="6"/>
    <col min="13057" max="13057" width="27.109375" style="6" customWidth="1"/>
    <col min="13058" max="13071" width="5.33203125" style="6" bestFit="1" customWidth="1"/>
    <col min="13072" max="13072" width="5.88671875" style="6" bestFit="1" customWidth="1"/>
    <col min="13073" max="13082" width="5.33203125" style="6" bestFit="1" customWidth="1"/>
    <col min="13083" max="13083" width="5.6640625" style="6" bestFit="1" customWidth="1"/>
    <col min="13084" max="13084" width="6.6640625" style="6" bestFit="1" customWidth="1"/>
    <col min="13085" max="13312" width="11.5546875" style="6"/>
    <col min="13313" max="13313" width="27.109375" style="6" customWidth="1"/>
    <col min="13314" max="13327" width="5.33203125" style="6" bestFit="1" customWidth="1"/>
    <col min="13328" max="13328" width="5.88671875" style="6" bestFit="1" customWidth="1"/>
    <col min="13329" max="13338" width="5.33203125" style="6" bestFit="1" customWidth="1"/>
    <col min="13339" max="13339" width="5.6640625" style="6" bestFit="1" customWidth="1"/>
    <col min="13340" max="13340" width="6.6640625" style="6" bestFit="1" customWidth="1"/>
    <col min="13341" max="13568" width="11.5546875" style="6"/>
    <col min="13569" max="13569" width="27.109375" style="6" customWidth="1"/>
    <col min="13570" max="13583" width="5.33203125" style="6" bestFit="1" customWidth="1"/>
    <col min="13584" max="13584" width="5.88671875" style="6" bestFit="1" customWidth="1"/>
    <col min="13585" max="13594" width="5.33203125" style="6" bestFit="1" customWidth="1"/>
    <col min="13595" max="13595" width="5.6640625" style="6" bestFit="1" customWidth="1"/>
    <col min="13596" max="13596" width="6.6640625" style="6" bestFit="1" customWidth="1"/>
    <col min="13597" max="13824" width="11.5546875" style="6"/>
    <col min="13825" max="13825" width="27.109375" style="6" customWidth="1"/>
    <col min="13826" max="13839" width="5.33203125" style="6" bestFit="1" customWidth="1"/>
    <col min="13840" max="13840" width="5.88671875" style="6" bestFit="1" customWidth="1"/>
    <col min="13841" max="13850" width="5.33203125" style="6" bestFit="1" customWidth="1"/>
    <col min="13851" max="13851" width="5.6640625" style="6" bestFit="1" customWidth="1"/>
    <col min="13852" max="13852" width="6.6640625" style="6" bestFit="1" customWidth="1"/>
    <col min="13853" max="14080" width="11.5546875" style="6"/>
    <col min="14081" max="14081" width="27.109375" style="6" customWidth="1"/>
    <col min="14082" max="14095" width="5.33203125" style="6" bestFit="1" customWidth="1"/>
    <col min="14096" max="14096" width="5.88671875" style="6" bestFit="1" customWidth="1"/>
    <col min="14097" max="14106" width="5.33203125" style="6" bestFit="1" customWidth="1"/>
    <col min="14107" max="14107" width="5.6640625" style="6" bestFit="1" customWidth="1"/>
    <col min="14108" max="14108" width="6.6640625" style="6" bestFit="1" customWidth="1"/>
    <col min="14109" max="14336" width="11.5546875" style="6"/>
    <col min="14337" max="14337" width="27.109375" style="6" customWidth="1"/>
    <col min="14338" max="14351" width="5.33203125" style="6" bestFit="1" customWidth="1"/>
    <col min="14352" max="14352" width="5.88671875" style="6" bestFit="1" customWidth="1"/>
    <col min="14353" max="14362" width="5.33203125" style="6" bestFit="1" customWidth="1"/>
    <col min="14363" max="14363" width="5.6640625" style="6" bestFit="1" customWidth="1"/>
    <col min="14364" max="14364" width="6.6640625" style="6" bestFit="1" customWidth="1"/>
    <col min="14365" max="14592" width="11.5546875" style="6"/>
    <col min="14593" max="14593" width="27.109375" style="6" customWidth="1"/>
    <col min="14594" max="14607" width="5.33203125" style="6" bestFit="1" customWidth="1"/>
    <col min="14608" max="14608" width="5.88671875" style="6" bestFit="1" customWidth="1"/>
    <col min="14609" max="14618" width="5.33203125" style="6" bestFit="1" customWidth="1"/>
    <col min="14619" max="14619" width="5.6640625" style="6" bestFit="1" customWidth="1"/>
    <col min="14620" max="14620" width="6.6640625" style="6" bestFit="1" customWidth="1"/>
    <col min="14621" max="14848" width="11.5546875" style="6"/>
    <col min="14849" max="14849" width="27.109375" style="6" customWidth="1"/>
    <col min="14850" max="14863" width="5.33203125" style="6" bestFit="1" customWidth="1"/>
    <col min="14864" max="14864" width="5.88671875" style="6" bestFit="1" customWidth="1"/>
    <col min="14865" max="14874" width="5.33203125" style="6" bestFit="1" customWidth="1"/>
    <col min="14875" max="14875" width="5.6640625" style="6" bestFit="1" customWidth="1"/>
    <col min="14876" max="14876" width="6.6640625" style="6" bestFit="1" customWidth="1"/>
    <col min="14877" max="15104" width="11.5546875" style="6"/>
    <col min="15105" max="15105" width="27.109375" style="6" customWidth="1"/>
    <col min="15106" max="15119" width="5.33203125" style="6" bestFit="1" customWidth="1"/>
    <col min="15120" max="15120" width="5.88671875" style="6" bestFit="1" customWidth="1"/>
    <col min="15121" max="15130" width="5.33203125" style="6" bestFit="1" customWidth="1"/>
    <col min="15131" max="15131" width="5.6640625" style="6" bestFit="1" customWidth="1"/>
    <col min="15132" max="15132" width="6.6640625" style="6" bestFit="1" customWidth="1"/>
    <col min="15133" max="15360" width="11.5546875" style="6"/>
    <col min="15361" max="15361" width="27.109375" style="6" customWidth="1"/>
    <col min="15362" max="15375" width="5.33203125" style="6" bestFit="1" customWidth="1"/>
    <col min="15376" max="15376" width="5.88671875" style="6" bestFit="1" customWidth="1"/>
    <col min="15377" max="15386" width="5.33203125" style="6" bestFit="1" customWidth="1"/>
    <col min="15387" max="15387" width="5.6640625" style="6" bestFit="1" customWidth="1"/>
    <col min="15388" max="15388" width="6.6640625" style="6" bestFit="1" customWidth="1"/>
    <col min="15389" max="15616" width="11.5546875" style="6"/>
    <col min="15617" max="15617" width="27.109375" style="6" customWidth="1"/>
    <col min="15618" max="15631" width="5.33203125" style="6" bestFit="1" customWidth="1"/>
    <col min="15632" max="15632" width="5.88671875" style="6" bestFit="1" customWidth="1"/>
    <col min="15633" max="15642" width="5.33203125" style="6" bestFit="1" customWidth="1"/>
    <col min="15643" max="15643" width="5.6640625" style="6" bestFit="1" customWidth="1"/>
    <col min="15644" max="15644" width="6.6640625" style="6" bestFit="1" customWidth="1"/>
    <col min="15645" max="15872" width="11.5546875" style="6"/>
    <col min="15873" max="15873" width="27.109375" style="6" customWidth="1"/>
    <col min="15874" max="15887" width="5.33203125" style="6" bestFit="1" customWidth="1"/>
    <col min="15888" max="15888" width="5.88671875" style="6" bestFit="1" customWidth="1"/>
    <col min="15889" max="15898" width="5.33203125" style="6" bestFit="1" customWidth="1"/>
    <col min="15899" max="15899" width="5.6640625" style="6" bestFit="1" customWidth="1"/>
    <col min="15900" max="15900" width="6.6640625" style="6" bestFit="1" customWidth="1"/>
    <col min="15901" max="16128" width="11.5546875" style="6"/>
    <col min="16129" max="16129" width="27.109375" style="6" customWidth="1"/>
    <col min="16130" max="16143" width="5.33203125" style="6" bestFit="1" customWidth="1"/>
    <col min="16144" max="16144" width="5.88671875" style="6" bestFit="1" customWidth="1"/>
    <col min="16145" max="16154" width="5.33203125" style="6" bestFit="1" customWidth="1"/>
    <col min="16155" max="16155" width="5.6640625" style="6" bestFit="1" customWidth="1"/>
    <col min="16156" max="16156" width="6.6640625" style="6" bestFit="1" customWidth="1"/>
    <col min="16157" max="16384" width="11.5546875" style="6"/>
  </cols>
  <sheetData>
    <row r="1" spans="1:31" s="2" customFormat="1" ht="20.100000000000001" customHeight="1">
      <c r="A1" s="1173" t="s">
        <v>1212</v>
      </c>
      <c r="B1" s="1"/>
      <c r="C1" s="1"/>
      <c r="D1" s="1"/>
      <c r="E1" s="1"/>
      <c r="F1" s="1"/>
      <c r="G1" s="1"/>
      <c r="H1" s="1"/>
      <c r="I1" s="1"/>
      <c r="J1" s="1"/>
      <c r="K1" s="1"/>
      <c r="L1" s="1"/>
      <c r="M1" s="1"/>
      <c r="N1" s="1"/>
      <c r="O1" s="1"/>
      <c r="P1" s="1"/>
      <c r="Q1" s="1"/>
      <c r="R1" s="1"/>
      <c r="S1" s="1"/>
      <c r="T1" s="1"/>
      <c r="U1" s="1"/>
      <c r="V1" s="1"/>
      <c r="W1" s="1"/>
      <c r="X1" s="1"/>
      <c r="Y1" s="1"/>
      <c r="Z1" s="1"/>
      <c r="AA1" s="1"/>
      <c r="AB1" s="1"/>
    </row>
    <row r="2" spans="1:31" s="4" customFormat="1" ht="24" customHeight="1">
      <c r="A2" s="1230" t="s">
        <v>0</v>
      </c>
      <c r="B2" s="1230"/>
      <c r="C2" s="1230"/>
      <c r="D2" s="1230"/>
      <c r="E2" s="1230"/>
      <c r="F2" s="1230"/>
      <c r="G2" s="1230"/>
      <c r="H2" s="1230"/>
      <c r="I2" s="1230"/>
      <c r="J2" s="1230"/>
      <c r="K2" s="1230"/>
      <c r="L2" s="1230"/>
      <c r="M2" s="1230"/>
      <c r="N2" s="1230"/>
      <c r="O2" s="1230"/>
      <c r="P2" s="1230"/>
      <c r="Q2" s="1230"/>
      <c r="R2" s="1230"/>
      <c r="S2" s="1230"/>
      <c r="T2" s="1230"/>
      <c r="U2" s="1230"/>
      <c r="V2" s="1230"/>
      <c r="W2" s="1230"/>
      <c r="X2" s="1230"/>
      <c r="Y2" s="1230"/>
      <c r="Z2" s="1230"/>
      <c r="AA2" s="1230"/>
      <c r="AB2" s="1230"/>
    </row>
    <row r="3" spans="1:31" s="5" customFormat="1" ht="20.100000000000001" customHeight="1">
      <c r="A3" s="1429">
        <v>46081</v>
      </c>
      <c r="B3" s="1429"/>
      <c r="C3" s="1429"/>
      <c r="D3" s="1429"/>
      <c r="E3" s="1429"/>
      <c r="F3" s="1429"/>
      <c r="G3" s="1429"/>
      <c r="H3" s="1429"/>
      <c r="I3" s="1429"/>
      <c r="J3" s="1429"/>
      <c r="K3" s="1429"/>
      <c r="L3" s="1429"/>
      <c r="M3" s="1429"/>
      <c r="N3" s="1429"/>
      <c r="O3" s="1429"/>
      <c r="P3" s="1429"/>
      <c r="Q3" s="1429"/>
      <c r="R3" s="1429"/>
      <c r="S3" s="1429"/>
      <c r="T3" s="1429"/>
      <c r="U3" s="1429"/>
      <c r="V3" s="1429"/>
      <c r="W3" s="1429"/>
      <c r="X3" s="1429"/>
      <c r="Y3" s="1429"/>
      <c r="Z3" s="1429"/>
      <c r="AA3" s="1429"/>
      <c r="AB3" s="1429"/>
    </row>
    <row r="4" spans="1:31" ht="7.5" customHeight="1"/>
    <row r="5" spans="1:31" ht="7.5" customHeight="1" thickBot="1"/>
    <row r="6" spans="1:31" ht="95.1" customHeight="1">
      <c r="A6" s="8" t="s">
        <v>1</v>
      </c>
      <c r="B6" s="9" t="s">
        <v>2</v>
      </c>
      <c r="C6" s="9" t="s">
        <v>3</v>
      </c>
      <c r="D6" s="9" t="s">
        <v>4</v>
      </c>
      <c r="E6" s="9" t="s">
        <v>5</v>
      </c>
      <c r="F6" s="9" t="s">
        <v>6</v>
      </c>
      <c r="G6" s="9" t="s">
        <v>7</v>
      </c>
      <c r="H6" s="9" t="s">
        <v>8</v>
      </c>
      <c r="I6" s="9" t="s">
        <v>9</v>
      </c>
      <c r="J6" s="9" t="s">
        <v>10</v>
      </c>
      <c r="K6" s="9" t="s">
        <v>11</v>
      </c>
      <c r="L6" s="9" t="s">
        <v>12</v>
      </c>
      <c r="M6" s="9" t="s">
        <v>13</v>
      </c>
      <c r="N6" s="9" t="s">
        <v>14</v>
      </c>
      <c r="O6" s="9" t="s">
        <v>15</v>
      </c>
      <c r="P6" s="9" t="s">
        <v>16</v>
      </c>
      <c r="Q6" s="9" t="s">
        <v>17</v>
      </c>
      <c r="R6" s="9" t="s">
        <v>18</v>
      </c>
      <c r="S6" s="9" t="s">
        <v>19</v>
      </c>
      <c r="T6" s="9" t="s">
        <v>20</v>
      </c>
      <c r="U6" s="9" t="s">
        <v>21</v>
      </c>
      <c r="V6" s="9" t="s">
        <v>22</v>
      </c>
      <c r="W6" s="9" t="s">
        <v>23</v>
      </c>
      <c r="X6" s="9" t="s">
        <v>24</v>
      </c>
      <c r="Y6" s="9" t="s">
        <v>25</v>
      </c>
      <c r="Z6" s="9" t="s">
        <v>26</v>
      </c>
      <c r="AA6" s="10" t="s">
        <v>27</v>
      </c>
      <c r="AB6" s="11" t="s">
        <v>28</v>
      </c>
      <c r="AC6" s="12"/>
      <c r="AD6" s="12"/>
      <c r="AE6" s="12"/>
    </row>
    <row r="7" spans="1:31" ht="3.75" customHeight="1">
      <c r="A7" s="13"/>
      <c r="B7" s="14"/>
      <c r="C7" s="14"/>
      <c r="D7" s="14"/>
      <c r="E7" s="14"/>
      <c r="F7" s="14"/>
      <c r="G7" s="14"/>
      <c r="H7" s="14"/>
      <c r="I7" s="14"/>
      <c r="J7" s="14"/>
      <c r="K7" s="14"/>
      <c r="L7" s="14"/>
      <c r="M7" s="14"/>
      <c r="N7" s="14"/>
      <c r="O7" s="14"/>
      <c r="P7" s="14"/>
      <c r="Q7" s="14"/>
      <c r="R7" s="14"/>
      <c r="S7" s="14"/>
      <c r="T7" s="14"/>
      <c r="U7" s="14"/>
      <c r="V7" s="14"/>
      <c r="W7" s="14"/>
      <c r="X7" s="14"/>
      <c r="Y7" s="14"/>
      <c r="Z7" s="14"/>
      <c r="AA7" s="15"/>
      <c r="AB7" s="16"/>
      <c r="AC7" s="12"/>
      <c r="AD7" s="12"/>
      <c r="AE7" s="12"/>
    </row>
    <row r="8" spans="1:31" ht="10.5" customHeight="1">
      <c r="A8" s="17"/>
      <c r="B8" s="17"/>
      <c r="C8" s="17"/>
      <c r="D8" s="17"/>
      <c r="E8" s="17"/>
      <c r="F8" s="17"/>
      <c r="G8" s="17"/>
      <c r="H8" s="17"/>
      <c r="I8" s="17"/>
      <c r="J8" s="17"/>
      <c r="K8" s="17"/>
      <c r="L8" s="17"/>
      <c r="M8" s="17"/>
      <c r="N8" s="17"/>
      <c r="O8" s="17"/>
      <c r="P8" s="17"/>
      <c r="Q8" s="17"/>
      <c r="R8" s="17"/>
      <c r="S8" s="17"/>
      <c r="T8" s="17"/>
      <c r="U8" s="17"/>
      <c r="V8" s="17"/>
      <c r="W8" s="17"/>
      <c r="X8" s="17"/>
      <c r="Y8" s="17"/>
      <c r="Z8" s="17"/>
      <c r="AA8" s="17"/>
      <c r="AB8" s="18"/>
      <c r="AC8" s="12"/>
      <c r="AD8" s="12"/>
      <c r="AE8" s="12"/>
    </row>
    <row r="9" spans="1:31" s="23" customFormat="1" ht="20.100000000000001" customHeight="1">
      <c r="A9" s="19" t="s">
        <v>29</v>
      </c>
      <c r="B9" s="20">
        <v>1</v>
      </c>
      <c r="C9" s="20">
        <v>4</v>
      </c>
      <c r="D9" s="20">
        <v>3</v>
      </c>
      <c r="E9" s="20">
        <v>13</v>
      </c>
      <c r="F9" s="20">
        <v>1</v>
      </c>
      <c r="G9" s="20">
        <v>4</v>
      </c>
      <c r="H9" s="20">
        <v>10</v>
      </c>
      <c r="I9" s="20">
        <v>9</v>
      </c>
      <c r="J9" s="20">
        <v>0</v>
      </c>
      <c r="K9" s="20">
        <v>3</v>
      </c>
      <c r="L9" s="20">
        <v>4</v>
      </c>
      <c r="M9" s="20">
        <v>8</v>
      </c>
      <c r="N9" s="20">
        <v>10</v>
      </c>
      <c r="O9" s="20">
        <v>6</v>
      </c>
      <c r="P9" s="20">
        <v>164</v>
      </c>
      <c r="Q9" s="20">
        <v>3</v>
      </c>
      <c r="R9" s="20">
        <v>1</v>
      </c>
      <c r="S9" s="20">
        <v>2</v>
      </c>
      <c r="T9" s="20">
        <v>1</v>
      </c>
      <c r="U9" s="20">
        <v>8</v>
      </c>
      <c r="V9" s="20">
        <v>3</v>
      </c>
      <c r="W9" s="20">
        <v>6</v>
      </c>
      <c r="X9" s="20">
        <v>2</v>
      </c>
      <c r="Y9" s="20">
        <v>1</v>
      </c>
      <c r="Z9" s="20">
        <v>3</v>
      </c>
      <c r="AA9" s="20">
        <v>0</v>
      </c>
      <c r="AB9" s="21">
        <v>270</v>
      </c>
      <c r="AC9" s="22"/>
    </row>
    <row r="10" spans="1:31" s="23" customFormat="1" ht="20.100000000000001" customHeight="1">
      <c r="A10" s="19" t="s">
        <v>30</v>
      </c>
      <c r="B10" s="20">
        <v>0</v>
      </c>
      <c r="C10" s="20">
        <v>0</v>
      </c>
      <c r="D10" s="20">
        <v>0</v>
      </c>
      <c r="E10" s="20">
        <v>1</v>
      </c>
      <c r="F10" s="20">
        <v>0</v>
      </c>
      <c r="G10" s="20">
        <v>1</v>
      </c>
      <c r="H10" s="20">
        <v>0</v>
      </c>
      <c r="I10" s="20">
        <v>1</v>
      </c>
      <c r="J10" s="20">
        <v>0</v>
      </c>
      <c r="K10" s="20">
        <v>0</v>
      </c>
      <c r="L10" s="20">
        <v>1</v>
      </c>
      <c r="M10" s="20">
        <v>1</v>
      </c>
      <c r="N10" s="20">
        <v>1</v>
      </c>
      <c r="O10" s="20">
        <v>1</v>
      </c>
      <c r="P10" s="20">
        <v>12</v>
      </c>
      <c r="Q10" s="20">
        <v>1</v>
      </c>
      <c r="R10" s="20">
        <v>0</v>
      </c>
      <c r="S10" s="20">
        <v>0</v>
      </c>
      <c r="T10" s="20">
        <v>0</v>
      </c>
      <c r="U10" s="20">
        <v>2</v>
      </c>
      <c r="V10" s="20">
        <v>0</v>
      </c>
      <c r="W10" s="20">
        <v>1</v>
      </c>
      <c r="X10" s="20">
        <v>0</v>
      </c>
      <c r="Y10" s="20">
        <v>1</v>
      </c>
      <c r="Z10" s="20">
        <v>1</v>
      </c>
      <c r="AA10" s="20">
        <v>0</v>
      </c>
      <c r="AB10" s="21">
        <v>25</v>
      </c>
      <c r="AC10" s="22"/>
    </row>
    <row r="11" spans="1:31" s="23" customFormat="1" ht="27" customHeight="1">
      <c r="A11" s="24" t="s">
        <v>31</v>
      </c>
      <c r="B11" s="20">
        <v>3</v>
      </c>
      <c r="C11" s="20">
        <v>8</v>
      </c>
      <c r="D11" s="20">
        <v>2</v>
      </c>
      <c r="E11" s="20">
        <v>17</v>
      </c>
      <c r="F11" s="20">
        <v>2</v>
      </c>
      <c r="G11" s="20">
        <v>5</v>
      </c>
      <c r="H11" s="20">
        <v>8</v>
      </c>
      <c r="I11" s="20">
        <v>10</v>
      </c>
      <c r="J11" s="20">
        <v>1</v>
      </c>
      <c r="K11" s="20">
        <v>3</v>
      </c>
      <c r="L11" s="20">
        <v>8</v>
      </c>
      <c r="M11" s="20">
        <v>13</v>
      </c>
      <c r="N11" s="20">
        <v>11</v>
      </c>
      <c r="O11" s="20">
        <v>8</v>
      </c>
      <c r="P11" s="20">
        <v>171</v>
      </c>
      <c r="Q11" s="20">
        <v>4</v>
      </c>
      <c r="R11" s="20">
        <v>1</v>
      </c>
      <c r="S11" s="20">
        <v>5</v>
      </c>
      <c r="T11" s="20">
        <v>3</v>
      </c>
      <c r="U11" s="20">
        <v>11</v>
      </c>
      <c r="V11" s="20">
        <v>4</v>
      </c>
      <c r="W11" s="20">
        <v>6</v>
      </c>
      <c r="X11" s="20">
        <v>4</v>
      </c>
      <c r="Y11" s="20">
        <v>1</v>
      </c>
      <c r="Z11" s="20">
        <v>3</v>
      </c>
      <c r="AA11" s="20">
        <v>2</v>
      </c>
      <c r="AB11" s="21">
        <v>314</v>
      </c>
      <c r="AC11" s="22"/>
    </row>
    <row r="12" spans="1:31" s="23" customFormat="1" ht="20.100000000000001" customHeight="1">
      <c r="A12" s="25" t="s">
        <v>32</v>
      </c>
      <c r="B12" s="20">
        <v>0</v>
      </c>
      <c r="C12" s="20">
        <v>1</v>
      </c>
      <c r="D12" s="20">
        <v>0</v>
      </c>
      <c r="E12" s="20">
        <v>1</v>
      </c>
      <c r="F12" s="20">
        <v>0</v>
      </c>
      <c r="G12" s="20">
        <v>2</v>
      </c>
      <c r="H12" s="20">
        <v>0</v>
      </c>
      <c r="I12" s="20">
        <v>0</v>
      </c>
      <c r="J12" s="20">
        <v>0</v>
      </c>
      <c r="K12" s="20">
        <v>0</v>
      </c>
      <c r="L12" s="20">
        <v>0</v>
      </c>
      <c r="M12" s="20">
        <v>2</v>
      </c>
      <c r="N12" s="20">
        <v>1</v>
      </c>
      <c r="O12" s="20">
        <v>1</v>
      </c>
      <c r="P12" s="20">
        <v>11</v>
      </c>
      <c r="Q12" s="20">
        <v>0</v>
      </c>
      <c r="R12" s="20">
        <v>0</v>
      </c>
      <c r="S12" s="20">
        <v>0</v>
      </c>
      <c r="T12" s="20">
        <v>0</v>
      </c>
      <c r="U12" s="20">
        <v>1</v>
      </c>
      <c r="V12" s="20">
        <v>0</v>
      </c>
      <c r="W12" s="20">
        <v>0</v>
      </c>
      <c r="X12" s="20">
        <v>0</v>
      </c>
      <c r="Y12" s="20">
        <v>0</v>
      </c>
      <c r="Z12" s="20">
        <v>1</v>
      </c>
      <c r="AA12" s="20">
        <v>0</v>
      </c>
      <c r="AB12" s="21">
        <v>21</v>
      </c>
      <c r="AC12" s="22"/>
    </row>
    <row r="13" spans="1:31" s="23" customFormat="1" ht="20.100000000000001" customHeight="1">
      <c r="A13" s="25" t="s">
        <v>33</v>
      </c>
      <c r="B13" s="20">
        <v>0</v>
      </c>
      <c r="C13" s="20">
        <v>1</v>
      </c>
      <c r="D13" s="20">
        <v>0</v>
      </c>
      <c r="E13" s="20">
        <v>2</v>
      </c>
      <c r="F13" s="20">
        <v>0</v>
      </c>
      <c r="G13" s="20">
        <v>1</v>
      </c>
      <c r="H13" s="20">
        <v>2</v>
      </c>
      <c r="I13" s="20">
        <v>2</v>
      </c>
      <c r="J13" s="20">
        <v>0</v>
      </c>
      <c r="K13" s="20">
        <v>0</v>
      </c>
      <c r="L13" s="20">
        <v>2</v>
      </c>
      <c r="M13" s="20">
        <v>1</v>
      </c>
      <c r="N13" s="20">
        <v>2</v>
      </c>
      <c r="O13" s="20">
        <v>2</v>
      </c>
      <c r="P13" s="20">
        <v>38</v>
      </c>
      <c r="Q13" s="20">
        <v>1</v>
      </c>
      <c r="R13" s="20">
        <v>0</v>
      </c>
      <c r="S13" s="20">
        <v>0</v>
      </c>
      <c r="T13" s="20">
        <v>0</v>
      </c>
      <c r="U13" s="20">
        <v>3</v>
      </c>
      <c r="V13" s="20">
        <v>1</v>
      </c>
      <c r="W13" s="20">
        <v>1</v>
      </c>
      <c r="X13" s="20">
        <v>1</v>
      </c>
      <c r="Y13" s="20">
        <v>0</v>
      </c>
      <c r="Z13" s="20">
        <v>1</v>
      </c>
      <c r="AA13" s="20">
        <v>0</v>
      </c>
      <c r="AB13" s="21">
        <v>61</v>
      </c>
      <c r="AC13" s="22"/>
    </row>
    <row r="14" spans="1:31" s="23" customFormat="1" ht="20.100000000000001" customHeight="1">
      <c r="A14" s="23" t="s">
        <v>34</v>
      </c>
      <c r="B14" s="20">
        <v>0</v>
      </c>
      <c r="C14" s="20">
        <v>2</v>
      </c>
      <c r="D14" s="20">
        <v>0</v>
      </c>
      <c r="E14" s="20">
        <v>7</v>
      </c>
      <c r="F14" s="20">
        <v>0</v>
      </c>
      <c r="G14" s="20">
        <v>3</v>
      </c>
      <c r="H14" s="20">
        <v>5</v>
      </c>
      <c r="I14" s="20">
        <v>4</v>
      </c>
      <c r="J14" s="20">
        <v>0</v>
      </c>
      <c r="K14" s="20">
        <v>2</v>
      </c>
      <c r="L14" s="20">
        <v>3</v>
      </c>
      <c r="M14" s="20">
        <v>4</v>
      </c>
      <c r="N14" s="20">
        <v>5</v>
      </c>
      <c r="O14" s="20">
        <v>3</v>
      </c>
      <c r="P14" s="20">
        <v>92</v>
      </c>
      <c r="Q14" s="20">
        <v>1</v>
      </c>
      <c r="R14" s="20">
        <v>1</v>
      </c>
      <c r="S14" s="20">
        <v>2</v>
      </c>
      <c r="T14" s="20">
        <v>1</v>
      </c>
      <c r="U14" s="20">
        <v>6</v>
      </c>
      <c r="V14" s="20">
        <v>2</v>
      </c>
      <c r="W14" s="20">
        <v>2</v>
      </c>
      <c r="X14" s="20">
        <v>2</v>
      </c>
      <c r="Y14" s="20">
        <v>1</v>
      </c>
      <c r="Z14" s="20">
        <v>1</v>
      </c>
      <c r="AA14" s="20">
        <v>0</v>
      </c>
      <c r="AB14" s="21">
        <v>149</v>
      </c>
      <c r="AC14" s="22"/>
    </row>
    <row r="15" spans="1:31" s="23" customFormat="1" ht="20.100000000000001" customHeight="1">
      <c r="A15" s="23" t="s">
        <v>35</v>
      </c>
      <c r="B15" s="20">
        <v>0</v>
      </c>
      <c r="C15" s="20">
        <v>0</v>
      </c>
      <c r="D15" s="20">
        <v>0</v>
      </c>
      <c r="E15" s="20">
        <v>0</v>
      </c>
      <c r="F15" s="20">
        <v>0</v>
      </c>
      <c r="G15" s="20">
        <v>0</v>
      </c>
      <c r="H15" s="20">
        <v>0</v>
      </c>
      <c r="I15" s="20">
        <v>0</v>
      </c>
      <c r="J15" s="20">
        <v>0</v>
      </c>
      <c r="K15" s="20">
        <v>0</v>
      </c>
      <c r="L15" s="20">
        <v>0</v>
      </c>
      <c r="M15" s="20">
        <v>0</v>
      </c>
      <c r="N15" s="20">
        <v>0</v>
      </c>
      <c r="O15" s="20">
        <v>0</v>
      </c>
      <c r="P15" s="20">
        <v>1</v>
      </c>
      <c r="Q15" s="20">
        <v>0</v>
      </c>
      <c r="R15" s="20">
        <v>0</v>
      </c>
      <c r="S15" s="20">
        <v>0</v>
      </c>
      <c r="T15" s="20">
        <v>0</v>
      </c>
      <c r="U15" s="20">
        <v>0</v>
      </c>
      <c r="V15" s="20">
        <v>0</v>
      </c>
      <c r="W15" s="20">
        <v>0</v>
      </c>
      <c r="X15" s="20">
        <v>0</v>
      </c>
      <c r="Y15" s="20">
        <v>0</v>
      </c>
      <c r="Z15" s="20">
        <v>0</v>
      </c>
      <c r="AA15" s="20">
        <v>0</v>
      </c>
      <c r="AB15" s="21">
        <v>1</v>
      </c>
      <c r="AC15" s="22"/>
    </row>
    <row r="16" spans="1:31" s="23" customFormat="1" ht="20.100000000000001" customHeight="1">
      <c r="A16" s="23" t="s">
        <v>36</v>
      </c>
      <c r="B16" s="20">
        <v>0</v>
      </c>
      <c r="C16" s="20">
        <v>2</v>
      </c>
      <c r="D16" s="20">
        <v>2</v>
      </c>
      <c r="E16" s="20">
        <v>6</v>
      </c>
      <c r="F16" s="20">
        <v>1</v>
      </c>
      <c r="G16" s="20">
        <v>2</v>
      </c>
      <c r="H16" s="20">
        <v>6</v>
      </c>
      <c r="I16" s="20">
        <v>2</v>
      </c>
      <c r="J16" s="20">
        <v>0</v>
      </c>
      <c r="K16" s="20">
        <v>1</v>
      </c>
      <c r="L16" s="20">
        <v>7</v>
      </c>
      <c r="M16" s="20">
        <v>3</v>
      </c>
      <c r="N16" s="20">
        <v>5</v>
      </c>
      <c r="O16" s="20">
        <v>2</v>
      </c>
      <c r="P16" s="20">
        <v>73</v>
      </c>
      <c r="Q16" s="20">
        <v>2</v>
      </c>
      <c r="R16" s="20">
        <v>1</v>
      </c>
      <c r="S16" s="20">
        <v>2</v>
      </c>
      <c r="T16" s="20">
        <v>1</v>
      </c>
      <c r="U16" s="20">
        <v>6</v>
      </c>
      <c r="V16" s="20">
        <v>3</v>
      </c>
      <c r="W16" s="20">
        <v>2</v>
      </c>
      <c r="X16" s="20">
        <v>2</v>
      </c>
      <c r="Y16" s="20">
        <v>1</v>
      </c>
      <c r="Z16" s="20">
        <v>2</v>
      </c>
      <c r="AA16" s="20">
        <v>0</v>
      </c>
      <c r="AB16" s="21">
        <v>134</v>
      </c>
      <c r="AC16" s="22"/>
    </row>
    <row r="17" spans="1:31" s="23" customFormat="1" ht="20.100000000000001" customHeight="1">
      <c r="A17" s="23" t="s">
        <v>37</v>
      </c>
      <c r="B17" s="20">
        <v>4</v>
      </c>
      <c r="C17" s="20">
        <v>17</v>
      </c>
      <c r="D17" s="20">
        <v>4</v>
      </c>
      <c r="E17" s="20">
        <v>22</v>
      </c>
      <c r="F17" s="20">
        <v>5</v>
      </c>
      <c r="G17" s="20">
        <v>18</v>
      </c>
      <c r="H17" s="20">
        <v>7</v>
      </c>
      <c r="I17" s="20">
        <v>18</v>
      </c>
      <c r="J17" s="20">
        <v>3</v>
      </c>
      <c r="K17" s="20">
        <v>5</v>
      </c>
      <c r="L17" s="20">
        <v>5</v>
      </c>
      <c r="M17" s="20">
        <v>12</v>
      </c>
      <c r="N17" s="20">
        <v>13</v>
      </c>
      <c r="O17" s="20">
        <v>14</v>
      </c>
      <c r="P17" s="20">
        <v>71</v>
      </c>
      <c r="Q17" s="20">
        <v>1</v>
      </c>
      <c r="R17" s="20">
        <v>1</v>
      </c>
      <c r="S17" s="20">
        <v>3</v>
      </c>
      <c r="T17" s="20">
        <v>3</v>
      </c>
      <c r="U17" s="20">
        <v>21</v>
      </c>
      <c r="V17" s="20">
        <v>18</v>
      </c>
      <c r="W17" s="20">
        <v>8</v>
      </c>
      <c r="X17" s="20">
        <v>4</v>
      </c>
      <c r="Y17" s="20">
        <v>3</v>
      </c>
      <c r="Z17" s="20">
        <v>2</v>
      </c>
      <c r="AA17" s="20">
        <v>0</v>
      </c>
      <c r="AB17" s="21">
        <v>282</v>
      </c>
      <c r="AC17" s="22"/>
    </row>
    <row r="18" spans="1:31" s="23" customFormat="1" ht="20.100000000000001" customHeight="1">
      <c r="A18" s="23" t="s">
        <v>38</v>
      </c>
      <c r="B18" s="20">
        <v>0</v>
      </c>
      <c r="C18" s="20">
        <v>0</v>
      </c>
      <c r="D18" s="20">
        <v>0</v>
      </c>
      <c r="E18" s="20">
        <v>1</v>
      </c>
      <c r="F18" s="20">
        <v>0</v>
      </c>
      <c r="G18" s="20">
        <v>0</v>
      </c>
      <c r="H18" s="20">
        <v>0</v>
      </c>
      <c r="I18" s="20">
        <v>0</v>
      </c>
      <c r="J18" s="20">
        <v>0</v>
      </c>
      <c r="K18" s="20">
        <v>0</v>
      </c>
      <c r="L18" s="20">
        <v>0</v>
      </c>
      <c r="M18" s="20">
        <v>0</v>
      </c>
      <c r="N18" s="20">
        <v>1</v>
      </c>
      <c r="O18" s="20">
        <v>1</v>
      </c>
      <c r="P18" s="20">
        <v>7</v>
      </c>
      <c r="Q18" s="20">
        <v>0</v>
      </c>
      <c r="R18" s="20">
        <v>0</v>
      </c>
      <c r="S18" s="20">
        <v>0</v>
      </c>
      <c r="T18" s="20">
        <v>0</v>
      </c>
      <c r="U18" s="20">
        <v>1</v>
      </c>
      <c r="V18" s="20">
        <v>0</v>
      </c>
      <c r="W18" s="20">
        <v>0</v>
      </c>
      <c r="X18" s="20">
        <v>0</v>
      </c>
      <c r="Y18" s="20">
        <v>0</v>
      </c>
      <c r="Z18" s="20">
        <v>0</v>
      </c>
      <c r="AA18" s="20">
        <v>0</v>
      </c>
      <c r="AB18" s="21">
        <v>11</v>
      </c>
      <c r="AC18" s="22"/>
    </row>
    <row r="19" spans="1:31" s="23" customFormat="1" ht="20.100000000000001" customHeight="1">
      <c r="A19" s="23" t="s">
        <v>39</v>
      </c>
      <c r="B19" s="20">
        <v>0</v>
      </c>
      <c r="C19" s="20">
        <v>1</v>
      </c>
      <c r="D19" s="20">
        <v>0</v>
      </c>
      <c r="E19" s="20">
        <v>2</v>
      </c>
      <c r="F19" s="20">
        <v>0</v>
      </c>
      <c r="G19" s="20">
        <v>1</v>
      </c>
      <c r="H19" s="20">
        <v>0</v>
      </c>
      <c r="I19" s="20">
        <v>2</v>
      </c>
      <c r="J19" s="20">
        <v>0</v>
      </c>
      <c r="K19" s="20">
        <v>1</v>
      </c>
      <c r="L19" s="20">
        <v>3</v>
      </c>
      <c r="M19" s="20">
        <v>1</v>
      </c>
      <c r="N19" s="20">
        <v>3</v>
      </c>
      <c r="O19" s="20">
        <v>2</v>
      </c>
      <c r="P19" s="20">
        <v>29</v>
      </c>
      <c r="Q19" s="20">
        <v>1</v>
      </c>
      <c r="R19" s="20">
        <v>0</v>
      </c>
      <c r="S19" s="20">
        <v>0</v>
      </c>
      <c r="T19" s="20">
        <v>0</v>
      </c>
      <c r="U19" s="20">
        <v>3</v>
      </c>
      <c r="V19" s="20">
        <v>0</v>
      </c>
      <c r="W19" s="20">
        <v>0</v>
      </c>
      <c r="X19" s="20">
        <v>1</v>
      </c>
      <c r="Y19" s="20">
        <v>0</v>
      </c>
      <c r="Z19" s="20">
        <v>1</v>
      </c>
      <c r="AA19" s="20">
        <v>0</v>
      </c>
      <c r="AB19" s="21">
        <v>51</v>
      </c>
      <c r="AC19" s="22"/>
    </row>
    <row r="20" spans="1:31" s="23" customFormat="1" ht="20.100000000000001" customHeight="1">
      <c r="A20" s="23" t="s">
        <v>40</v>
      </c>
      <c r="B20" s="20">
        <v>0</v>
      </c>
      <c r="C20" s="20">
        <v>0</v>
      </c>
      <c r="D20" s="20">
        <v>0</v>
      </c>
      <c r="E20" s="20">
        <v>0</v>
      </c>
      <c r="F20" s="20">
        <v>0</v>
      </c>
      <c r="G20" s="20">
        <v>0</v>
      </c>
      <c r="H20" s="20">
        <v>0</v>
      </c>
      <c r="I20" s="20">
        <v>0</v>
      </c>
      <c r="J20" s="20">
        <v>0</v>
      </c>
      <c r="K20" s="20">
        <v>0</v>
      </c>
      <c r="L20" s="20">
        <v>0</v>
      </c>
      <c r="M20" s="20">
        <v>0</v>
      </c>
      <c r="N20" s="20">
        <v>0</v>
      </c>
      <c r="O20" s="20">
        <v>0</v>
      </c>
      <c r="P20" s="20">
        <v>1</v>
      </c>
      <c r="Q20" s="20">
        <v>0</v>
      </c>
      <c r="R20" s="20">
        <v>0</v>
      </c>
      <c r="S20" s="20">
        <v>0</v>
      </c>
      <c r="T20" s="20">
        <v>0</v>
      </c>
      <c r="U20" s="20">
        <v>0</v>
      </c>
      <c r="V20" s="20">
        <v>0</v>
      </c>
      <c r="W20" s="20">
        <v>0</v>
      </c>
      <c r="X20" s="20">
        <v>0</v>
      </c>
      <c r="Y20" s="20">
        <v>0</v>
      </c>
      <c r="Z20" s="20">
        <v>0</v>
      </c>
      <c r="AA20" s="20">
        <v>0</v>
      </c>
      <c r="AB20" s="21">
        <v>1</v>
      </c>
      <c r="AC20" s="22"/>
    </row>
    <row r="21" spans="1:31" s="23" customFormat="1" ht="20.100000000000001" customHeight="1">
      <c r="A21" s="23" t="s">
        <v>41</v>
      </c>
      <c r="B21" s="20">
        <v>0</v>
      </c>
      <c r="C21" s="20">
        <v>1</v>
      </c>
      <c r="D21" s="20">
        <v>0</v>
      </c>
      <c r="E21" s="20">
        <v>2</v>
      </c>
      <c r="F21" s="20">
        <v>0</v>
      </c>
      <c r="G21" s="20">
        <v>1</v>
      </c>
      <c r="H21" s="20">
        <v>1</v>
      </c>
      <c r="I21" s="20">
        <v>0</v>
      </c>
      <c r="J21" s="20">
        <v>0</v>
      </c>
      <c r="K21" s="20">
        <v>0</v>
      </c>
      <c r="L21" s="20">
        <v>1</v>
      </c>
      <c r="M21" s="20">
        <v>1</v>
      </c>
      <c r="N21" s="20">
        <v>1</v>
      </c>
      <c r="O21" s="20">
        <v>2</v>
      </c>
      <c r="P21" s="20">
        <v>17</v>
      </c>
      <c r="Q21" s="20">
        <v>1</v>
      </c>
      <c r="R21" s="20">
        <v>0</v>
      </c>
      <c r="S21" s="20">
        <v>0</v>
      </c>
      <c r="T21" s="20">
        <v>0</v>
      </c>
      <c r="U21" s="20">
        <v>1</v>
      </c>
      <c r="V21" s="20">
        <v>1</v>
      </c>
      <c r="W21" s="20">
        <v>0</v>
      </c>
      <c r="X21" s="20">
        <v>0</v>
      </c>
      <c r="Y21" s="20">
        <v>0</v>
      </c>
      <c r="Z21" s="20">
        <v>1</v>
      </c>
      <c r="AA21" s="20">
        <v>0</v>
      </c>
      <c r="AB21" s="21">
        <v>31</v>
      </c>
      <c r="AC21" s="22"/>
    </row>
    <row r="22" spans="1:31" s="23" customFormat="1" ht="20.100000000000001" customHeight="1">
      <c r="A22" s="26" t="s">
        <v>42</v>
      </c>
      <c r="B22" s="20">
        <v>0</v>
      </c>
      <c r="C22" s="20">
        <v>2</v>
      </c>
      <c r="D22" s="20">
        <v>0</v>
      </c>
      <c r="E22" s="20">
        <v>2</v>
      </c>
      <c r="F22" s="20">
        <v>0</v>
      </c>
      <c r="G22" s="20">
        <v>1</v>
      </c>
      <c r="H22" s="20">
        <v>1</v>
      </c>
      <c r="I22" s="20">
        <v>1</v>
      </c>
      <c r="J22" s="20">
        <v>0</v>
      </c>
      <c r="K22" s="20">
        <v>1</v>
      </c>
      <c r="L22" s="20">
        <v>3</v>
      </c>
      <c r="M22" s="20">
        <v>1</v>
      </c>
      <c r="N22" s="20">
        <v>2</v>
      </c>
      <c r="O22" s="20">
        <v>2</v>
      </c>
      <c r="P22" s="20">
        <v>18</v>
      </c>
      <c r="Q22" s="20">
        <v>1</v>
      </c>
      <c r="R22" s="20">
        <v>0</v>
      </c>
      <c r="S22" s="20">
        <v>0</v>
      </c>
      <c r="T22" s="20">
        <v>0</v>
      </c>
      <c r="U22" s="20">
        <v>2</v>
      </c>
      <c r="V22" s="20">
        <v>1</v>
      </c>
      <c r="W22" s="20">
        <v>1</v>
      </c>
      <c r="X22" s="20">
        <v>1</v>
      </c>
      <c r="Y22" s="20">
        <v>0</v>
      </c>
      <c r="Z22" s="20">
        <v>1</v>
      </c>
      <c r="AA22" s="20">
        <v>0</v>
      </c>
      <c r="AB22" s="21">
        <v>41</v>
      </c>
      <c r="AC22" s="22"/>
    </row>
    <row r="23" spans="1:31" s="23" customFormat="1" ht="20.100000000000001" customHeight="1">
      <c r="A23" s="25" t="s">
        <v>43</v>
      </c>
      <c r="B23" s="20">
        <v>0</v>
      </c>
      <c r="C23" s="20">
        <v>0</v>
      </c>
      <c r="D23" s="20">
        <v>0</v>
      </c>
      <c r="E23" s="20">
        <v>0</v>
      </c>
      <c r="F23" s="20">
        <v>0</v>
      </c>
      <c r="G23" s="20">
        <v>0</v>
      </c>
      <c r="H23" s="20">
        <v>0</v>
      </c>
      <c r="I23" s="20">
        <v>0</v>
      </c>
      <c r="J23" s="20">
        <v>0</v>
      </c>
      <c r="K23" s="20">
        <v>0</v>
      </c>
      <c r="L23" s="20">
        <v>0</v>
      </c>
      <c r="M23" s="20">
        <v>0</v>
      </c>
      <c r="N23" s="20">
        <v>0</v>
      </c>
      <c r="O23" s="20">
        <v>0</v>
      </c>
      <c r="P23" s="20">
        <v>1</v>
      </c>
      <c r="Q23" s="20">
        <v>0</v>
      </c>
      <c r="R23" s="20">
        <v>0</v>
      </c>
      <c r="S23" s="20">
        <v>0</v>
      </c>
      <c r="T23" s="20">
        <v>0</v>
      </c>
      <c r="U23" s="20">
        <v>0</v>
      </c>
      <c r="V23" s="20">
        <v>0</v>
      </c>
      <c r="W23" s="20">
        <v>0</v>
      </c>
      <c r="X23" s="20">
        <v>0</v>
      </c>
      <c r="Y23" s="20">
        <v>0</v>
      </c>
      <c r="Z23" s="20">
        <v>0</v>
      </c>
      <c r="AA23" s="20">
        <v>0</v>
      </c>
      <c r="AB23" s="21">
        <v>1</v>
      </c>
      <c r="AC23" s="22"/>
    </row>
    <row r="24" spans="1:31" s="23" customFormat="1" ht="20.100000000000001" customHeight="1">
      <c r="A24" s="25" t="s">
        <v>44</v>
      </c>
      <c r="B24" s="20">
        <v>0</v>
      </c>
      <c r="C24" s="20">
        <v>0</v>
      </c>
      <c r="D24" s="20">
        <v>0</v>
      </c>
      <c r="E24" s="20">
        <v>0</v>
      </c>
      <c r="F24" s="20">
        <v>0</v>
      </c>
      <c r="G24" s="20">
        <v>0</v>
      </c>
      <c r="H24" s="20">
        <v>0</v>
      </c>
      <c r="I24" s="20">
        <v>0</v>
      </c>
      <c r="J24" s="20">
        <v>0</v>
      </c>
      <c r="K24" s="20">
        <v>0</v>
      </c>
      <c r="L24" s="20">
        <v>0</v>
      </c>
      <c r="M24" s="20">
        <v>0</v>
      </c>
      <c r="N24" s="20">
        <v>0</v>
      </c>
      <c r="O24" s="20">
        <v>0</v>
      </c>
      <c r="P24" s="20">
        <v>1</v>
      </c>
      <c r="Q24" s="20">
        <v>0</v>
      </c>
      <c r="R24" s="20">
        <v>0</v>
      </c>
      <c r="S24" s="20">
        <v>0</v>
      </c>
      <c r="T24" s="20">
        <v>0</v>
      </c>
      <c r="U24" s="20">
        <v>0</v>
      </c>
      <c r="V24" s="20">
        <v>0</v>
      </c>
      <c r="W24" s="20">
        <v>0</v>
      </c>
      <c r="X24" s="20">
        <v>0</v>
      </c>
      <c r="Y24" s="20">
        <v>0</v>
      </c>
      <c r="Z24" s="20">
        <v>0</v>
      </c>
      <c r="AA24" s="20">
        <v>0</v>
      </c>
      <c r="AB24" s="21">
        <v>1</v>
      </c>
      <c r="AC24" s="22"/>
    </row>
    <row r="25" spans="1:31" s="23" customFormat="1" ht="20.100000000000001" customHeight="1">
      <c r="A25" s="25" t="s">
        <v>45</v>
      </c>
      <c r="B25" s="20">
        <v>0</v>
      </c>
      <c r="C25" s="20">
        <v>0</v>
      </c>
      <c r="D25" s="20">
        <v>0</v>
      </c>
      <c r="E25" s="20">
        <v>0</v>
      </c>
      <c r="F25" s="20">
        <v>0</v>
      </c>
      <c r="G25" s="20">
        <v>0</v>
      </c>
      <c r="H25" s="20">
        <v>0</v>
      </c>
      <c r="I25" s="20">
        <v>0</v>
      </c>
      <c r="J25" s="20">
        <v>0</v>
      </c>
      <c r="K25" s="20">
        <v>0</v>
      </c>
      <c r="L25" s="20">
        <v>0</v>
      </c>
      <c r="M25" s="20">
        <v>0</v>
      </c>
      <c r="N25" s="20">
        <v>0</v>
      </c>
      <c r="O25" s="20">
        <v>0</v>
      </c>
      <c r="P25" s="20">
        <v>1</v>
      </c>
      <c r="Q25" s="20">
        <v>0</v>
      </c>
      <c r="R25" s="20">
        <v>0</v>
      </c>
      <c r="S25" s="20">
        <v>0</v>
      </c>
      <c r="T25" s="20">
        <v>0</v>
      </c>
      <c r="U25" s="20">
        <v>0</v>
      </c>
      <c r="V25" s="20">
        <v>0</v>
      </c>
      <c r="W25" s="20">
        <v>0</v>
      </c>
      <c r="X25" s="20">
        <v>0</v>
      </c>
      <c r="Y25" s="20">
        <v>0</v>
      </c>
      <c r="Z25" s="20">
        <v>0</v>
      </c>
      <c r="AA25" s="20">
        <v>0</v>
      </c>
      <c r="AB25" s="21">
        <v>1</v>
      </c>
      <c r="AC25" s="22"/>
    </row>
    <row r="26" spans="1:31" s="23" customFormat="1" ht="20.100000000000001" customHeight="1">
      <c r="A26" s="25" t="s">
        <v>46</v>
      </c>
      <c r="B26" s="20">
        <v>2</v>
      </c>
      <c r="C26" s="20">
        <v>5</v>
      </c>
      <c r="D26" s="20">
        <v>1</v>
      </c>
      <c r="E26" s="20">
        <v>12</v>
      </c>
      <c r="F26" s="20">
        <v>1</v>
      </c>
      <c r="G26" s="20">
        <v>6</v>
      </c>
      <c r="H26" s="20">
        <v>4</v>
      </c>
      <c r="I26" s="20">
        <v>2</v>
      </c>
      <c r="J26" s="20">
        <v>0</v>
      </c>
      <c r="K26" s="20">
        <v>2</v>
      </c>
      <c r="L26" s="20">
        <v>5</v>
      </c>
      <c r="M26" s="20">
        <v>3</v>
      </c>
      <c r="N26" s="20">
        <v>10</v>
      </c>
      <c r="O26" s="20">
        <v>8</v>
      </c>
      <c r="P26" s="20">
        <v>36</v>
      </c>
      <c r="Q26" s="20">
        <v>2</v>
      </c>
      <c r="R26" s="20">
        <v>1</v>
      </c>
      <c r="S26" s="20">
        <v>2</v>
      </c>
      <c r="T26" s="20">
        <v>0</v>
      </c>
      <c r="U26" s="20">
        <v>14</v>
      </c>
      <c r="V26" s="20">
        <v>2</v>
      </c>
      <c r="W26" s="20">
        <v>2</v>
      </c>
      <c r="X26" s="20">
        <v>2</v>
      </c>
      <c r="Y26" s="20">
        <v>2</v>
      </c>
      <c r="Z26" s="20">
        <v>2</v>
      </c>
      <c r="AA26" s="20">
        <v>0</v>
      </c>
      <c r="AB26" s="21">
        <v>126</v>
      </c>
      <c r="AC26" s="22"/>
    </row>
    <row r="27" spans="1:31" s="23" customFormat="1" ht="20.100000000000001" customHeight="1">
      <c r="A27" s="25" t="s">
        <v>47</v>
      </c>
      <c r="B27" s="20">
        <v>0</v>
      </c>
      <c r="C27" s="20">
        <v>2</v>
      </c>
      <c r="D27" s="20">
        <v>1</v>
      </c>
      <c r="E27" s="20">
        <v>5</v>
      </c>
      <c r="F27" s="20">
        <v>1</v>
      </c>
      <c r="G27" s="20">
        <v>2</v>
      </c>
      <c r="H27" s="20">
        <v>3</v>
      </c>
      <c r="I27" s="20">
        <v>1</v>
      </c>
      <c r="J27" s="20">
        <v>0</v>
      </c>
      <c r="K27" s="20">
        <v>3</v>
      </c>
      <c r="L27" s="20">
        <v>4</v>
      </c>
      <c r="M27" s="20">
        <v>5</v>
      </c>
      <c r="N27" s="20">
        <v>7</v>
      </c>
      <c r="O27" s="20">
        <v>6</v>
      </c>
      <c r="P27" s="20">
        <v>51</v>
      </c>
      <c r="Q27" s="20">
        <v>3</v>
      </c>
      <c r="R27" s="20">
        <v>1</v>
      </c>
      <c r="S27" s="20">
        <v>2</v>
      </c>
      <c r="T27" s="20">
        <v>1</v>
      </c>
      <c r="U27" s="20">
        <v>8</v>
      </c>
      <c r="V27" s="20">
        <v>2</v>
      </c>
      <c r="W27" s="20">
        <v>2</v>
      </c>
      <c r="X27" s="20">
        <v>1</v>
      </c>
      <c r="Y27" s="20">
        <v>2</v>
      </c>
      <c r="Z27" s="20">
        <v>2</v>
      </c>
      <c r="AA27" s="20">
        <v>0</v>
      </c>
      <c r="AB27" s="21">
        <v>115</v>
      </c>
      <c r="AC27" s="22"/>
    </row>
    <row r="28" spans="1:31" s="17" customFormat="1" ht="22.65" customHeight="1">
      <c r="A28" s="18" t="s">
        <v>48</v>
      </c>
      <c r="B28" s="21">
        <v>10</v>
      </c>
      <c r="C28" s="21">
        <v>46</v>
      </c>
      <c r="D28" s="21">
        <v>13</v>
      </c>
      <c r="E28" s="21">
        <v>93</v>
      </c>
      <c r="F28" s="21">
        <v>11</v>
      </c>
      <c r="G28" s="21">
        <v>47</v>
      </c>
      <c r="H28" s="21">
        <v>47</v>
      </c>
      <c r="I28" s="21">
        <v>52</v>
      </c>
      <c r="J28" s="21">
        <v>4</v>
      </c>
      <c r="K28" s="21">
        <v>21</v>
      </c>
      <c r="L28" s="21">
        <v>46</v>
      </c>
      <c r="M28" s="21">
        <v>55</v>
      </c>
      <c r="N28" s="21">
        <v>72</v>
      </c>
      <c r="O28" s="21">
        <v>58</v>
      </c>
      <c r="P28" s="21">
        <v>795</v>
      </c>
      <c r="Q28" s="21">
        <v>21</v>
      </c>
      <c r="R28" s="21">
        <v>7</v>
      </c>
      <c r="S28" s="21">
        <v>18</v>
      </c>
      <c r="T28" s="21">
        <v>10</v>
      </c>
      <c r="U28" s="21">
        <v>87</v>
      </c>
      <c r="V28" s="21">
        <v>37</v>
      </c>
      <c r="W28" s="21">
        <v>31</v>
      </c>
      <c r="X28" s="21">
        <v>20</v>
      </c>
      <c r="Y28" s="21">
        <v>12</v>
      </c>
      <c r="Z28" s="21">
        <v>21</v>
      </c>
      <c r="AA28" s="21">
        <v>2</v>
      </c>
      <c r="AB28" s="21">
        <v>1636</v>
      </c>
      <c r="AC28" s="22"/>
    </row>
    <row r="29" spans="1:31" ht="6" customHeight="1" thickBot="1">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8"/>
      <c r="AC29" s="12"/>
      <c r="AD29" s="12"/>
      <c r="AE29" s="12"/>
    </row>
    <row r="30" spans="1:31" s="31" customFormat="1" ht="12.45" customHeight="1">
      <c r="A30" s="29" t="s">
        <v>49</v>
      </c>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30"/>
      <c r="AD30" s="30"/>
      <c r="AE30" s="30"/>
    </row>
    <row r="31" spans="1:31" ht="15" customHeight="1">
      <c r="A31" s="23"/>
      <c r="B31" s="32"/>
      <c r="C31" s="32"/>
      <c r="D31" s="32"/>
      <c r="E31" s="32"/>
      <c r="F31" s="32"/>
      <c r="G31" s="32"/>
      <c r="H31" s="32"/>
      <c r="I31" s="32"/>
      <c r="J31" s="32"/>
      <c r="K31" s="32"/>
      <c r="L31" s="32"/>
      <c r="M31" s="17"/>
      <c r="N31" s="17"/>
      <c r="O31" s="17"/>
      <c r="P31" s="17"/>
      <c r="Q31" s="17"/>
      <c r="R31" s="17"/>
      <c r="S31" s="17"/>
      <c r="T31" s="17"/>
      <c r="U31" s="17"/>
      <c r="V31" s="17"/>
      <c r="W31" s="17"/>
      <c r="X31" s="17"/>
      <c r="Y31" s="17"/>
      <c r="Z31" s="17"/>
      <c r="AA31" s="17"/>
      <c r="AB31" s="18"/>
      <c r="AC31" s="12"/>
      <c r="AD31" s="12"/>
      <c r="AE31" s="12"/>
    </row>
    <row r="32" spans="1:31" ht="13.8">
      <c r="A32" s="17"/>
      <c r="B32" s="17"/>
      <c r="C32" s="17"/>
      <c r="D32" s="17"/>
      <c r="E32" s="17"/>
      <c r="F32" s="17"/>
      <c r="G32" s="17"/>
      <c r="H32" s="17"/>
      <c r="I32" s="17"/>
      <c r="J32" s="17"/>
      <c r="K32" s="17"/>
      <c r="L32" s="17"/>
      <c r="M32" s="17"/>
      <c r="N32" s="17"/>
      <c r="O32" s="17"/>
      <c r="P32" s="17"/>
      <c r="Q32" s="17"/>
      <c r="R32" s="17"/>
      <c r="S32" s="17"/>
      <c r="T32" s="17"/>
      <c r="U32" s="17"/>
      <c r="V32" s="17"/>
      <c r="W32" s="17"/>
      <c r="X32" s="17"/>
      <c r="Y32" s="17"/>
      <c r="Z32" s="33"/>
      <c r="AA32" s="17"/>
      <c r="AB32" s="18"/>
      <c r="AC32" s="12"/>
      <c r="AD32" s="12"/>
      <c r="AE32" s="12"/>
    </row>
    <row r="33" spans="1:31" ht="13.8">
      <c r="A33" s="17"/>
      <c r="B33" s="17"/>
      <c r="C33" s="17"/>
      <c r="D33" s="17"/>
      <c r="E33" s="17"/>
      <c r="F33" s="17"/>
      <c r="G33" s="17"/>
      <c r="H33" s="17"/>
      <c r="I33" s="17"/>
      <c r="J33" s="17"/>
      <c r="K33" s="17"/>
      <c r="L33" s="17"/>
      <c r="M33" s="17"/>
      <c r="N33" s="17"/>
      <c r="O33" s="17"/>
      <c r="P33" s="17"/>
      <c r="Q33" s="17"/>
      <c r="R33" s="17"/>
      <c r="S33" s="17"/>
      <c r="T33" s="17"/>
      <c r="U33" s="17"/>
      <c r="V33" s="17"/>
      <c r="W33" s="17"/>
      <c r="X33" s="17"/>
      <c r="Y33" s="17"/>
      <c r="Z33" s="33"/>
      <c r="AA33" s="17"/>
      <c r="AB33" s="18"/>
      <c r="AC33" s="12"/>
      <c r="AD33" s="12"/>
      <c r="AE33" s="12"/>
    </row>
    <row r="34" spans="1:31" ht="13.8">
      <c r="A34" s="17"/>
      <c r="B34" s="17"/>
      <c r="C34" s="17"/>
      <c r="D34" s="17"/>
      <c r="E34" s="17"/>
      <c r="F34" s="17"/>
      <c r="G34" s="17"/>
      <c r="H34" s="17"/>
      <c r="I34" s="17"/>
      <c r="J34" s="17"/>
      <c r="K34" s="17"/>
      <c r="L34" s="17"/>
      <c r="M34" s="17"/>
      <c r="N34" s="17"/>
      <c r="O34" s="17"/>
      <c r="P34" s="17"/>
      <c r="Q34" s="17"/>
      <c r="R34" s="17"/>
      <c r="S34" s="17"/>
      <c r="T34" s="17"/>
      <c r="U34" s="17"/>
      <c r="V34" s="17"/>
      <c r="W34" s="17"/>
      <c r="X34" s="17"/>
      <c r="Y34" s="17"/>
      <c r="Z34" s="33"/>
      <c r="AA34" s="17"/>
      <c r="AB34" s="18"/>
      <c r="AC34" s="12"/>
      <c r="AD34" s="12"/>
      <c r="AE34" s="12"/>
    </row>
    <row r="35" spans="1:31">
      <c r="A35" s="34"/>
      <c r="B35" s="34"/>
      <c r="C35" s="34"/>
      <c r="D35" s="34"/>
      <c r="E35" s="34"/>
      <c r="F35" s="34"/>
      <c r="G35" s="34"/>
      <c r="H35" s="34"/>
      <c r="I35" s="34"/>
      <c r="J35" s="34"/>
      <c r="K35" s="34"/>
      <c r="L35" s="34"/>
      <c r="M35" s="34"/>
      <c r="N35" s="34"/>
      <c r="O35" s="34"/>
      <c r="P35" s="34"/>
      <c r="Q35" s="34"/>
      <c r="R35" s="34"/>
      <c r="S35" s="34"/>
      <c r="T35" s="34"/>
      <c r="U35" s="34"/>
      <c r="V35" s="34"/>
      <c r="W35" s="34"/>
      <c r="X35" s="34"/>
      <c r="Y35" s="34"/>
      <c r="Z35" s="33"/>
      <c r="AA35" s="34"/>
      <c r="AB35" s="35"/>
    </row>
    <row r="36" spans="1:31">
      <c r="A36" s="34"/>
      <c r="B36" s="34"/>
      <c r="C36" s="34"/>
      <c r="D36" s="34"/>
      <c r="E36" s="34"/>
      <c r="F36" s="34"/>
      <c r="G36" s="34"/>
      <c r="H36" s="34"/>
      <c r="I36" s="34"/>
      <c r="J36" s="34"/>
      <c r="K36" s="34"/>
      <c r="L36" s="34"/>
      <c r="M36" s="34"/>
      <c r="N36" s="34"/>
      <c r="O36" s="34"/>
      <c r="P36" s="34"/>
      <c r="Q36" s="34"/>
      <c r="R36" s="34"/>
      <c r="S36" s="34"/>
      <c r="T36" s="34"/>
      <c r="U36" s="34"/>
      <c r="V36" s="34"/>
      <c r="W36" s="34"/>
      <c r="X36" s="34"/>
      <c r="Y36" s="34"/>
      <c r="Z36" s="33"/>
      <c r="AA36" s="34"/>
      <c r="AB36" s="35"/>
    </row>
    <row r="37" spans="1:31">
      <c r="Z37" s="33"/>
    </row>
    <row r="38" spans="1:31">
      <c r="Z38" s="33"/>
    </row>
    <row r="39" spans="1:31">
      <c r="Z39" s="33"/>
    </row>
    <row r="40" spans="1:31">
      <c r="Z40" s="33"/>
    </row>
    <row r="41" spans="1:31">
      <c r="Z41" s="33"/>
    </row>
    <row r="42" spans="1:31">
      <c r="Z42" s="33"/>
    </row>
    <row r="43" spans="1:31">
      <c r="Z43" s="33"/>
    </row>
    <row r="44" spans="1:31">
      <c r="Z44" s="33"/>
    </row>
    <row r="45" spans="1:31">
      <c r="Z45" s="33"/>
    </row>
    <row r="46" spans="1:31">
      <c r="Z46" s="36"/>
    </row>
  </sheetData>
  <mergeCells count="2">
    <mergeCell ref="A2:AB2"/>
    <mergeCell ref="A3:AB3"/>
  </mergeCells>
  <hyperlinks>
    <hyperlink ref="A1" location="Índice!A1" display="Volver al Índice" xr:uid="{9A3786F8-0B22-41D9-871B-4209393E900D}"/>
  </hyperlink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57F0F9-893F-4702-906D-850128667581}">
  <dimension ref="A1:AX34"/>
  <sheetViews>
    <sheetView showGridLines="0" zoomScale="85" zoomScaleNormal="85" workbookViewId="0"/>
  </sheetViews>
  <sheetFormatPr baseColWidth="10" defaultRowHeight="13.2"/>
  <cols>
    <col min="1" max="1" width="24.33203125" style="6" customWidth="1"/>
    <col min="2" max="2" width="4.109375" style="6" bestFit="1" customWidth="1"/>
    <col min="3" max="3" width="3.33203125" style="6" bestFit="1" customWidth="1"/>
    <col min="4" max="4" width="3.88671875" style="6" bestFit="1" customWidth="1"/>
    <col min="5" max="7" width="4.109375" style="6" bestFit="1" customWidth="1"/>
    <col min="8" max="8" width="3.88671875" style="6" bestFit="1" customWidth="1"/>
    <col min="9" max="9" width="4.109375" style="6" bestFit="1" customWidth="1"/>
    <col min="10" max="10" width="3.88671875" style="6" bestFit="1" customWidth="1"/>
    <col min="11" max="11" width="4.109375" style="6" bestFit="1" customWidth="1"/>
    <col min="12" max="13" width="3.88671875" style="6" bestFit="1" customWidth="1"/>
    <col min="14" max="14" width="4.109375" style="6" bestFit="1" customWidth="1"/>
    <col min="15" max="15" width="3.88671875" style="6" bestFit="1" customWidth="1"/>
    <col min="16" max="16" width="3.33203125" style="6" bestFit="1" customWidth="1"/>
    <col min="17" max="21" width="4.109375" style="6" bestFit="1" customWidth="1"/>
    <col min="22" max="22" width="5" style="7" customWidth="1"/>
    <col min="23" max="24" width="4.109375" style="6" bestFit="1" customWidth="1"/>
    <col min="25" max="26" width="3.33203125" style="6" bestFit="1" customWidth="1"/>
    <col min="27" max="27" width="3.44140625" style="6" bestFit="1" customWidth="1"/>
    <col min="28" max="29" width="4.109375" style="6" bestFit="1" customWidth="1"/>
    <col min="30" max="32" width="3.33203125" style="6" bestFit="1" customWidth="1"/>
    <col min="33" max="33" width="3.88671875" style="6" bestFit="1" customWidth="1"/>
    <col min="34" max="35" width="4.109375" style="6" bestFit="1" customWidth="1"/>
    <col min="36" max="36" width="3.88671875" style="6" bestFit="1" customWidth="1"/>
    <col min="37" max="37" width="4.109375" style="6" bestFit="1" customWidth="1"/>
    <col min="38" max="38" width="4.109375" style="6" customWidth="1"/>
    <col min="39" max="39" width="5.44140625" style="7" bestFit="1" customWidth="1"/>
    <col min="40" max="40" width="4.88671875" style="6" customWidth="1"/>
    <col min="41" max="41" width="3.44140625" style="6" bestFit="1" customWidth="1"/>
    <col min="42" max="42" width="4.109375" style="6" bestFit="1" customWidth="1"/>
    <col min="43" max="43" width="3.33203125" style="6" bestFit="1" customWidth="1"/>
    <col min="44" max="44" width="3.33203125" style="6" customWidth="1"/>
    <col min="45" max="45" width="3.33203125" style="6" bestFit="1" customWidth="1"/>
    <col min="46" max="46" width="3.88671875" style="6" bestFit="1" customWidth="1"/>
    <col min="47" max="47" width="4.33203125" style="7" customWidth="1"/>
    <col min="48" max="256" width="11.5546875" style="6"/>
    <col min="257" max="257" width="17.6640625" style="6" customWidth="1"/>
    <col min="258" max="258" width="4.109375" style="6" bestFit="1" customWidth="1"/>
    <col min="259" max="259" width="3.33203125" style="6" bestFit="1" customWidth="1"/>
    <col min="260" max="260" width="3.88671875" style="6" bestFit="1" customWidth="1"/>
    <col min="261" max="263" width="4.109375" style="6" bestFit="1" customWidth="1"/>
    <col min="264" max="264" width="3.88671875" style="6" bestFit="1" customWidth="1"/>
    <col min="265" max="265" width="4.109375" style="6" bestFit="1" customWidth="1"/>
    <col min="266" max="266" width="3.88671875" style="6" bestFit="1" customWidth="1"/>
    <col min="267" max="267" width="4.109375" style="6" bestFit="1" customWidth="1"/>
    <col min="268" max="269" width="3.88671875" style="6" bestFit="1" customWidth="1"/>
    <col min="270" max="270" width="4.109375" style="6" bestFit="1" customWidth="1"/>
    <col min="271" max="271" width="3.88671875" style="6" bestFit="1" customWidth="1"/>
    <col min="272" max="272" width="3.33203125" style="6" bestFit="1" customWidth="1"/>
    <col min="273" max="277" width="4.109375" style="6" bestFit="1" customWidth="1"/>
    <col min="278" max="278" width="5" style="6" bestFit="1" customWidth="1"/>
    <col min="279" max="279" width="5" style="6" customWidth="1"/>
    <col min="280" max="281" width="4.109375" style="6" bestFit="1" customWidth="1"/>
    <col min="282" max="283" width="3.33203125" style="6" bestFit="1" customWidth="1"/>
    <col min="284" max="284" width="3.44140625" style="6" bestFit="1" customWidth="1"/>
    <col min="285" max="286" width="4.109375" style="6" bestFit="1" customWidth="1"/>
    <col min="287" max="289" width="3.33203125" style="6" bestFit="1" customWidth="1"/>
    <col min="290" max="290" width="3.88671875" style="6" bestFit="1" customWidth="1"/>
    <col min="291" max="292" width="4.109375" style="6" bestFit="1" customWidth="1"/>
    <col min="293" max="293" width="3.88671875" style="6" bestFit="1" customWidth="1"/>
    <col min="294" max="294" width="4.109375" style="6" bestFit="1" customWidth="1"/>
    <col min="295" max="295" width="5.44140625" style="6" bestFit="1" customWidth="1"/>
    <col min="296" max="296" width="4.88671875" style="6" customWidth="1"/>
    <col min="297" max="297" width="3.44140625" style="6" bestFit="1" customWidth="1"/>
    <col min="298" max="298" width="4.109375" style="6" bestFit="1" customWidth="1"/>
    <col min="299" max="299" width="3.33203125" style="6" bestFit="1" customWidth="1"/>
    <col min="300" max="300" width="3.33203125" style="6" customWidth="1"/>
    <col min="301" max="301" width="3.33203125" style="6" bestFit="1" customWidth="1"/>
    <col min="302" max="302" width="3.88671875" style="6" bestFit="1" customWidth="1"/>
    <col min="303" max="303" width="4.33203125" style="6" customWidth="1"/>
    <col min="304" max="512" width="11.5546875" style="6"/>
    <col min="513" max="513" width="17.6640625" style="6" customWidth="1"/>
    <col min="514" max="514" width="4.109375" style="6" bestFit="1" customWidth="1"/>
    <col min="515" max="515" width="3.33203125" style="6" bestFit="1" customWidth="1"/>
    <col min="516" max="516" width="3.88671875" style="6" bestFit="1" customWidth="1"/>
    <col min="517" max="519" width="4.109375" style="6" bestFit="1" customWidth="1"/>
    <col min="520" max="520" width="3.88671875" style="6" bestFit="1" customWidth="1"/>
    <col min="521" max="521" width="4.109375" style="6" bestFit="1" customWidth="1"/>
    <col min="522" max="522" width="3.88671875" style="6" bestFit="1" customWidth="1"/>
    <col min="523" max="523" width="4.109375" style="6" bestFit="1" customWidth="1"/>
    <col min="524" max="525" width="3.88671875" style="6" bestFit="1" customWidth="1"/>
    <col min="526" max="526" width="4.109375" style="6" bestFit="1" customWidth="1"/>
    <col min="527" max="527" width="3.88671875" style="6" bestFit="1" customWidth="1"/>
    <col min="528" max="528" width="3.33203125" style="6" bestFit="1" customWidth="1"/>
    <col min="529" max="533" width="4.109375" style="6" bestFit="1" customWidth="1"/>
    <col min="534" max="534" width="5" style="6" bestFit="1" customWidth="1"/>
    <col min="535" max="535" width="5" style="6" customWidth="1"/>
    <col min="536" max="537" width="4.109375" style="6" bestFit="1" customWidth="1"/>
    <col min="538" max="539" width="3.33203125" style="6" bestFit="1" customWidth="1"/>
    <col min="540" max="540" width="3.44140625" style="6" bestFit="1" customWidth="1"/>
    <col min="541" max="542" width="4.109375" style="6" bestFit="1" customWidth="1"/>
    <col min="543" max="545" width="3.33203125" style="6" bestFit="1" customWidth="1"/>
    <col min="546" max="546" width="3.88671875" style="6" bestFit="1" customWidth="1"/>
    <col min="547" max="548" width="4.109375" style="6" bestFit="1" customWidth="1"/>
    <col min="549" max="549" width="3.88671875" style="6" bestFit="1" customWidth="1"/>
    <col min="550" max="550" width="4.109375" style="6" bestFit="1" customWidth="1"/>
    <col min="551" max="551" width="5.44140625" style="6" bestFit="1" customWidth="1"/>
    <col min="552" max="552" width="4.88671875" style="6" customWidth="1"/>
    <col min="553" max="553" width="3.44140625" style="6" bestFit="1" customWidth="1"/>
    <col min="554" max="554" width="4.109375" style="6" bestFit="1" customWidth="1"/>
    <col min="555" max="555" width="3.33203125" style="6" bestFit="1" customWidth="1"/>
    <col min="556" max="556" width="3.33203125" style="6" customWidth="1"/>
    <col min="557" max="557" width="3.33203125" style="6" bestFit="1" customWidth="1"/>
    <col min="558" max="558" width="3.88671875" style="6" bestFit="1" customWidth="1"/>
    <col min="559" max="559" width="4.33203125" style="6" customWidth="1"/>
    <col min="560" max="768" width="11.5546875" style="6"/>
    <col min="769" max="769" width="17.6640625" style="6" customWidth="1"/>
    <col min="770" max="770" width="4.109375" style="6" bestFit="1" customWidth="1"/>
    <col min="771" max="771" width="3.33203125" style="6" bestFit="1" customWidth="1"/>
    <col min="772" max="772" width="3.88671875" style="6" bestFit="1" customWidth="1"/>
    <col min="773" max="775" width="4.109375" style="6" bestFit="1" customWidth="1"/>
    <col min="776" max="776" width="3.88671875" style="6" bestFit="1" customWidth="1"/>
    <col min="777" max="777" width="4.109375" style="6" bestFit="1" customWidth="1"/>
    <col min="778" max="778" width="3.88671875" style="6" bestFit="1" customWidth="1"/>
    <col min="779" max="779" width="4.109375" style="6" bestFit="1" customWidth="1"/>
    <col min="780" max="781" width="3.88671875" style="6" bestFit="1" customWidth="1"/>
    <col min="782" max="782" width="4.109375" style="6" bestFit="1" customWidth="1"/>
    <col min="783" max="783" width="3.88671875" style="6" bestFit="1" customWidth="1"/>
    <col min="784" max="784" width="3.33203125" style="6" bestFit="1" customWidth="1"/>
    <col min="785" max="789" width="4.109375" style="6" bestFit="1" customWidth="1"/>
    <col min="790" max="790" width="5" style="6" bestFit="1" customWidth="1"/>
    <col min="791" max="791" width="5" style="6" customWidth="1"/>
    <col min="792" max="793" width="4.109375" style="6" bestFit="1" customWidth="1"/>
    <col min="794" max="795" width="3.33203125" style="6" bestFit="1" customWidth="1"/>
    <col min="796" max="796" width="3.44140625" style="6" bestFit="1" customWidth="1"/>
    <col min="797" max="798" width="4.109375" style="6" bestFit="1" customWidth="1"/>
    <col min="799" max="801" width="3.33203125" style="6" bestFit="1" customWidth="1"/>
    <col min="802" max="802" width="3.88671875" style="6" bestFit="1" customWidth="1"/>
    <col min="803" max="804" width="4.109375" style="6" bestFit="1" customWidth="1"/>
    <col min="805" max="805" width="3.88671875" style="6" bestFit="1" customWidth="1"/>
    <col min="806" max="806" width="4.109375" style="6" bestFit="1" customWidth="1"/>
    <col min="807" max="807" width="5.44140625" style="6" bestFit="1" customWidth="1"/>
    <col min="808" max="808" width="4.88671875" style="6" customWidth="1"/>
    <col min="809" max="809" width="3.44140625" style="6" bestFit="1" customWidth="1"/>
    <col min="810" max="810" width="4.109375" style="6" bestFit="1" customWidth="1"/>
    <col min="811" max="811" width="3.33203125" style="6" bestFit="1" customWidth="1"/>
    <col min="812" max="812" width="3.33203125" style="6" customWidth="1"/>
    <col min="813" max="813" width="3.33203125" style="6" bestFit="1" customWidth="1"/>
    <col min="814" max="814" width="3.88671875" style="6" bestFit="1" customWidth="1"/>
    <col min="815" max="815" width="4.33203125" style="6" customWidth="1"/>
    <col min="816" max="1024" width="11.5546875" style="6"/>
    <col min="1025" max="1025" width="17.6640625" style="6" customWidth="1"/>
    <col min="1026" max="1026" width="4.109375" style="6" bestFit="1" customWidth="1"/>
    <col min="1027" max="1027" width="3.33203125" style="6" bestFit="1" customWidth="1"/>
    <col min="1028" max="1028" width="3.88671875" style="6" bestFit="1" customWidth="1"/>
    <col min="1029" max="1031" width="4.109375" style="6" bestFit="1" customWidth="1"/>
    <col min="1032" max="1032" width="3.88671875" style="6" bestFit="1" customWidth="1"/>
    <col min="1033" max="1033" width="4.109375" style="6" bestFit="1" customWidth="1"/>
    <col min="1034" max="1034" width="3.88671875" style="6" bestFit="1" customWidth="1"/>
    <col min="1035" max="1035" width="4.109375" style="6" bestFit="1" customWidth="1"/>
    <col min="1036" max="1037" width="3.88671875" style="6" bestFit="1" customWidth="1"/>
    <col min="1038" max="1038" width="4.109375" style="6" bestFit="1" customWidth="1"/>
    <col min="1039" max="1039" width="3.88671875" style="6" bestFit="1" customWidth="1"/>
    <col min="1040" max="1040" width="3.33203125" style="6" bestFit="1" customWidth="1"/>
    <col min="1041" max="1045" width="4.109375" style="6" bestFit="1" customWidth="1"/>
    <col min="1046" max="1046" width="5" style="6" bestFit="1" customWidth="1"/>
    <col min="1047" max="1047" width="5" style="6" customWidth="1"/>
    <col min="1048" max="1049" width="4.109375" style="6" bestFit="1" customWidth="1"/>
    <col min="1050" max="1051" width="3.33203125" style="6" bestFit="1" customWidth="1"/>
    <col min="1052" max="1052" width="3.44140625" style="6" bestFit="1" customWidth="1"/>
    <col min="1053" max="1054" width="4.109375" style="6" bestFit="1" customWidth="1"/>
    <col min="1055" max="1057" width="3.33203125" style="6" bestFit="1" customWidth="1"/>
    <col min="1058" max="1058" width="3.88671875" style="6" bestFit="1" customWidth="1"/>
    <col min="1059" max="1060" width="4.109375" style="6" bestFit="1" customWidth="1"/>
    <col min="1061" max="1061" width="3.88671875" style="6" bestFit="1" customWidth="1"/>
    <col min="1062" max="1062" width="4.109375" style="6" bestFit="1" customWidth="1"/>
    <col min="1063" max="1063" width="5.44140625" style="6" bestFit="1" customWidth="1"/>
    <col min="1064" max="1064" width="4.88671875" style="6" customWidth="1"/>
    <col min="1065" max="1065" width="3.44140625" style="6" bestFit="1" customWidth="1"/>
    <col min="1066" max="1066" width="4.109375" style="6" bestFit="1" customWidth="1"/>
    <col min="1067" max="1067" width="3.33203125" style="6" bestFit="1" customWidth="1"/>
    <col min="1068" max="1068" width="3.33203125" style="6" customWidth="1"/>
    <col min="1069" max="1069" width="3.33203125" style="6" bestFit="1" customWidth="1"/>
    <col min="1070" max="1070" width="3.88671875" style="6" bestFit="1" customWidth="1"/>
    <col min="1071" max="1071" width="4.33203125" style="6" customWidth="1"/>
    <col min="1072" max="1280" width="11.5546875" style="6"/>
    <col min="1281" max="1281" width="17.6640625" style="6" customWidth="1"/>
    <col min="1282" max="1282" width="4.109375" style="6" bestFit="1" customWidth="1"/>
    <col min="1283" max="1283" width="3.33203125" style="6" bestFit="1" customWidth="1"/>
    <col min="1284" max="1284" width="3.88671875" style="6" bestFit="1" customWidth="1"/>
    <col min="1285" max="1287" width="4.109375" style="6" bestFit="1" customWidth="1"/>
    <col min="1288" max="1288" width="3.88671875" style="6" bestFit="1" customWidth="1"/>
    <col min="1289" max="1289" width="4.109375" style="6" bestFit="1" customWidth="1"/>
    <col min="1290" max="1290" width="3.88671875" style="6" bestFit="1" customWidth="1"/>
    <col min="1291" max="1291" width="4.109375" style="6" bestFit="1" customWidth="1"/>
    <col min="1292" max="1293" width="3.88671875" style="6" bestFit="1" customWidth="1"/>
    <col min="1294" max="1294" width="4.109375" style="6" bestFit="1" customWidth="1"/>
    <col min="1295" max="1295" width="3.88671875" style="6" bestFit="1" customWidth="1"/>
    <col min="1296" max="1296" width="3.33203125" style="6" bestFit="1" customWidth="1"/>
    <col min="1297" max="1301" width="4.109375" style="6" bestFit="1" customWidth="1"/>
    <col min="1302" max="1302" width="5" style="6" bestFit="1" customWidth="1"/>
    <col min="1303" max="1303" width="5" style="6" customWidth="1"/>
    <col min="1304" max="1305" width="4.109375" style="6" bestFit="1" customWidth="1"/>
    <col min="1306" max="1307" width="3.33203125" style="6" bestFit="1" customWidth="1"/>
    <col min="1308" max="1308" width="3.44140625" style="6" bestFit="1" customWidth="1"/>
    <col min="1309" max="1310" width="4.109375" style="6" bestFit="1" customWidth="1"/>
    <col min="1311" max="1313" width="3.33203125" style="6" bestFit="1" customWidth="1"/>
    <col min="1314" max="1314" width="3.88671875" style="6" bestFit="1" customWidth="1"/>
    <col min="1315" max="1316" width="4.109375" style="6" bestFit="1" customWidth="1"/>
    <col min="1317" max="1317" width="3.88671875" style="6" bestFit="1" customWidth="1"/>
    <col min="1318" max="1318" width="4.109375" style="6" bestFit="1" customWidth="1"/>
    <col min="1319" max="1319" width="5.44140625" style="6" bestFit="1" customWidth="1"/>
    <col min="1320" max="1320" width="4.88671875" style="6" customWidth="1"/>
    <col min="1321" max="1321" width="3.44140625" style="6" bestFit="1" customWidth="1"/>
    <col min="1322" max="1322" width="4.109375" style="6" bestFit="1" customWidth="1"/>
    <col min="1323" max="1323" width="3.33203125" style="6" bestFit="1" customWidth="1"/>
    <col min="1324" max="1324" width="3.33203125" style="6" customWidth="1"/>
    <col min="1325" max="1325" width="3.33203125" style="6" bestFit="1" customWidth="1"/>
    <col min="1326" max="1326" width="3.88671875" style="6" bestFit="1" customWidth="1"/>
    <col min="1327" max="1327" width="4.33203125" style="6" customWidth="1"/>
    <col min="1328" max="1536" width="11.5546875" style="6"/>
    <col min="1537" max="1537" width="17.6640625" style="6" customWidth="1"/>
    <col min="1538" max="1538" width="4.109375" style="6" bestFit="1" customWidth="1"/>
    <col min="1539" max="1539" width="3.33203125" style="6" bestFit="1" customWidth="1"/>
    <col min="1540" max="1540" width="3.88671875" style="6" bestFit="1" customWidth="1"/>
    <col min="1541" max="1543" width="4.109375" style="6" bestFit="1" customWidth="1"/>
    <col min="1544" max="1544" width="3.88671875" style="6" bestFit="1" customWidth="1"/>
    <col min="1545" max="1545" width="4.109375" style="6" bestFit="1" customWidth="1"/>
    <col min="1546" max="1546" width="3.88671875" style="6" bestFit="1" customWidth="1"/>
    <col min="1547" max="1547" width="4.109375" style="6" bestFit="1" customWidth="1"/>
    <col min="1548" max="1549" width="3.88671875" style="6" bestFit="1" customWidth="1"/>
    <col min="1550" max="1550" width="4.109375" style="6" bestFit="1" customWidth="1"/>
    <col min="1551" max="1551" width="3.88671875" style="6" bestFit="1" customWidth="1"/>
    <col min="1552" max="1552" width="3.33203125" style="6" bestFit="1" customWidth="1"/>
    <col min="1553" max="1557" width="4.109375" style="6" bestFit="1" customWidth="1"/>
    <col min="1558" max="1558" width="5" style="6" bestFit="1" customWidth="1"/>
    <col min="1559" max="1559" width="5" style="6" customWidth="1"/>
    <col min="1560" max="1561" width="4.109375" style="6" bestFit="1" customWidth="1"/>
    <col min="1562" max="1563" width="3.33203125" style="6" bestFit="1" customWidth="1"/>
    <col min="1564" max="1564" width="3.44140625" style="6" bestFit="1" customWidth="1"/>
    <col min="1565" max="1566" width="4.109375" style="6" bestFit="1" customWidth="1"/>
    <col min="1567" max="1569" width="3.33203125" style="6" bestFit="1" customWidth="1"/>
    <col min="1570" max="1570" width="3.88671875" style="6" bestFit="1" customWidth="1"/>
    <col min="1571" max="1572" width="4.109375" style="6" bestFit="1" customWidth="1"/>
    <col min="1573" max="1573" width="3.88671875" style="6" bestFit="1" customWidth="1"/>
    <col min="1574" max="1574" width="4.109375" style="6" bestFit="1" customWidth="1"/>
    <col min="1575" max="1575" width="5.44140625" style="6" bestFit="1" customWidth="1"/>
    <col min="1576" max="1576" width="4.88671875" style="6" customWidth="1"/>
    <col min="1577" max="1577" width="3.44140625" style="6" bestFit="1" customWidth="1"/>
    <col min="1578" max="1578" width="4.109375" style="6" bestFit="1" customWidth="1"/>
    <col min="1579" max="1579" width="3.33203125" style="6" bestFit="1" customWidth="1"/>
    <col min="1580" max="1580" width="3.33203125" style="6" customWidth="1"/>
    <col min="1581" max="1581" width="3.33203125" style="6" bestFit="1" customWidth="1"/>
    <col min="1582" max="1582" width="3.88671875" style="6" bestFit="1" customWidth="1"/>
    <col min="1583" max="1583" width="4.33203125" style="6" customWidth="1"/>
    <col min="1584" max="1792" width="11.5546875" style="6"/>
    <col min="1793" max="1793" width="17.6640625" style="6" customWidth="1"/>
    <col min="1794" max="1794" width="4.109375" style="6" bestFit="1" customWidth="1"/>
    <col min="1795" max="1795" width="3.33203125" style="6" bestFit="1" customWidth="1"/>
    <col min="1796" max="1796" width="3.88671875" style="6" bestFit="1" customWidth="1"/>
    <col min="1797" max="1799" width="4.109375" style="6" bestFit="1" customWidth="1"/>
    <col min="1800" max="1800" width="3.88671875" style="6" bestFit="1" customWidth="1"/>
    <col min="1801" max="1801" width="4.109375" style="6" bestFit="1" customWidth="1"/>
    <col min="1802" max="1802" width="3.88671875" style="6" bestFit="1" customWidth="1"/>
    <col min="1803" max="1803" width="4.109375" style="6" bestFit="1" customWidth="1"/>
    <col min="1804" max="1805" width="3.88671875" style="6" bestFit="1" customWidth="1"/>
    <col min="1806" max="1806" width="4.109375" style="6" bestFit="1" customWidth="1"/>
    <col min="1807" max="1807" width="3.88671875" style="6" bestFit="1" customWidth="1"/>
    <col min="1808" max="1808" width="3.33203125" style="6" bestFit="1" customWidth="1"/>
    <col min="1809" max="1813" width="4.109375" style="6" bestFit="1" customWidth="1"/>
    <col min="1814" max="1814" width="5" style="6" bestFit="1" customWidth="1"/>
    <col min="1815" max="1815" width="5" style="6" customWidth="1"/>
    <col min="1816" max="1817" width="4.109375" style="6" bestFit="1" customWidth="1"/>
    <col min="1818" max="1819" width="3.33203125" style="6" bestFit="1" customWidth="1"/>
    <col min="1820" max="1820" width="3.44140625" style="6" bestFit="1" customWidth="1"/>
    <col min="1821" max="1822" width="4.109375" style="6" bestFit="1" customWidth="1"/>
    <col min="1823" max="1825" width="3.33203125" style="6" bestFit="1" customWidth="1"/>
    <col min="1826" max="1826" width="3.88671875" style="6" bestFit="1" customWidth="1"/>
    <col min="1827" max="1828" width="4.109375" style="6" bestFit="1" customWidth="1"/>
    <col min="1829" max="1829" width="3.88671875" style="6" bestFit="1" customWidth="1"/>
    <col min="1830" max="1830" width="4.109375" style="6" bestFit="1" customWidth="1"/>
    <col min="1831" max="1831" width="5.44140625" style="6" bestFit="1" customWidth="1"/>
    <col min="1832" max="1832" width="4.88671875" style="6" customWidth="1"/>
    <col min="1833" max="1833" width="3.44140625" style="6" bestFit="1" customWidth="1"/>
    <col min="1834" max="1834" width="4.109375" style="6" bestFit="1" customWidth="1"/>
    <col min="1835" max="1835" width="3.33203125" style="6" bestFit="1" customWidth="1"/>
    <col min="1836" max="1836" width="3.33203125" style="6" customWidth="1"/>
    <col min="1837" max="1837" width="3.33203125" style="6" bestFit="1" customWidth="1"/>
    <col min="1838" max="1838" width="3.88671875" style="6" bestFit="1" customWidth="1"/>
    <col min="1839" max="1839" width="4.33203125" style="6" customWidth="1"/>
    <col min="1840" max="2048" width="11.5546875" style="6"/>
    <col min="2049" max="2049" width="17.6640625" style="6" customWidth="1"/>
    <col min="2050" max="2050" width="4.109375" style="6" bestFit="1" customWidth="1"/>
    <col min="2051" max="2051" width="3.33203125" style="6" bestFit="1" customWidth="1"/>
    <col min="2052" max="2052" width="3.88671875" style="6" bestFit="1" customWidth="1"/>
    <col min="2053" max="2055" width="4.109375" style="6" bestFit="1" customWidth="1"/>
    <col min="2056" max="2056" width="3.88671875" style="6" bestFit="1" customWidth="1"/>
    <col min="2057" max="2057" width="4.109375" style="6" bestFit="1" customWidth="1"/>
    <col min="2058" max="2058" width="3.88671875" style="6" bestFit="1" customWidth="1"/>
    <col min="2059" max="2059" width="4.109375" style="6" bestFit="1" customWidth="1"/>
    <col min="2060" max="2061" width="3.88671875" style="6" bestFit="1" customWidth="1"/>
    <col min="2062" max="2062" width="4.109375" style="6" bestFit="1" customWidth="1"/>
    <col min="2063" max="2063" width="3.88671875" style="6" bestFit="1" customWidth="1"/>
    <col min="2064" max="2064" width="3.33203125" style="6" bestFit="1" customWidth="1"/>
    <col min="2065" max="2069" width="4.109375" style="6" bestFit="1" customWidth="1"/>
    <col min="2070" max="2070" width="5" style="6" bestFit="1" customWidth="1"/>
    <col min="2071" max="2071" width="5" style="6" customWidth="1"/>
    <col min="2072" max="2073" width="4.109375" style="6" bestFit="1" customWidth="1"/>
    <col min="2074" max="2075" width="3.33203125" style="6" bestFit="1" customWidth="1"/>
    <col min="2076" max="2076" width="3.44140625" style="6" bestFit="1" customWidth="1"/>
    <col min="2077" max="2078" width="4.109375" style="6" bestFit="1" customWidth="1"/>
    <col min="2079" max="2081" width="3.33203125" style="6" bestFit="1" customWidth="1"/>
    <col min="2082" max="2082" width="3.88671875" style="6" bestFit="1" customWidth="1"/>
    <col min="2083" max="2084" width="4.109375" style="6" bestFit="1" customWidth="1"/>
    <col min="2085" max="2085" width="3.88671875" style="6" bestFit="1" customWidth="1"/>
    <col min="2086" max="2086" width="4.109375" style="6" bestFit="1" customWidth="1"/>
    <col min="2087" max="2087" width="5.44140625" style="6" bestFit="1" customWidth="1"/>
    <col min="2088" max="2088" width="4.88671875" style="6" customWidth="1"/>
    <col min="2089" max="2089" width="3.44140625" style="6" bestFit="1" customWidth="1"/>
    <col min="2090" max="2090" width="4.109375" style="6" bestFit="1" customWidth="1"/>
    <col min="2091" max="2091" width="3.33203125" style="6" bestFit="1" customWidth="1"/>
    <col min="2092" max="2092" width="3.33203125" style="6" customWidth="1"/>
    <col min="2093" max="2093" width="3.33203125" style="6" bestFit="1" customWidth="1"/>
    <col min="2094" max="2094" width="3.88671875" style="6" bestFit="1" customWidth="1"/>
    <col min="2095" max="2095" width="4.33203125" style="6" customWidth="1"/>
    <col min="2096" max="2304" width="11.5546875" style="6"/>
    <col min="2305" max="2305" width="17.6640625" style="6" customWidth="1"/>
    <col min="2306" max="2306" width="4.109375" style="6" bestFit="1" customWidth="1"/>
    <col min="2307" max="2307" width="3.33203125" style="6" bestFit="1" customWidth="1"/>
    <col min="2308" max="2308" width="3.88671875" style="6" bestFit="1" customWidth="1"/>
    <col min="2309" max="2311" width="4.109375" style="6" bestFit="1" customWidth="1"/>
    <col min="2312" max="2312" width="3.88671875" style="6" bestFit="1" customWidth="1"/>
    <col min="2313" max="2313" width="4.109375" style="6" bestFit="1" customWidth="1"/>
    <col min="2314" max="2314" width="3.88671875" style="6" bestFit="1" customWidth="1"/>
    <col min="2315" max="2315" width="4.109375" style="6" bestFit="1" customWidth="1"/>
    <col min="2316" max="2317" width="3.88671875" style="6" bestFit="1" customWidth="1"/>
    <col min="2318" max="2318" width="4.109375" style="6" bestFit="1" customWidth="1"/>
    <col min="2319" max="2319" width="3.88671875" style="6" bestFit="1" customWidth="1"/>
    <col min="2320" max="2320" width="3.33203125" style="6" bestFit="1" customWidth="1"/>
    <col min="2321" max="2325" width="4.109375" style="6" bestFit="1" customWidth="1"/>
    <col min="2326" max="2326" width="5" style="6" bestFit="1" customWidth="1"/>
    <col min="2327" max="2327" width="5" style="6" customWidth="1"/>
    <col min="2328" max="2329" width="4.109375" style="6" bestFit="1" customWidth="1"/>
    <col min="2330" max="2331" width="3.33203125" style="6" bestFit="1" customWidth="1"/>
    <col min="2332" max="2332" width="3.44140625" style="6" bestFit="1" customWidth="1"/>
    <col min="2333" max="2334" width="4.109375" style="6" bestFit="1" customWidth="1"/>
    <col min="2335" max="2337" width="3.33203125" style="6" bestFit="1" customWidth="1"/>
    <col min="2338" max="2338" width="3.88671875" style="6" bestFit="1" customWidth="1"/>
    <col min="2339" max="2340" width="4.109375" style="6" bestFit="1" customWidth="1"/>
    <col min="2341" max="2341" width="3.88671875" style="6" bestFit="1" customWidth="1"/>
    <col min="2342" max="2342" width="4.109375" style="6" bestFit="1" customWidth="1"/>
    <col min="2343" max="2343" width="5.44140625" style="6" bestFit="1" customWidth="1"/>
    <col min="2344" max="2344" width="4.88671875" style="6" customWidth="1"/>
    <col min="2345" max="2345" width="3.44140625" style="6" bestFit="1" customWidth="1"/>
    <col min="2346" max="2346" width="4.109375" style="6" bestFit="1" customWidth="1"/>
    <col min="2347" max="2347" width="3.33203125" style="6" bestFit="1" customWidth="1"/>
    <col min="2348" max="2348" width="3.33203125" style="6" customWidth="1"/>
    <col min="2349" max="2349" width="3.33203125" style="6" bestFit="1" customWidth="1"/>
    <col min="2350" max="2350" width="3.88671875" style="6" bestFit="1" customWidth="1"/>
    <col min="2351" max="2351" width="4.33203125" style="6" customWidth="1"/>
    <col min="2352" max="2560" width="11.5546875" style="6"/>
    <col min="2561" max="2561" width="17.6640625" style="6" customWidth="1"/>
    <col min="2562" max="2562" width="4.109375" style="6" bestFit="1" customWidth="1"/>
    <col min="2563" max="2563" width="3.33203125" style="6" bestFit="1" customWidth="1"/>
    <col min="2564" max="2564" width="3.88671875" style="6" bestFit="1" customWidth="1"/>
    <col min="2565" max="2567" width="4.109375" style="6" bestFit="1" customWidth="1"/>
    <col min="2568" max="2568" width="3.88671875" style="6" bestFit="1" customWidth="1"/>
    <col min="2569" max="2569" width="4.109375" style="6" bestFit="1" customWidth="1"/>
    <col min="2570" max="2570" width="3.88671875" style="6" bestFit="1" customWidth="1"/>
    <col min="2571" max="2571" width="4.109375" style="6" bestFit="1" customWidth="1"/>
    <col min="2572" max="2573" width="3.88671875" style="6" bestFit="1" customWidth="1"/>
    <col min="2574" max="2574" width="4.109375" style="6" bestFit="1" customWidth="1"/>
    <col min="2575" max="2575" width="3.88671875" style="6" bestFit="1" customWidth="1"/>
    <col min="2576" max="2576" width="3.33203125" style="6" bestFit="1" customWidth="1"/>
    <col min="2577" max="2581" width="4.109375" style="6" bestFit="1" customWidth="1"/>
    <col min="2582" max="2582" width="5" style="6" bestFit="1" customWidth="1"/>
    <col min="2583" max="2583" width="5" style="6" customWidth="1"/>
    <col min="2584" max="2585" width="4.109375" style="6" bestFit="1" customWidth="1"/>
    <col min="2586" max="2587" width="3.33203125" style="6" bestFit="1" customWidth="1"/>
    <col min="2588" max="2588" width="3.44140625" style="6" bestFit="1" customWidth="1"/>
    <col min="2589" max="2590" width="4.109375" style="6" bestFit="1" customWidth="1"/>
    <col min="2591" max="2593" width="3.33203125" style="6" bestFit="1" customWidth="1"/>
    <col min="2594" max="2594" width="3.88671875" style="6" bestFit="1" customWidth="1"/>
    <col min="2595" max="2596" width="4.109375" style="6" bestFit="1" customWidth="1"/>
    <col min="2597" max="2597" width="3.88671875" style="6" bestFit="1" customWidth="1"/>
    <col min="2598" max="2598" width="4.109375" style="6" bestFit="1" customWidth="1"/>
    <col min="2599" max="2599" width="5.44140625" style="6" bestFit="1" customWidth="1"/>
    <col min="2600" max="2600" width="4.88671875" style="6" customWidth="1"/>
    <col min="2601" max="2601" width="3.44140625" style="6" bestFit="1" customWidth="1"/>
    <col min="2602" max="2602" width="4.109375" style="6" bestFit="1" customWidth="1"/>
    <col min="2603" max="2603" width="3.33203125" style="6" bestFit="1" customWidth="1"/>
    <col min="2604" max="2604" width="3.33203125" style="6" customWidth="1"/>
    <col min="2605" max="2605" width="3.33203125" style="6" bestFit="1" customWidth="1"/>
    <col min="2606" max="2606" width="3.88671875" style="6" bestFit="1" customWidth="1"/>
    <col min="2607" max="2607" width="4.33203125" style="6" customWidth="1"/>
    <col min="2608" max="2816" width="11.5546875" style="6"/>
    <col min="2817" max="2817" width="17.6640625" style="6" customWidth="1"/>
    <col min="2818" max="2818" width="4.109375" style="6" bestFit="1" customWidth="1"/>
    <col min="2819" max="2819" width="3.33203125" style="6" bestFit="1" customWidth="1"/>
    <col min="2820" max="2820" width="3.88671875" style="6" bestFit="1" customWidth="1"/>
    <col min="2821" max="2823" width="4.109375" style="6" bestFit="1" customWidth="1"/>
    <col min="2824" max="2824" width="3.88671875" style="6" bestFit="1" customWidth="1"/>
    <col min="2825" max="2825" width="4.109375" style="6" bestFit="1" customWidth="1"/>
    <col min="2826" max="2826" width="3.88671875" style="6" bestFit="1" customWidth="1"/>
    <col min="2827" max="2827" width="4.109375" style="6" bestFit="1" customWidth="1"/>
    <col min="2828" max="2829" width="3.88671875" style="6" bestFit="1" customWidth="1"/>
    <col min="2830" max="2830" width="4.109375" style="6" bestFit="1" customWidth="1"/>
    <col min="2831" max="2831" width="3.88671875" style="6" bestFit="1" customWidth="1"/>
    <col min="2832" max="2832" width="3.33203125" style="6" bestFit="1" customWidth="1"/>
    <col min="2833" max="2837" width="4.109375" style="6" bestFit="1" customWidth="1"/>
    <col min="2838" max="2838" width="5" style="6" bestFit="1" customWidth="1"/>
    <col min="2839" max="2839" width="5" style="6" customWidth="1"/>
    <col min="2840" max="2841" width="4.109375" style="6" bestFit="1" customWidth="1"/>
    <col min="2842" max="2843" width="3.33203125" style="6" bestFit="1" customWidth="1"/>
    <col min="2844" max="2844" width="3.44140625" style="6" bestFit="1" customWidth="1"/>
    <col min="2845" max="2846" width="4.109375" style="6" bestFit="1" customWidth="1"/>
    <col min="2847" max="2849" width="3.33203125" style="6" bestFit="1" customWidth="1"/>
    <col min="2850" max="2850" width="3.88671875" style="6" bestFit="1" customWidth="1"/>
    <col min="2851" max="2852" width="4.109375" style="6" bestFit="1" customWidth="1"/>
    <col min="2853" max="2853" width="3.88671875" style="6" bestFit="1" customWidth="1"/>
    <col min="2854" max="2854" width="4.109375" style="6" bestFit="1" customWidth="1"/>
    <col min="2855" max="2855" width="5.44140625" style="6" bestFit="1" customWidth="1"/>
    <col min="2856" max="2856" width="4.88671875" style="6" customWidth="1"/>
    <col min="2857" max="2857" width="3.44140625" style="6" bestFit="1" customWidth="1"/>
    <col min="2858" max="2858" width="4.109375" style="6" bestFit="1" customWidth="1"/>
    <col min="2859" max="2859" width="3.33203125" style="6" bestFit="1" customWidth="1"/>
    <col min="2860" max="2860" width="3.33203125" style="6" customWidth="1"/>
    <col min="2861" max="2861" width="3.33203125" style="6" bestFit="1" customWidth="1"/>
    <col min="2862" max="2862" width="3.88671875" style="6" bestFit="1" customWidth="1"/>
    <col min="2863" max="2863" width="4.33203125" style="6" customWidth="1"/>
    <col min="2864" max="3072" width="11.5546875" style="6"/>
    <col min="3073" max="3073" width="17.6640625" style="6" customWidth="1"/>
    <col min="3074" max="3074" width="4.109375" style="6" bestFit="1" customWidth="1"/>
    <col min="3075" max="3075" width="3.33203125" style="6" bestFit="1" customWidth="1"/>
    <col min="3076" max="3076" width="3.88671875" style="6" bestFit="1" customWidth="1"/>
    <col min="3077" max="3079" width="4.109375" style="6" bestFit="1" customWidth="1"/>
    <col min="3080" max="3080" width="3.88671875" style="6" bestFit="1" customWidth="1"/>
    <col min="3081" max="3081" width="4.109375" style="6" bestFit="1" customWidth="1"/>
    <col min="3082" max="3082" width="3.88671875" style="6" bestFit="1" customWidth="1"/>
    <col min="3083" max="3083" width="4.109375" style="6" bestFit="1" customWidth="1"/>
    <col min="3084" max="3085" width="3.88671875" style="6" bestFit="1" customWidth="1"/>
    <col min="3086" max="3086" width="4.109375" style="6" bestFit="1" customWidth="1"/>
    <col min="3087" max="3087" width="3.88671875" style="6" bestFit="1" customWidth="1"/>
    <col min="3088" max="3088" width="3.33203125" style="6" bestFit="1" customWidth="1"/>
    <col min="3089" max="3093" width="4.109375" style="6" bestFit="1" customWidth="1"/>
    <col min="3094" max="3094" width="5" style="6" bestFit="1" customWidth="1"/>
    <col min="3095" max="3095" width="5" style="6" customWidth="1"/>
    <col min="3096" max="3097" width="4.109375" style="6" bestFit="1" customWidth="1"/>
    <col min="3098" max="3099" width="3.33203125" style="6" bestFit="1" customWidth="1"/>
    <col min="3100" max="3100" width="3.44140625" style="6" bestFit="1" customWidth="1"/>
    <col min="3101" max="3102" width="4.109375" style="6" bestFit="1" customWidth="1"/>
    <col min="3103" max="3105" width="3.33203125" style="6" bestFit="1" customWidth="1"/>
    <col min="3106" max="3106" width="3.88671875" style="6" bestFit="1" customWidth="1"/>
    <col min="3107" max="3108" width="4.109375" style="6" bestFit="1" customWidth="1"/>
    <col min="3109" max="3109" width="3.88671875" style="6" bestFit="1" customWidth="1"/>
    <col min="3110" max="3110" width="4.109375" style="6" bestFit="1" customWidth="1"/>
    <col min="3111" max="3111" width="5.44140625" style="6" bestFit="1" customWidth="1"/>
    <col min="3112" max="3112" width="4.88671875" style="6" customWidth="1"/>
    <col min="3113" max="3113" width="3.44140625" style="6" bestFit="1" customWidth="1"/>
    <col min="3114" max="3114" width="4.109375" style="6" bestFit="1" customWidth="1"/>
    <col min="3115" max="3115" width="3.33203125" style="6" bestFit="1" customWidth="1"/>
    <col min="3116" max="3116" width="3.33203125" style="6" customWidth="1"/>
    <col min="3117" max="3117" width="3.33203125" style="6" bestFit="1" customWidth="1"/>
    <col min="3118" max="3118" width="3.88671875" style="6" bestFit="1" customWidth="1"/>
    <col min="3119" max="3119" width="4.33203125" style="6" customWidth="1"/>
    <col min="3120" max="3328" width="11.5546875" style="6"/>
    <col min="3329" max="3329" width="17.6640625" style="6" customWidth="1"/>
    <col min="3330" max="3330" width="4.109375" style="6" bestFit="1" customWidth="1"/>
    <col min="3331" max="3331" width="3.33203125" style="6" bestFit="1" customWidth="1"/>
    <col min="3332" max="3332" width="3.88671875" style="6" bestFit="1" customWidth="1"/>
    <col min="3333" max="3335" width="4.109375" style="6" bestFit="1" customWidth="1"/>
    <col min="3336" max="3336" width="3.88671875" style="6" bestFit="1" customWidth="1"/>
    <col min="3337" max="3337" width="4.109375" style="6" bestFit="1" customWidth="1"/>
    <col min="3338" max="3338" width="3.88671875" style="6" bestFit="1" customWidth="1"/>
    <col min="3339" max="3339" width="4.109375" style="6" bestFit="1" customWidth="1"/>
    <col min="3340" max="3341" width="3.88671875" style="6" bestFit="1" customWidth="1"/>
    <col min="3342" max="3342" width="4.109375" style="6" bestFit="1" customWidth="1"/>
    <col min="3343" max="3343" width="3.88671875" style="6" bestFit="1" customWidth="1"/>
    <col min="3344" max="3344" width="3.33203125" style="6" bestFit="1" customWidth="1"/>
    <col min="3345" max="3349" width="4.109375" style="6" bestFit="1" customWidth="1"/>
    <col min="3350" max="3350" width="5" style="6" bestFit="1" customWidth="1"/>
    <col min="3351" max="3351" width="5" style="6" customWidth="1"/>
    <col min="3352" max="3353" width="4.109375" style="6" bestFit="1" customWidth="1"/>
    <col min="3354" max="3355" width="3.33203125" style="6" bestFit="1" customWidth="1"/>
    <col min="3356" max="3356" width="3.44140625" style="6" bestFit="1" customWidth="1"/>
    <col min="3357" max="3358" width="4.109375" style="6" bestFit="1" customWidth="1"/>
    <col min="3359" max="3361" width="3.33203125" style="6" bestFit="1" customWidth="1"/>
    <col min="3362" max="3362" width="3.88671875" style="6" bestFit="1" customWidth="1"/>
    <col min="3363" max="3364" width="4.109375" style="6" bestFit="1" customWidth="1"/>
    <col min="3365" max="3365" width="3.88671875" style="6" bestFit="1" customWidth="1"/>
    <col min="3366" max="3366" width="4.109375" style="6" bestFit="1" customWidth="1"/>
    <col min="3367" max="3367" width="5.44140625" style="6" bestFit="1" customWidth="1"/>
    <col min="3368" max="3368" width="4.88671875" style="6" customWidth="1"/>
    <col min="3369" max="3369" width="3.44140625" style="6" bestFit="1" customWidth="1"/>
    <col min="3370" max="3370" width="4.109375" style="6" bestFit="1" customWidth="1"/>
    <col min="3371" max="3371" width="3.33203125" style="6" bestFit="1" customWidth="1"/>
    <col min="3372" max="3372" width="3.33203125" style="6" customWidth="1"/>
    <col min="3373" max="3373" width="3.33203125" style="6" bestFit="1" customWidth="1"/>
    <col min="3374" max="3374" width="3.88671875" style="6" bestFit="1" customWidth="1"/>
    <col min="3375" max="3375" width="4.33203125" style="6" customWidth="1"/>
    <col min="3376" max="3584" width="11.5546875" style="6"/>
    <col min="3585" max="3585" width="17.6640625" style="6" customWidth="1"/>
    <col min="3586" max="3586" width="4.109375" style="6" bestFit="1" customWidth="1"/>
    <col min="3587" max="3587" width="3.33203125" style="6" bestFit="1" customWidth="1"/>
    <col min="3588" max="3588" width="3.88671875" style="6" bestFit="1" customWidth="1"/>
    <col min="3589" max="3591" width="4.109375" style="6" bestFit="1" customWidth="1"/>
    <col min="3592" max="3592" width="3.88671875" style="6" bestFit="1" customWidth="1"/>
    <col min="3593" max="3593" width="4.109375" style="6" bestFit="1" customWidth="1"/>
    <col min="3594" max="3594" width="3.88671875" style="6" bestFit="1" customWidth="1"/>
    <col min="3595" max="3595" width="4.109375" style="6" bestFit="1" customWidth="1"/>
    <col min="3596" max="3597" width="3.88671875" style="6" bestFit="1" customWidth="1"/>
    <col min="3598" max="3598" width="4.109375" style="6" bestFit="1" customWidth="1"/>
    <col min="3599" max="3599" width="3.88671875" style="6" bestFit="1" customWidth="1"/>
    <col min="3600" max="3600" width="3.33203125" style="6" bestFit="1" customWidth="1"/>
    <col min="3601" max="3605" width="4.109375" style="6" bestFit="1" customWidth="1"/>
    <col min="3606" max="3606" width="5" style="6" bestFit="1" customWidth="1"/>
    <col min="3607" max="3607" width="5" style="6" customWidth="1"/>
    <col min="3608" max="3609" width="4.109375" style="6" bestFit="1" customWidth="1"/>
    <col min="3610" max="3611" width="3.33203125" style="6" bestFit="1" customWidth="1"/>
    <col min="3612" max="3612" width="3.44140625" style="6" bestFit="1" customWidth="1"/>
    <col min="3613" max="3614" width="4.109375" style="6" bestFit="1" customWidth="1"/>
    <col min="3615" max="3617" width="3.33203125" style="6" bestFit="1" customWidth="1"/>
    <col min="3618" max="3618" width="3.88671875" style="6" bestFit="1" customWidth="1"/>
    <col min="3619" max="3620" width="4.109375" style="6" bestFit="1" customWidth="1"/>
    <col min="3621" max="3621" width="3.88671875" style="6" bestFit="1" customWidth="1"/>
    <col min="3622" max="3622" width="4.109375" style="6" bestFit="1" customWidth="1"/>
    <col min="3623" max="3623" width="5.44140625" style="6" bestFit="1" customWidth="1"/>
    <col min="3624" max="3624" width="4.88671875" style="6" customWidth="1"/>
    <col min="3625" max="3625" width="3.44140625" style="6" bestFit="1" customWidth="1"/>
    <col min="3626" max="3626" width="4.109375" style="6" bestFit="1" customWidth="1"/>
    <col min="3627" max="3627" width="3.33203125" style="6" bestFit="1" customWidth="1"/>
    <col min="3628" max="3628" width="3.33203125" style="6" customWidth="1"/>
    <col min="3629" max="3629" width="3.33203125" style="6" bestFit="1" customWidth="1"/>
    <col min="3630" max="3630" width="3.88671875" style="6" bestFit="1" customWidth="1"/>
    <col min="3631" max="3631" width="4.33203125" style="6" customWidth="1"/>
    <col min="3632" max="3840" width="11.5546875" style="6"/>
    <col min="3841" max="3841" width="17.6640625" style="6" customWidth="1"/>
    <col min="3842" max="3842" width="4.109375" style="6" bestFit="1" customWidth="1"/>
    <col min="3843" max="3843" width="3.33203125" style="6" bestFit="1" customWidth="1"/>
    <col min="3844" max="3844" width="3.88671875" style="6" bestFit="1" customWidth="1"/>
    <col min="3845" max="3847" width="4.109375" style="6" bestFit="1" customWidth="1"/>
    <col min="3848" max="3848" width="3.88671875" style="6" bestFit="1" customWidth="1"/>
    <col min="3849" max="3849" width="4.109375" style="6" bestFit="1" customWidth="1"/>
    <col min="3850" max="3850" width="3.88671875" style="6" bestFit="1" customWidth="1"/>
    <col min="3851" max="3851" width="4.109375" style="6" bestFit="1" customWidth="1"/>
    <col min="3852" max="3853" width="3.88671875" style="6" bestFit="1" customWidth="1"/>
    <col min="3854" max="3854" width="4.109375" style="6" bestFit="1" customWidth="1"/>
    <col min="3855" max="3855" width="3.88671875" style="6" bestFit="1" customWidth="1"/>
    <col min="3856" max="3856" width="3.33203125" style="6" bestFit="1" customWidth="1"/>
    <col min="3857" max="3861" width="4.109375" style="6" bestFit="1" customWidth="1"/>
    <col min="3862" max="3862" width="5" style="6" bestFit="1" customWidth="1"/>
    <col min="3863" max="3863" width="5" style="6" customWidth="1"/>
    <col min="3864" max="3865" width="4.109375" style="6" bestFit="1" customWidth="1"/>
    <col min="3866" max="3867" width="3.33203125" style="6" bestFit="1" customWidth="1"/>
    <col min="3868" max="3868" width="3.44140625" style="6" bestFit="1" customWidth="1"/>
    <col min="3869" max="3870" width="4.109375" style="6" bestFit="1" customWidth="1"/>
    <col min="3871" max="3873" width="3.33203125" style="6" bestFit="1" customWidth="1"/>
    <col min="3874" max="3874" width="3.88671875" style="6" bestFit="1" customWidth="1"/>
    <col min="3875" max="3876" width="4.109375" style="6" bestFit="1" customWidth="1"/>
    <col min="3877" max="3877" width="3.88671875" style="6" bestFit="1" customWidth="1"/>
    <col min="3878" max="3878" width="4.109375" style="6" bestFit="1" customWidth="1"/>
    <col min="3879" max="3879" width="5.44140625" style="6" bestFit="1" customWidth="1"/>
    <col min="3880" max="3880" width="4.88671875" style="6" customWidth="1"/>
    <col min="3881" max="3881" width="3.44140625" style="6" bestFit="1" customWidth="1"/>
    <col min="3882" max="3882" width="4.109375" style="6" bestFit="1" customWidth="1"/>
    <col min="3883" max="3883" width="3.33203125" style="6" bestFit="1" customWidth="1"/>
    <col min="3884" max="3884" width="3.33203125" style="6" customWidth="1"/>
    <col min="3885" max="3885" width="3.33203125" style="6" bestFit="1" customWidth="1"/>
    <col min="3886" max="3886" width="3.88671875" style="6" bestFit="1" customWidth="1"/>
    <col min="3887" max="3887" width="4.33203125" style="6" customWidth="1"/>
    <col min="3888" max="4096" width="11.5546875" style="6"/>
    <col min="4097" max="4097" width="17.6640625" style="6" customWidth="1"/>
    <col min="4098" max="4098" width="4.109375" style="6" bestFit="1" customWidth="1"/>
    <col min="4099" max="4099" width="3.33203125" style="6" bestFit="1" customWidth="1"/>
    <col min="4100" max="4100" width="3.88671875" style="6" bestFit="1" customWidth="1"/>
    <col min="4101" max="4103" width="4.109375" style="6" bestFit="1" customWidth="1"/>
    <col min="4104" max="4104" width="3.88671875" style="6" bestFit="1" customWidth="1"/>
    <col min="4105" max="4105" width="4.109375" style="6" bestFit="1" customWidth="1"/>
    <col min="4106" max="4106" width="3.88671875" style="6" bestFit="1" customWidth="1"/>
    <col min="4107" max="4107" width="4.109375" style="6" bestFit="1" customWidth="1"/>
    <col min="4108" max="4109" width="3.88671875" style="6" bestFit="1" customWidth="1"/>
    <col min="4110" max="4110" width="4.109375" style="6" bestFit="1" customWidth="1"/>
    <col min="4111" max="4111" width="3.88671875" style="6" bestFit="1" customWidth="1"/>
    <col min="4112" max="4112" width="3.33203125" style="6" bestFit="1" customWidth="1"/>
    <col min="4113" max="4117" width="4.109375" style="6" bestFit="1" customWidth="1"/>
    <col min="4118" max="4118" width="5" style="6" bestFit="1" customWidth="1"/>
    <col min="4119" max="4119" width="5" style="6" customWidth="1"/>
    <col min="4120" max="4121" width="4.109375" style="6" bestFit="1" customWidth="1"/>
    <col min="4122" max="4123" width="3.33203125" style="6" bestFit="1" customWidth="1"/>
    <col min="4124" max="4124" width="3.44140625" style="6" bestFit="1" customWidth="1"/>
    <col min="4125" max="4126" width="4.109375" style="6" bestFit="1" customWidth="1"/>
    <col min="4127" max="4129" width="3.33203125" style="6" bestFit="1" customWidth="1"/>
    <col min="4130" max="4130" width="3.88671875" style="6" bestFit="1" customWidth="1"/>
    <col min="4131" max="4132" width="4.109375" style="6" bestFit="1" customWidth="1"/>
    <col min="4133" max="4133" width="3.88671875" style="6" bestFit="1" customWidth="1"/>
    <col min="4134" max="4134" width="4.109375" style="6" bestFit="1" customWidth="1"/>
    <col min="4135" max="4135" width="5.44140625" style="6" bestFit="1" customWidth="1"/>
    <col min="4136" max="4136" width="4.88671875" style="6" customWidth="1"/>
    <col min="4137" max="4137" width="3.44140625" style="6" bestFit="1" customWidth="1"/>
    <col min="4138" max="4138" width="4.109375" style="6" bestFit="1" customWidth="1"/>
    <col min="4139" max="4139" width="3.33203125" style="6" bestFit="1" customWidth="1"/>
    <col min="4140" max="4140" width="3.33203125" style="6" customWidth="1"/>
    <col min="4141" max="4141" width="3.33203125" style="6" bestFit="1" customWidth="1"/>
    <col min="4142" max="4142" width="3.88671875" style="6" bestFit="1" customWidth="1"/>
    <col min="4143" max="4143" width="4.33203125" style="6" customWidth="1"/>
    <col min="4144" max="4352" width="11.5546875" style="6"/>
    <col min="4353" max="4353" width="17.6640625" style="6" customWidth="1"/>
    <col min="4354" max="4354" width="4.109375" style="6" bestFit="1" customWidth="1"/>
    <col min="4355" max="4355" width="3.33203125" style="6" bestFit="1" customWidth="1"/>
    <col min="4356" max="4356" width="3.88671875" style="6" bestFit="1" customWidth="1"/>
    <col min="4357" max="4359" width="4.109375" style="6" bestFit="1" customWidth="1"/>
    <col min="4360" max="4360" width="3.88671875" style="6" bestFit="1" customWidth="1"/>
    <col min="4361" max="4361" width="4.109375" style="6" bestFit="1" customWidth="1"/>
    <col min="4362" max="4362" width="3.88671875" style="6" bestFit="1" customWidth="1"/>
    <col min="4363" max="4363" width="4.109375" style="6" bestFit="1" customWidth="1"/>
    <col min="4364" max="4365" width="3.88671875" style="6" bestFit="1" customWidth="1"/>
    <col min="4366" max="4366" width="4.109375" style="6" bestFit="1" customWidth="1"/>
    <col min="4367" max="4367" width="3.88671875" style="6" bestFit="1" customWidth="1"/>
    <col min="4368" max="4368" width="3.33203125" style="6" bestFit="1" customWidth="1"/>
    <col min="4369" max="4373" width="4.109375" style="6" bestFit="1" customWidth="1"/>
    <col min="4374" max="4374" width="5" style="6" bestFit="1" customWidth="1"/>
    <col min="4375" max="4375" width="5" style="6" customWidth="1"/>
    <col min="4376" max="4377" width="4.109375" style="6" bestFit="1" customWidth="1"/>
    <col min="4378" max="4379" width="3.33203125" style="6" bestFit="1" customWidth="1"/>
    <col min="4380" max="4380" width="3.44140625" style="6" bestFit="1" customWidth="1"/>
    <col min="4381" max="4382" width="4.109375" style="6" bestFit="1" customWidth="1"/>
    <col min="4383" max="4385" width="3.33203125" style="6" bestFit="1" customWidth="1"/>
    <col min="4386" max="4386" width="3.88671875" style="6" bestFit="1" customWidth="1"/>
    <col min="4387" max="4388" width="4.109375" style="6" bestFit="1" customWidth="1"/>
    <col min="4389" max="4389" width="3.88671875" style="6" bestFit="1" customWidth="1"/>
    <col min="4390" max="4390" width="4.109375" style="6" bestFit="1" customWidth="1"/>
    <col min="4391" max="4391" width="5.44140625" style="6" bestFit="1" customWidth="1"/>
    <col min="4392" max="4392" width="4.88671875" style="6" customWidth="1"/>
    <col min="4393" max="4393" width="3.44140625" style="6" bestFit="1" customWidth="1"/>
    <col min="4394" max="4394" width="4.109375" style="6" bestFit="1" customWidth="1"/>
    <col min="4395" max="4395" width="3.33203125" style="6" bestFit="1" customWidth="1"/>
    <col min="4396" max="4396" width="3.33203125" style="6" customWidth="1"/>
    <col min="4397" max="4397" width="3.33203125" style="6" bestFit="1" customWidth="1"/>
    <col min="4398" max="4398" width="3.88671875" style="6" bestFit="1" customWidth="1"/>
    <col min="4399" max="4399" width="4.33203125" style="6" customWidth="1"/>
    <col min="4400" max="4608" width="11.5546875" style="6"/>
    <col min="4609" max="4609" width="17.6640625" style="6" customWidth="1"/>
    <col min="4610" max="4610" width="4.109375" style="6" bestFit="1" customWidth="1"/>
    <col min="4611" max="4611" width="3.33203125" style="6" bestFit="1" customWidth="1"/>
    <col min="4612" max="4612" width="3.88671875" style="6" bestFit="1" customWidth="1"/>
    <col min="4613" max="4615" width="4.109375" style="6" bestFit="1" customWidth="1"/>
    <col min="4616" max="4616" width="3.88671875" style="6" bestFit="1" customWidth="1"/>
    <col min="4617" max="4617" width="4.109375" style="6" bestFit="1" customWidth="1"/>
    <col min="4618" max="4618" width="3.88671875" style="6" bestFit="1" customWidth="1"/>
    <col min="4619" max="4619" width="4.109375" style="6" bestFit="1" customWidth="1"/>
    <col min="4620" max="4621" width="3.88671875" style="6" bestFit="1" customWidth="1"/>
    <col min="4622" max="4622" width="4.109375" style="6" bestFit="1" customWidth="1"/>
    <col min="4623" max="4623" width="3.88671875" style="6" bestFit="1" customWidth="1"/>
    <col min="4624" max="4624" width="3.33203125" style="6" bestFit="1" customWidth="1"/>
    <col min="4625" max="4629" width="4.109375" style="6" bestFit="1" customWidth="1"/>
    <col min="4630" max="4630" width="5" style="6" bestFit="1" customWidth="1"/>
    <col min="4631" max="4631" width="5" style="6" customWidth="1"/>
    <col min="4632" max="4633" width="4.109375" style="6" bestFit="1" customWidth="1"/>
    <col min="4634" max="4635" width="3.33203125" style="6" bestFit="1" customWidth="1"/>
    <col min="4636" max="4636" width="3.44140625" style="6" bestFit="1" customWidth="1"/>
    <col min="4637" max="4638" width="4.109375" style="6" bestFit="1" customWidth="1"/>
    <col min="4639" max="4641" width="3.33203125" style="6" bestFit="1" customWidth="1"/>
    <col min="4642" max="4642" width="3.88671875" style="6" bestFit="1" customWidth="1"/>
    <col min="4643" max="4644" width="4.109375" style="6" bestFit="1" customWidth="1"/>
    <col min="4645" max="4645" width="3.88671875" style="6" bestFit="1" customWidth="1"/>
    <col min="4646" max="4646" width="4.109375" style="6" bestFit="1" customWidth="1"/>
    <col min="4647" max="4647" width="5.44140625" style="6" bestFit="1" customWidth="1"/>
    <col min="4648" max="4648" width="4.88671875" style="6" customWidth="1"/>
    <col min="4649" max="4649" width="3.44140625" style="6" bestFit="1" customWidth="1"/>
    <col min="4650" max="4650" width="4.109375" style="6" bestFit="1" customWidth="1"/>
    <col min="4651" max="4651" width="3.33203125" style="6" bestFit="1" customWidth="1"/>
    <col min="4652" max="4652" width="3.33203125" style="6" customWidth="1"/>
    <col min="4653" max="4653" width="3.33203125" style="6" bestFit="1" customWidth="1"/>
    <col min="4654" max="4654" width="3.88671875" style="6" bestFit="1" customWidth="1"/>
    <col min="4655" max="4655" width="4.33203125" style="6" customWidth="1"/>
    <col min="4656" max="4864" width="11.5546875" style="6"/>
    <col min="4865" max="4865" width="17.6640625" style="6" customWidth="1"/>
    <col min="4866" max="4866" width="4.109375" style="6" bestFit="1" customWidth="1"/>
    <col min="4867" max="4867" width="3.33203125" style="6" bestFit="1" customWidth="1"/>
    <col min="4868" max="4868" width="3.88671875" style="6" bestFit="1" customWidth="1"/>
    <col min="4869" max="4871" width="4.109375" style="6" bestFit="1" customWidth="1"/>
    <col min="4872" max="4872" width="3.88671875" style="6" bestFit="1" customWidth="1"/>
    <col min="4873" max="4873" width="4.109375" style="6" bestFit="1" customWidth="1"/>
    <col min="4874" max="4874" width="3.88671875" style="6" bestFit="1" customWidth="1"/>
    <col min="4875" max="4875" width="4.109375" style="6" bestFit="1" customWidth="1"/>
    <col min="4876" max="4877" width="3.88671875" style="6" bestFit="1" customWidth="1"/>
    <col min="4878" max="4878" width="4.109375" style="6" bestFit="1" customWidth="1"/>
    <col min="4879" max="4879" width="3.88671875" style="6" bestFit="1" customWidth="1"/>
    <col min="4880" max="4880" width="3.33203125" style="6" bestFit="1" customWidth="1"/>
    <col min="4881" max="4885" width="4.109375" style="6" bestFit="1" customWidth="1"/>
    <col min="4886" max="4886" width="5" style="6" bestFit="1" customWidth="1"/>
    <col min="4887" max="4887" width="5" style="6" customWidth="1"/>
    <col min="4888" max="4889" width="4.109375" style="6" bestFit="1" customWidth="1"/>
    <col min="4890" max="4891" width="3.33203125" style="6" bestFit="1" customWidth="1"/>
    <col min="4892" max="4892" width="3.44140625" style="6" bestFit="1" customWidth="1"/>
    <col min="4893" max="4894" width="4.109375" style="6" bestFit="1" customWidth="1"/>
    <col min="4895" max="4897" width="3.33203125" style="6" bestFit="1" customWidth="1"/>
    <col min="4898" max="4898" width="3.88671875" style="6" bestFit="1" customWidth="1"/>
    <col min="4899" max="4900" width="4.109375" style="6" bestFit="1" customWidth="1"/>
    <col min="4901" max="4901" width="3.88671875" style="6" bestFit="1" customWidth="1"/>
    <col min="4902" max="4902" width="4.109375" style="6" bestFit="1" customWidth="1"/>
    <col min="4903" max="4903" width="5.44140625" style="6" bestFit="1" customWidth="1"/>
    <col min="4904" max="4904" width="4.88671875" style="6" customWidth="1"/>
    <col min="4905" max="4905" width="3.44140625" style="6" bestFit="1" customWidth="1"/>
    <col min="4906" max="4906" width="4.109375" style="6" bestFit="1" customWidth="1"/>
    <col min="4907" max="4907" width="3.33203125" style="6" bestFit="1" customWidth="1"/>
    <col min="4908" max="4908" width="3.33203125" style="6" customWidth="1"/>
    <col min="4909" max="4909" width="3.33203125" style="6" bestFit="1" customWidth="1"/>
    <col min="4910" max="4910" width="3.88671875" style="6" bestFit="1" customWidth="1"/>
    <col min="4911" max="4911" width="4.33203125" style="6" customWidth="1"/>
    <col min="4912" max="5120" width="11.5546875" style="6"/>
    <col min="5121" max="5121" width="17.6640625" style="6" customWidth="1"/>
    <col min="5122" max="5122" width="4.109375" style="6" bestFit="1" customWidth="1"/>
    <col min="5123" max="5123" width="3.33203125" style="6" bestFit="1" customWidth="1"/>
    <col min="5124" max="5124" width="3.88671875" style="6" bestFit="1" customWidth="1"/>
    <col min="5125" max="5127" width="4.109375" style="6" bestFit="1" customWidth="1"/>
    <col min="5128" max="5128" width="3.88671875" style="6" bestFit="1" customWidth="1"/>
    <col min="5129" max="5129" width="4.109375" style="6" bestFit="1" customWidth="1"/>
    <col min="5130" max="5130" width="3.88671875" style="6" bestFit="1" customWidth="1"/>
    <col min="5131" max="5131" width="4.109375" style="6" bestFit="1" customWidth="1"/>
    <col min="5132" max="5133" width="3.88671875" style="6" bestFit="1" customWidth="1"/>
    <col min="5134" max="5134" width="4.109375" style="6" bestFit="1" customWidth="1"/>
    <col min="5135" max="5135" width="3.88671875" style="6" bestFit="1" customWidth="1"/>
    <col min="5136" max="5136" width="3.33203125" style="6" bestFit="1" customWidth="1"/>
    <col min="5137" max="5141" width="4.109375" style="6" bestFit="1" customWidth="1"/>
    <col min="5142" max="5142" width="5" style="6" bestFit="1" customWidth="1"/>
    <col min="5143" max="5143" width="5" style="6" customWidth="1"/>
    <col min="5144" max="5145" width="4.109375" style="6" bestFit="1" customWidth="1"/>
    <col min="5146" max="5147" width="3.33203125" style="6" bestFit="1" customWidth="1"/>
    <col min="5148" max="5148" width="3.44140625" style="6" bestFit="1" customWidth="1"/>
    <col min="5149" max="5150" width="4.109375" style="6" bestFit="1" customWidth="1"/>
    <col min="5151" max="5153" width="3.33203125" style="6" bestFit="1" customWidth="1"/>
    <col min="5154" max="5154" width="3.88671875" style="6" bestFit="1" customWidth="1"/>
    <col min="5155" max="5156" width="4.109375" style="6" bestFit="1" customWidth="1"/>
    <col min="5157" max="5157" width="3.88671875" style="6" bestFit="1" customWidth="1"/>
    <col min="5158" max="5158" width="4.109375" style="6" bestFit="1" customWidth="1"/>
    <col min="5159" max="5159" width="5.44140625" style="6" bestFit="1" customWidth="1"/>
    <col min="5160" max="5160" width="4.88671875" style="6" customWidth="1"/>
    <col min="5161" max="5161" width="3.44140625" style="6" bestFit="1" customWidth="1"/>
    <col min="5162" max="5162" width="4.109375" style="6" bestFit="1" customWidth="1"/>
    <col min="5163" max="5163" width="3.33203125" style="6" bestFit="1" customWidth="1"/>
    <col min="5164" max="5164" width="3.33203125" style="6" customWidth="1"/>
    <col min="5165" max="5165" width="3.33203125" style="6" bestFit="1" customWidth="1"/>
    <col min="5166" max="5166" width="3.88671875" style="6" bestFit="1" customWidth="1"/>
    <col min="5167" max="5167" width="4.33203125" style="6" customWidth="1"/>
    <col min="5168" max="5376" width="11.5546875" style="6"/>
    <col min="5377" max="5377" width="17.6640625" style="6" customWidth="1"/>
    <col min="5378" max="5378" width="4.109375" style="6" bestFit="1" customWidth="1"/>
    <col min="5379" max="5379" width="3.33203125" style="6" bestFit="1" customWidth="1"/>
    <col min="5380" max="5380" width="3.88671875" style="6" bestFit="1" customWidth="1"/>
    <col min="5381" max="5383" width="4.109375" style="6" bestFit="1" customWidth="1"/>
    <col min="5384" max="5384" width="3.88671875" style="6" bestFit="1" customWidth="1"/>
    <col min="5385" max="5385" width="4.109375" style="6" bestFit="1" customWidth="1"/>
    <col min="5386" max="5386" width="3.88671875" style="6" bestFit="1" customWidth="1"/>
    <col min="5387" max="5387" width="4.109375" style="6" bestFit="1" customWidth="1"/>
    <col min="5388" max="5389" width="3.88671875" style="6" bestFit="1" customWidth="1"/>
    <col min="5390" max="5390" width="4.109375" style="6" bestFit="1" customWidth="1"/>
    <col min="5391" max="5391" width="3.88671875" style="6" bestFit="1" customWidth="1"/>
    <col min="5392" max="5392" width="3.33203125" style="6" bestFit="1" customWidth="1"/>
    <col min="5393" max="5397" width="4.109375" style="6" bestFit="1" customWidth="1"/>
    <col min="5398" max="5398" width="5" style="6" bestFit="1" customWidth="1"/>
    <col min="5399" max="5399" width="5" style="6" customWidth="1"/>
    <col min="5400" max="5401" width="4.109375" style="6" bestFit="1" customWidth="1"/>
    <col min="5402" max="5403" width="3.33203125" style="6" bestFit="1" customWidth="1"/>
    <col min="5404" max="5404" width="3.44140625" style="6" bestFit="1" customWidth="1"/>
    <col min="5405" max="5406" width="4.109375" style="6" bestFit="1" customWidth="1"/>
    <col min="5407" max="5409" width="3.33203125" style="6" bestFit="1" customWidth="1"/>
    <col min="5410" max="5410" width="3.88671875" style="6" bestFit="1" customWidth="1"/>
    <col min="5411" max="5412" width="4.109375" style="6" bestFit="1" customWidth="1"/>
    <col min="5413" max="5413" width="3.88671875" style="6" bestFit="1" customWidth="1"/>
    <col min="5414" max="5414" width="4.109375" style="6" bestFit="1" customWidth="1"/>
    <col min="5415" max="5415" width="5.44140625" style="6" bestFit="1" customWidth="1"/>
    <col min="5416" max="5416" width="4.88671875" style="6" customWidth="1"/>
    <col min="5417" max="5417" width="3.44140625" style="6" bestFit="1" customWidth="1"/>
    <col min="5418" max="5418" width="4.109375" style="6" bestFit="1" customWidth="1"/>
    <col min="5419" max="5419" width="3.33203125" style="6" bestFit="1" customWidth="1"/>
    <col min="5420" max="5420" width="3.33203125" style="6" customWidth="1"/>
    <col min="5421" max="5421" width="3.33203125" style="6" bestFit="1" customWidth="1"/>
    <col min="5422" max="5422" width="3.88671875" style="6" bestFit="1" customWidth="1"/>
    <col min="5423" max="5423" width="4.33203125" style="6" customWidth="1"/>
    <col min="5424" max="5632" width="11.5546875" style="6"/>
    <col min="5633" max="5633" width="17.6640625" style="6" customWidth="1"/>
    <col min="5634" max="5634" width="4.109375" style="6" bestFit="1" customWidth="1"/>
    <col min="5635" max="5635" width="3.33203125" style="6" bestFit="1" customWidth="1"/>
    <col min="5636" max="5636" width="3.88671875" style="6" bestFit="1" customWidth="1"/>
    <col min="5637" max="5639" width="4.109375" style="6" bestFit="1" customWidth="1"/>
    <col min="5640" max="5640" width="3.88671875" style="6" bestFit="1" customWidth="1"/>
    <col min="5641" max="5641" width="4.109375" style="6" bestFit="1" customWidth="1"/>
    <col min="5642" max="5642" width="3.88671875" style="6" bestFit="1" customWidth="1"/>
    <col min="5643" max="5643" width="4.109375" style="6" bestFit="1" customWidth="1"/>
    <col min="5644" max="5645" width="3.88671875" style="6" bestFit="1" customWidth="1"/>
    <col min="5646" max="5646" width="4.109375" style="6" bestFit="1" customWidth="1"/>
    <col min="5647" max="5647" width="3.88671875" style="6" bestFit="1" customWidth="1"/>
    <col min="5648" max="5648" width="3.33203125" style="6" bestFit="1" customWidth="1"/>
    <col min="5649" max="5653" width="4.109375" style="6" bestFit="1" customWidth="1"/>
    <col min="5654" max="5654" width="5" style="6" bestFit="1" customWidth="1"/>
    <col min="5655" max="5655" width="5" style="6" customWidth="1"/>
    <col min="5656" max="5657" width="4.109375" style="6" bestFit="1" customWidth="1"/>
    <col min="5658" max="5659" width="3.33203125" style="6" bestFit="1" customWidth="1"/>
    <col min="5660" max="5660" width="3.44140625" style="6" bestFit="1" customWidth="1"/>
    <col min="5661" max="5662" width="4.109375" style="6" bestFit="1" customWidth="1"/>
    <col min="5663" max="5665" width="3.33203125" style="6" bestFit="1" customWidth="1"/>
    <col min="5666" max="5666" width="3.88671875" style="6" bestFit="1" customWidth="1"/>
    <col min="5667" max="5668" width="4.109375" style="6" bestFit="1" customWidth="1"/>
    <col min="5669" max="5669" width="3.88671875" style="6" bestFit="1" customWidth="1"/>
    <col min="5670" max="5670" width="4.109375" style="6" bestFit="1" customWidth="1"/>
    <col min="5671" max="5671" width="5.44140625" style="6" bestFit="1" customWidth="1"/>
    <col min="5672" max="5672" width="4.88671875" style="6" customWidth="1"/>
    <col min="5673" max="5673" width="3.44140625" style="6" bestFit="1" customWidth="1"/>
    <col min="5674" max="5674" width="4.109375" style="6" bestFit="1" customWidth="1"/>
    <col min="5675" max="5675" width="3.33203125" style="6" bestFit="1" customWidth="1"/>
    <col min="5676" max="5676" width="3.33203125" style="6" customWidth="1"/>
    <col min="5677" max="5677" width="3.33203125" style="6" bestFit="1" customWidth="1"/>
    <col min="5678" max="5678" width="3.88671875" style="6" bestFit="1" customWidth="1"/>
    <col min="5679" max="5679" width="4.33203125" style="6" customWidth="1"/>
    <col min="5680" max="5888" width="11.5546875" style="6"/>
    <col min="5889" max="5889" width="17.6640625" style="6" customWidth="1"/>
    <col min="5890" max="5890" width="4.109375" style="6" bestFit="1" customWidth="1"/>
    <col min="5891" max="5891" width="3.33203125" style="6" bestFit="1" customWidth="1"/>
    <col min="5892" max="5892" width="3.88671875" style="6" bestFit="1" customWidth="1"/>
    <col min="5893" max="5895" width="4.109375" style="6" bestFit="1" customWidth="1"/>
    <col min="5896" max="5896" width="3.88671875" style="6" bestFit="1" customWidth="1"/>
    <col min="5897" max="5897" width="4.109375" style="6" bestFit="1" customWidth="1"/>
    <col min="5898" max="5898" width="3.88671875" style="6" bestFit="1" customWidth="1"/>
    <col min="5899" max="5899" width="4.109375" style="6" bestFit="1" customWidth="1"/>
    <col min="5900" max="5901" width="3.88671875" style="6" bestFit="1" customWidth="1"/>
    <col min="5902" max="5902" width="4.109375" style="6" bestFit="1" customWidth="1"/>
    <col min="5903" max="5903" width="3.88671875" style="6" bestFit="1" customWidth="1"/>
    <col min="5904" max="5904" width="3.33203125" style="6" bestFit="1" customWidth="1"/>
    <col min="5905" max="5909" width="4.109375" style="6" bestFit="1" customWidth="1"/>
    <col min="5910" max="5910" width="5" style="6" bestFit="1" customWidth="1"/>
    <col min="5911" max="5911" width="5" style="6" customWidth="1"/>
    <col min="5912" max="5913" width="4.109375" style="6" bestFit="1" customWidth="1"/>
    <col min="5914" max="5915" width="3.33203125" style="6" bestFit="1" customWidth="1"/>
    <col min="5916" max="5916" width="3.44140625" style="6" bestFit="1" customWidth="1"/>
    <col min="5917" max="5918" width="4.109375" style="6" bestFit="1" customWidth="1"/>
    <col min="5919" max="5921" width="3.33203125" style="6" bestFit="1" customWidth="1"/>
    <col min="5922" max="5922" width="3.88671875" style="6" bestFit="1" customWidth="1"/>
    <col min="5923" max="5924" width="4.109375" style="6" bestFit="1" customWidth="1"/>
    <col min="5925" max="5925" width="3.88671875" style="6" bestFit="1" customWidth="1"/>
    <col min="5926" max="5926" width="4.109375" style="6" bestFit="1" customWidth="1"/>
    <col min="5927" max="5927" width="5.44140625" style="6" bestFit="1" customWidth="1"/>
    <col min="5928" max="5928" width="4.88671875" style="6" customWidth="1"/>
    <col min="5929" max="5929" width="3.44140625" style="6" bestFit="1" customWidth="1"/>
    <col min="5930" max="5930" width="4.109375" style="6" bestFit="1" customWidth="1"/>
    <col min="5931" max="5931" width="3.33203125" style="6" bestFit="1" customWidth="1"/>
    <col min="5932" max="5932" width="3.33203125" style="6" customWidth="1"/>
    <col min="5933" max="5933" width="3.33203125" style="6" bestFit="1" customWidth="1"/>
    <col min="5934" max="5934" width="3.88671875" style="6" bestFit="1" customWidth="1"/>
    <col min="5935" max="5935" width="4.33203125" style="6" customWidth="1"/>
    <col min="5936" max="6144" width="11.5546875" style="6"/>
    <col min="6145" max="6145" width="17.6640625" style="6" customWidth="1"/>
    <col min="6146" max="6146" width="4.109375" style="6" bestFit="1" customWidth="1"/>
    <col min="6147" max="6147" width="3.33203125" style="6" bestFit="1" customWidth="1"/>
    <col min="6148" max="6148" width="3.88671875" style="6" bestFit="1" customWidth="1"/>
    <col min="6149" max="6151" width="4.109375" style="6" bestFit="1" customWidth="1"/>
    <col min="6152" max="6152" width="3.88671875" style="6" bestFit="1" customWidth="1"/>
    <col min="6153" max="6153" width="4.109375" style="6" bestFit="1" customWidth="1"/>
    <col min="6154" max="6154" width="3.88671875" style="6" bestFit="1" customWidth="1"/>
    <col min="6155" max="6155" width="4.109375" style="6" bestFit="1" customWidth="1"/>
    <col min="6156" max="6157" width="3.88671875" style="6" bestFit="1" customWidth="1"/>
    <col min="6158" max="6158" width="4.109375" style="6" bestFit="1" customWidth="1"/>
    <col min="6159" max="6159" width="3.88671875" style="6" bestFit="1" customWidth="1"/>
    <col min="6160" max="6160" width="3.33203125" style="6" bestFit="1" customWidth="1"/>
    <col min="6161" max="6165" width="4.109375" style="6" bestFit="1" customWidth="1"/>
    <col min="6166" max="6166" width="5" style="6" bestFit="1" customWidth="1"/>
    <col min="6167" max="6167" width="5" style="6" customWidth="1"/>
    <col min="6168" max="6169" width="4.109375" style="6" bestFit="1" customWidth="1"/>
    <col min="6170" max="6171" width="3.33203125" style="6" bestFit="1" customWidth="1"/>
    <col min="6172" max="6172" width="3.44140625" style="6" bestFit="1" customWidth="1"/>
    <col min="6173" max="6174" width="4.109375" style="6" bestFit="1" customWidth="1"/>
    <col min="6175" max="6177" width="3.33203125" style="6" bestFit="1" customWidth="1"/>
    <col min="6178" max="6178" width="3.88671875" style="6" bestFit="1" customWidth="1"/>
    <col min="6179" max="6180" width="4.109375" style="6" bestFit="1" customWidth="1"/>
    <col min="6181" max="6181" width="3.88671875" style="6" bestFit="1" customWidth="1"/>
    <col min="6182" max="6182" width="4.109375" style="6" bestFit="1" customWidth="1"/>
    <col min="6183" max="6183" width="5.44140625" style="6" bestFit="1" customWidth="1"/>
    <col min="6184" max="6184" width="4.88671875" style="6" customWidth="1"/>
    <col min="6185" max="6185" width="3.44140625" style="6" bestFit="1" customWidth="1"/>
    <col min="6186" max="6186" width="4.109375" style="6" bestFit="1" customWidth="1"/>
    <col min="6187" max="6187" width="3.33203125" style="6" bestFit="1" customWidth="1"/>
    <col min="6188" max="6188" width="3.33203125" style="6" customWidth="1"/>
    <col min="6189" max="6189" width="3.33203125" style="6" bestFit="1" customWidth="1"/>
    <col min="6190" max="6190" width="3.88671875" style="6" bestFit="1" customWidth="1"/>
    <col min="6191" max="6191" width="4.33203125" style="6" customWidth="1"/>
    <col min="6192" max="6400" width="11.5546875" style="6"/>
    <col min="6401" max="6401" width="17.6640625" style="6" customWidth="1"/>
    <col min="6402" max="6402" width="4.109375" style="6" bestFit="1" customWidth="1"/>
    <col min="6403" max="6403" width="3.33203125" style="6" bestFit="1" customWidth="1"/>
    <col min="6404" max="6404" width="3.88671875" style="6" bestFit="1" customWidth="1"/>
    <col min="6405" max="6407" width="4.109375" style="6" bestFit="1" customWidth="1"/>
    <col min="6408" max="6408" width="3.88671875" style="6" bestFit="1" customWidth="1"/>
    <col min="6409" max="6409" width="4.109375" style="6" bestFit="1" customWidth="1"/>
    <col min="6410" max="6410" width="3.88671875" style="6" bestFit="1" customWidth="1"/>
    <col min="6411" max="6411" width="4.109375" style="6" bestFit="1" customWidth="1"/>
    <col min="6412" max="6413" width="3.88671875" style="6" bestFit="1" customWidth="1"/>
    <col min="6414" max="6414" width="4.109375" style="6" bestFit="1" customWidth="1"/>
    <col min="6415" max="6415" width="3.88671875" style="6" bestFit="1" customWidth="1"/>
    <col min="6416" max="6416" width="3.33203125" style="6" bestFit="1" customWidth="1"/>
    <col min="6417" max="6421" width="4.109375" style="6" bestFit="1" customWidth="1"/>
    <col min="6422" max="6422" width="5" style="6" bestFit="1" customWidth="1"/>
    <col min="6423" max="6423" width="5" style="6" customWidth="1"/>
    <col min="6424" max="6425" width="4.109375" style="6" bestFit="1" customWidth="1"/>
    <col min="6426" max="6427" width="3.33203125" style="6" bestFit="1" customWidth="1"/>
    <col min="6428" max="6428" width="3.44140625" style="6" bestFit="1" customWidth="1"/>
    <col min="6429" max="6430" width="4.109375" style="6" bestFit="1" customWidth="1"/>
    <col min="6431" max="6433" width="3.33203125" style="6" bestFit="1" customWidth="1"/>
    <col min="6434" max="6434" width="3.88671875" style="6" bestFit="1" customWidth="1"/>
    <col min="6435" max="6436" width="4.109375" style="6" bestFit="1" customWidth="1"/>
    <col min="6437" max="6437" width="3.88671875" style="6" bestFit="1" customWidth="1"/>
    <col min="6438" max="6438" width="4.109375" style="6" bestFit="1" customWidth="1"/>
    <col min="6439" max="6439" width="5.44140625" style="6" bestFit="1" customWidth="1"/>
    <col min="6440" max="6440" width="4.88671875" style="6" customWidth="1"/>
    <col min="6441" max="6441" width="3.44140625" style="6" bestFit="1" customWidth="1"/>
    <col min="6442" max="6442" width="4.109375" style="6" bestFit="1" customWidth="1"/>
    <col min="6443" max="6443" width="3.33203125" style="6" bestFit="1" customWidth="1"/>
    <col min="6444" max="6444" width="3.33203125" style="6" customWidth="1"/>
    <col min="6445" max="6445" width="3.33203125" style="6" bestFit="1" customWidth="1"/>
    <col min="6446" max="6446" width="3.88671875" style="6" bestFit="1" customWidth="1"/>
    <col min="6447" max="6447" width="4.33203125" style="6" customWidth="1"/>
    <col min="6448" max="6656" width="11.5546875" style="6"/>
    <col min="6657" max="6657" width="17.6640625" style="6" customWidth="1"/>
    <col min="6658" max="6658" width="4.109375" style="6" bestFit="1" customWidth="1"/>
    <col min="6659" max="6659" width="3.33203125" style="6" bestFit="1" customWidth="1"/>
    <col min="6660" max="6660" width="3.88671875" style="6" bestFit="1" customWidth="1"/>
    <col min="6661" max="6663" width="4.109375" style="6" bestFit="1" customWidth="1"/>
    <col min="6664" max="6664" width="3.88671875" style="6" bestFit="1" customWidth="1"/>
    <col min="6665" max="6665" width="4.109375" style="6" bestFit="1" customWidth="1"/>
    <col min="6666" max="6666" width="3.88671875" style="6" bestFit="1" customWidth="1"/>
    <col min="6667" max="6667" width="4.109375" style="6" bestFit="1" customWidth="1"/>
    <col min="6668" max="6669" width="3.88671875" style="6" bestFit="1" customWidth="1"/>
    <col min="6670" max="6670" width="4.109375" style="6" bestFit="1" customWidth="1"/>
    <col min="6671" max="6671" width="3.88671875" style="6" bestFit="1" customWidth="1"/>
    <col min="6672" max="6672" width="3.33203125" style="6" bestFit="1" customWidth="1"/>
    <col min="6673" max="6677" width="4.109375" style="6" bestFit="1" customWidth="1"/>
    <col min="6678" max="6678" width="5" style="6" bestFit="1" customWidth="1"/>
    <col min="6679" max="6679" width="5" style="6" customWidth="1"/>
    <col min="6680" max="6681" width="4.109375" style="6" bestFit="1" customWidth="1"/>
    <col min="6682" max="6683" width="3.33203125" style="6" bestFit="1" customWidth="1"/>
    <col min="6684" max="6684" width="3.44140625" style="6" bestFit="1" customWidth="1"/>
    <col min="6685" max="6686" width="4.109375" style="6" bestFit="1" customWidth="1"/>
    <col min="6687" max="6689" width="3.33203125" style="6" bestFit="1" customWidth="1"/>
    <col min="6690" max="6690" width="3.88671875" style="6" bestFit="1" customWidth="1"/>
    <col min="6691" max="6692" width="4.109375" style="6" bestFit="1" customWidth="1"/>
    <col min="6693" max="6693" width="3.88671875" style="6" bestFit="1" customWidth="1"/>
    <col min="6694" max="6694" width="4.109375" style="6" bestFit="1" customWidth="1"/>
    <col min="6695" max="6695" width="5.44140625" style="6" bestFit="1" customWidth="1"/>
    <col min="6696" max="6696" width="4.88671875" style="6" customWidth="1"/>
    <col min="6697" max="6697" width="3.44140625" style="6" bestFit="1" customWidth="1"/>
    <col min="6698" max="6698" width="4.109375" style="6" bestFit="1" customWidth="1"/>
    <col min="6699" max="6699" width="3.33203125" style="6" bestFit="1" customWidth="1"/>
    <col min="6700" max="6700" width="3.33203125" style="6" customWidth="1"/>
    <col min="6701" max="6701" width="3.33203125" style="6" bestFit="1" customWidth="1"/>
    <col min="6702" max="6702" width="3.88671875" style="6" bestFit="1" customWidth="1"/>
    <col min="6703" max="6703" width="4.33203125" style="6" customWidth="1"/>
    <col min="6704" max="6912" width="11.5546875" style="6"/>
    <col min="6913" max="6913" width="17.6640625" style="6" customWidth="1"/>
    <col min="6914" max="6914" width="4.109375" style="6" bestFit="1" customWidth="1"/>
    <col min="6915" max="6915" width="3.33203125" style="6" bestFit="1" customWidth="1"/>
    <col min="6916" max="6916" width="3.88671875" style="6" bestFit="1" customWidth="1"/>
    <col min="6917" max="6919" width="4.109375" style="6" bestFit="1" customWidth="1"/>
    <col min="6920" max="6920" width="3.88671875" style="6" bestFit="1" customWidth="1"/>
    <col min="6921" max="6921" width="4.109375" style="6" bestFit="1" customWidth="1"/>
    <col min="6922" max="6922" width="3.88671875" style="6" bestFit="1" customWidth="1"/>
    <col min="6923" max="6923" width="4.109375" style="6" bestFit="1" customWidth="1"/>
    <col min="6924" max="6925" width="3.88671875" style="6" bestFit="1" customWidth="1"/>
    <col min="6926" max="6926" width="4.109375" style="6" bestFit="1" customWidth="1"/>
    <col min="6927" max="6927" width="3.88671875" style="6" bestFit="1" customWidth="1"/>
    <col min="6928" max="6928" width="3.33203125" style="6" bestFit="1" customWidth="1"/>
    <col min="6929" max="6933" width="4.109375" style="6" bestFit="1" customWidth="1"/>
    <col min="6934" max="6934" width="5" style="6" bestFit="1" customWidth="1"/>
    <col min="6935" max="6935" width="5" style="6" customWidth="1"/>
    <col min="6936" max="6937" width="4.109375" style="6" bestFit="1" customWidth="1"/>
    <col min="6938" max="6939" width="3.33203125" style="6" bestFit="1" customWidth="1"/>
    <col min="6940" max="6940" width="3.44140625" style="6" bestFit="1" customWidth="1"/>
    <col min="6941" max="6942" width="4.109375" style="6" bestFit="1" customWidth="1"/>
    <col min="6943" max="6945" width="3.33203125" style="6" bestFit="1" customWidth="1"/>
    <col min="6946" max="6946" width="3.88671875" style="6" bestFit="1" customWidth="1"/>
    <col min="6947" max="6948" width="4.109375" style="6" bestFit="1" customWidth="1"/>
    <col min="6949" max="6949" width="3.88671875" style="6" bestFit="1" customWidth="1"/>
    <col min="6950" max="6950" width="4.109375" style="6" bestFit="1" customWidth="1"/>
    <col min="6951" max="6951" width="5.44140625" style="6" bestFit="1" customWidth="1"/>
    <col min="6952" max="6952" width="4.88671875" style="6" customWidth="1"/>
    <col min="6953" max="6953" width="3.44140625" style="6" bestFit="1" customWidth="1"/>
    <col min="6954" max="6954" width="4.109375" style="6" bestFit="1" customWidth="1"/>
    <col min="6955" max="6955" width="3.33203125" style="6" bestFit="1" customWidth="1"/>
    <col min="6956" max="6956" width="3.33203125" style="6" customWidth="1"/>
    <col min="6957" max="6957" width="3.33203125" style="6" bestFit="1" customWidth="1"/>
    <col min="6958" max="6958" width="3.88671875" style="6" bestFit="1" customWidth="1"/>
    <col min="6959" max="6959" width="4.33203125" style="6" customWidth="1"/>
    <col min="6960" max="7168" width="11.5546875" style="6"/>
    <col min="7169" max="7169" width="17.6640625" style="6" customWidth="1"/>
    <col min="7170" max="7170" width="4.109375" style="6" bestFit="1" customWidth="1"/>
    <col min="7171" max="7171" width="3.33203125" style="6" bestFit="1" customWidth="1"/>
    <col min="7172" max="7172" width="3.88671875" style="6" bestFit="1" customWidth="1"/>
    <col min="7173" max="7175" width="4.109375" style="6" bestFit="1" customWidth="1"/>
    <col min="7176" max="7176" width="3.88671875" style="6" bestFit="1" customWidth="1"/>
    <col min="7177" max="7177" width="4.109375" style="6" bestFit="1" customWidth="1"/>
    <col min="7178" max="7178" width="3.88671875" style="6" bestFit="1" customWidth="1"/>
    <col min="7179" max="7179" width="4.109375" style="6" bestFit="1" customWidth="1"/>
    <col min="7180" max="7181" width="3.88671875" style="6" bestFit="1" customWidth="1"/>
    <col min="7182" max="7182" width="4.109375" style="6" bestFit="1" customWidth="1"/>
    <col min="7183" max="7183" width="3.88671875" style="6" bestFit="1" customWidth="1"/>
    <col min="7184" max="7184" width="3.33203125" style="6" bestFit="1" customWidth="1"/>
    <col min="7185" max="7189" width="4.109375" style="6" bestFit="1" customWidth="1"/>
    <col min="7190" max="7190" width="5" style="6" bestFit="1" customWidth="1"/>
    <col min="7191" max="7191" width="5" style="6" customWidth="1"/>
    <col min="7192" max="7193" width="4.109375" style="6" bestFit="1" customWidth="1"/>
    <col min="7194" max="7195" width="3.33203125" style="6" bestFit="1" customWidth="1"/>
    <col min="7196" max="7196" width="3.44140625" style="6" bestFit="1" customWidth="1"/>
    <col min="7197" max="7198" width="4.109375" style="6" bestFit="1" customWidth="1"/>
    <col min="7199" max="7201" width="3.33203125" style="6" bestFit="1" customWidth="1"/>
    <col min="7202" max="7202" width="3.88671875" style="6" bestFit="1" customWidth="1"/>
    <col min="7203" max="7204" width="4.109375" style="6" bestFit="1" customWidth="1"/>
    <col min="7205" max="7205" width="3.88671875" style="6" bestFit="1" customWidth="1"/>
    <col min="7206" max="7206" width="4.109375" style="6" bestFit="1" customWidth="1"/>
    <col min="7207" max="7207" width="5.44140625" style="6" bestFit="1" customWidth="1"/>
    <col min="7208" max="7208" width="4.88671875" style="6" customWidth="1"/>
    <col min="7209" max="7209" width="3.44140625" style="6" bestFit="1" customWidth="1"/>
    <col min="7210" max="7210" width="4.109375" style="6" bestFit="1" customWidth="1"/>
    <col min="7211" max="7211" width="3.33203125" style="6" bestFit="1" customWidth="1"/>
    <col min="7212" max="7212" width="3.33203125" style="6" customWidth="1"/>
    <col min="7213" max="7213" width="3.33203125" style="6" bestFit="1" customWidth="1"/>
    <col min="7214" max="7214" width="3.88671875" style="6" bestFit="1" customWidth="1"/>
    <col min="7215" max="7215" width="4.33203125" style="6" customWidth="1"/>
    <col min="7216" max="7424" width="11.5546875" style="6"/>
    <col min="7425" max="7425" width="17.6640625" style="6" customWidth="1"/>
    <col min="7426" max="7426" width="4.109375" style="6" bestFit="1" customWidth="1"/>
    <col min="7427" max="7427" width="3.33203125" style="6" bestFit="1" customWidth="1"/>
    <col min="7428" max="7428" width="3.88671875" style="6" bestFit="1" customWidth="1"/>
    <col min="7429" max="7431" width="4.109375" style="6" bestFit="1" customWidth="1"/>
    <col min="7432" max="7432" width="3.88671875" style="6" bestFit="1" customWidth="1"/>
    <col min="7433" max="7433" width="4.109375" style="6" bestFit="1" customWidth="1"/>
    <col min="7434" max="7434" width="3.88671875" style="6" bestFit="1" customWidth="1"/>
    <col min="7435" max="7435" width="4.109375" style="6" bestFit="1" customWidth="1"/>
    <col min="7436" max="7437" width="3.88671875" style="6" bestFit="1" customWidth="1"/>
    <col min="7438" max="7438" width="4.109375" style="6" bestFit="1" customWidth="1"/>
    <col min="7439" max="7439" width="3.88671875" style="6" bestFit="1" customWidth="1"/>
    <col min="7440" max="7440" width="3.33203125" style="6" bestFit="1" customWidth="1"/>
    <col min="7441" max="7445" width="4.109375" style="6" bestFit="1" customWidth="1"/>
    <col min="7446" max="7446" width="5" style="6" bestFit="1" customWidth="1"/>
    <col min="7447" max="7447" width="5" style="6" customWidth="1"/>
    <col min="7448" max="7449" width="4.109375" style="6" bestFit="1" customWidth="1"/>
    <col min="7450" max="7451" width="3.33203125" style="6" bestFit="1" customWidth="1"/>
    <col min="7452" max="7452" width="3.44140625" style="6" bestFit="1" customWidth="1"/>
    <col min="7453" max="7454" width="4.109375" style="6" bestFit="1" customWidth="1"/>
    <col min="7455" max="7457" width="3.33203125" style="6" bestFit="1" customWidth="1"/>
    <col min="7458" max="7458" width="3.88671875" style="6" bestFit="1" customWidth="1"/>
    <col min="7459" max="7460" width="4.109375" style="6" bestFit="1" customWidth="1"/>
    <col min="7461" max="7461" width="3.88671875" style="6" bestFit="1" customWidth="1"/>
    <col min="7462" max="7462" width="4.109375" style="6" bestFit="1" customWidth="1"/>
    <col min="7463" max="7463" width="5.44140625" style="6" bestFit="1" customWidth="1"/>
    <col min="7464" max="7464" width="4.88671875" style="6" customWidth="1"/>
    <col min="7465" max="7465" width="3.44140625" style="6" bestFit="1" customWidth="1"/>
    <col min="7466" max="7466" width="4.109375" style="6" bestFit="1" customWidth="1"/>
    <col min="7467" max="7467" width="3.33203125" style="6" bestFit="1" customWidth="1"/>
    <col min="7468" max="7468" width="3.33203125" style="6" customWidth="1"/>
    <col min="7469" max="7469" width="3.33203125" style="6" bestFit="1" customWidth="1"/>
    <col min="7470" max="7470" width="3.88671875" style="6" bestFit="1" customWidth="1"/>
    <col min="7471" max="7471" width="4.33203125" style="6" customWidth="1"/>
    <col min="7472" max="7680" width="11.5546875" style="6"/>
    <col min="7681" max="7681" width="17.6640625" style="6" customWidth="1"/>
    <col min="7682" max="7682" width="4.109375" style="6" bestFit="1" customWidth="1"/>
    <col min="7683" max="7683" width="3.33203125" style="6" bestFit="1" customWidth="1"/>
    <col min="7684" max="7684" width="3.88671875" style="6" bestFit="1" customWidth="1"/>
    <col min="7685" max="7687" width="4.109375" style="6" bestFit="1" customWidth="1"/>
    <col min="7688" max="7688" width="3.88671875" style="6" bestFit="1" customWidth="1"/>
    <col min="7689" max="7689" width="4.109375" style="6" bestFit="1" customWidth="1"/>
    <col min="7690" max="7690" width="3.88671875" style="6" bestFit="1" customWidth="1"/>
    <col min="7691" max="7691" width="4.109375" style="6" bestFit="1" customWidth="1"/>
    <col min="7692" max="7693" width="3.88671875" style="6" bestFit="1" customWidth="1"/>
    <col min="7694" max="7694" width="4.109375" style="6" bestFit="1" customWidth="1"/>
    <col min="7695" max="7695" width="3.88671875" style="6" bestFit="1" customWidth="1"/>
    <col min="7696" max="7696" width="3.33203125" style="6" bestFit="1" customWidth="1"/>
    <col min="7697" max="7701" width="4.109375" style="6" bestFit="1" customWidth="1"/>
    <col min="7702" max="7702" width="5" style="6" bestFit="1" customWidth="1"/>
    <col min="7703" max="7703" width="5" style="6" customWidth="1"/>
    <col min="7704" max="7705" width="4.109375" style="6" bestFit="1" customWidth="1"/>
    <col min="7706" max="7707" width="3.33203125" style="6" bestFit="1" customWidth="1"/>
    <col min="7708" max="7708" width="3.44140625" style="6" bestFit="1" customWidth="1"/>
    <col min="7709" max="7710" width="4.109375" style="6" bestFit="1" customWidth="1"/>
    <col min="7711" max="7713" width="3.33203125" style="6" bestFit="1" customWidth="1"/>
    <col min="7714" max="7714" width="3.88671875" style="6" bestFit="1" customWidth="1"/>
    <col min="7715" max="7716" width="4.109375" style="6" bestFit="1" customWidth="1"/>
    <col min="7717" max="7717" width="3.88671875" style="6" bestFit="1" customWidth="1"/>
    <col min="7718" max="7718" width="4.109375" style="6" bestFit="1" customWidth="1"/>
    <col min="7719" max="7719" width="5.44140625" style="6" bestFit="1" customWidth="1"/>
    <col min="7720" max="7720" width="4.88671875" style="6" customWidth="1"/>
    <col min="7721" max="7721" width="3.44140625" style="6" bestFit="1" customWidth="1"/>
    <col min="7722" max="7722" width="4.109375" style="6" bestFit="1" customWidth="1"/>
    <col min="7723" max="7723" width="3.33203125" style="6" bestFit="1" customWidth="1"/>
    <col min="7724" max="7724" width="3.33203125" style="6" customWidth="1"/>
    <col min="7725" max="7725" width="3.33203125" style="6" bestFit="1" customWidth="1"/>
    <col min="7726" max="7726" width="3.88671875" style="6" bestFit="1" customWidth="1"/>
    <col min="7727" max="7727" width="4.33203125" style="6" customWidth="1"/>
    <col min="7728" max="7936" width="11.5546875" style="6"/>
    <col min="7937" max="7937" width="17.6640625" style="6" customWidth="1"/>
    <col min="7938" max="7938" width="4.109375" style="6" bestFit="1" customWidth="1"/>
    <col min="7939" max="7939" width="3.33203125" style="6" bestFit="1" customWidth="1"/>
    <col min="7940" max="7940" width="3.88671875" style="6" bestFit="1" customWidth="1"/>
    <col min="7941" max="7943" width="4.109375" style="6" bestFit="1" customWidth="1"/>
    <col min="7944" max="7944" width="3.88671875" style="6" bestFit="1" customWidth="1"/>
    <col min="7945" max="7945" width="4.109375" style="6" bestFit="1" customWidth="1"/>
    <col min="7946" max="7946" width="3.88671875" style="6" bestFit="1" customWidth="1"/>
    <col min="7947" max="7947" width="4.109375" style="6" bestFit="1" customWidth="1"/>
    <col min="7948" max="7949" width="3.88671875" style="6" bestFit="1" customWidth="1"/>
    <col min="7950" max="7950" width="4.109375" style="6" bestFit="1" customWidth="1"/>
    <col min="7951" max="7951" width="3.88671875" style="6" bestFit="1" customWidth="1"/>
    <col min="7952" max="7952" width="3.33203125" style="6" bestFit="1" customWidth="1"/>
    <col min="7953" max="7957" width="4.109375" style="6" bestFit="1" customWidth="1"/>
    <col min="7958" max="7958" width="5" style="6" bestFit="1" customWidth="1"/>
    <col min="7959" max="7959" width="5" style="6" customWidth="1"/>
    <col min="7960" max="7961" width="4.109375" style="6" bestFit="1" customWidth="1"/>
    <col min="7962" max="7963" width="3.33203125" style="6" bestFit="1" customWidth="1"/>
    <col min="7964" max="7964" width="3.44140625" style="6" bestFit="1" customWidth="1"/>
    <col min="7965" max="7966" width="4.109375" style="6" bestFit="1" customWidth="1"/>
    <col min="7967" max="7969" width="3.33203125" style="6" bestFit="1" customWidth="1"/>
    <col min="7970" max="7970" width="3.88671875" style="6" bestFit="1" customWidth="1"/>
    <col min="7971" max="7972" width="4.109375" style="6" bestFit="1" customWidth="1"/>
    <col min="7973" max="7973" width="3.88671875" style="6" bestFit="1" customWidth="1"/>
    <col min="7974" max="7974" width="4.109375" style="6" bestFit="1" customWidth="1"/>
    <col min="7975" max="7975" width="5.44140625" style="6" bestFit="1" customWidth="1"/>
    <col min="7976" max="7976" width="4.88671875" style="6" customWidth="1"/>
    <col min="7977" max="7977" width="3.44140625" style="6" bestFit="1" customWidth="1"/>
    <col min="7978" max="7978" width="4.109375" style="6" bestFit="1" customWidth="1"/>
    <col min="7979" max="7979" width="3.33203125" style="6" bestFit="1" customWidth="1"/>
    <col min="7980" max="7980" width="3.33203125" style="6" customWidth="1"/>
    <col min="7981" max="7981" width="3.33203125" style="6" bestFit="1" customWidth="1"/>
    <col min="7982" max="7982" width="3.88671875" style="6" bestFit="1" customWidth="1"/>
    <col min="7983" max="7983" width="4.33203125" style="6" customWidth="1"/>
    <col min="7984" max="8192" width="11.5546875" style="6"/>
    <col min="8193" max="8193" width="17.6640625" style="6" customWidth="1"/>
    <col min="8194" max="8194" width="4.109375" style="6" bestFit="1" customWidth="1"/>
    <col min="8195" max="8195" width="3.33203125" style="6" bestFit="1" customWidth="1"/>
    <col min="8196" max="8196" width="3.88671875" style="6" bestFit="1" customWidth="1"/>
    <col min="8197" max="8199" width="4.109375" style="6" bestFit="1" customWidth="1"/>
    <col min="8200" max="8200" width="3.88671875" style="6" bestFit="1" customWidth="1"/>
    <col min="8201" max="8201" width="4.109375" style="6" bestFit="1" customWidth="1"/>
    <col min="8202" max="8202" width="3.88671875" style="6" bestFit="1" customWidth="1"/>
    <col min="8203" max="8203" width="4.109375" style="6" bestFit="1" customWidth="1"/>
    <col min="8204" max="8205" width="3.88671875" style="6" bestFit="1" customWidth="1"/>
    <col min="8206" max="8206" width="4.109375" style="6" bestFit="1" customWidth="1"/>
    <col min="8207" max="8207" width="3.88671875" style="6" bestFit="1" customWidth="1"/>
    <col min="8208" max="8208" width="3.33203125" style="6" bestFit="1" customWidth="1"/>
    <col min="8209" max="8213" width="4.109375" style="6" bestFit="1" customWidth="1"/>
    <col min="8214" max="8214" width="5" style="6" bestFit="1" customWidth="1"/>
    <col min="8215" max="8215" width="5" style="6" customWidth="1"/>
    <col min="8216" max="8217" width="4.109375" style="6" bestFit="1" customWidth="1"/>
    <col min="8218" max="8219" width="3.33203125" style="6" bestFit="1" customWidth="1"/>
    <col min="8220" max="8220" width="3.44140625" style="6" bestFit="1" customWidth="1"/>
    <col min="8221" max="8222" width="4.109375" style="6" bestFit="1" customWidth="1"/>
    <col min="8223" max="8225" width="3.33203125" style="6" bestFit="1" customWidth="1"/>
    <col min="8226" max="8226" width="3.88671875" style="6" bestFit="1" customWidth="1"/>
    <col min="8227" max="8228" width="4.109375" style="6" bestFit="1" customWidth="1"/>
    <col min="8229" max="8229" width="3.88671875" style="6" bestFit="1" customWidth="1"/>
    <col min="8230" max="8230" width="4.109375" style="6" bestFit="1" customWidth="1"/>
    <col min="8231" max="8231" width="5.44140625" style="6" bestFit="1" customWidth="1"/>
    <col min="8232" max="8232" width="4.88671875" style="6" customWidth="1"/>
    <col min="8233" max="8233" width="3.44140625" style="6" bestFit="1" customWidth="1"/>
    <col min="8234" max="8234" width="4.109375" style="6" bestFit="1" customWidth="1"/>
    <col min="8235" max="8235" width="3.33203125" style="6" bestFit="1" customWidth="1"/>
    <col min="8236" max="8236" width="3.33203125" style="6" customWidth="1"/>
    <col min="8237" max="8237" width="3.33203125" style="6" bestFit="1" customWidth="1"/>
    <col min="8238" max="8238" width="3.88671875" style="6" bestFit="1" customWidth="1"/>
    <col min="8239" max="8239" width="4.33203125" style="6" customWidth="1"/>
    <col min="8240" max="8448" width="11.5546875" style="6"/>
    <col min="8449" max="8449" width="17.6640625" style="6" customWidth="1"/>
    <col min="8450" max="8450" width="4.109375" style="6" bestFit="1" customWidth="1"/>
    <col min="8451" max="8451" width="3.33203125" style="6" bestFit="1" customWidth="1"/>
    <col min="8452" max="8452" width="3.88671875" style="6" bestFit="1" customWidth="1"/>
    <col min="8453" max="8455" width="4.109375" style="6" bestFit="1" customWidth="1"/>
    <col min="8456" max="8456" width="3.88671875" style="6" bestFit="1" customWidth="1"/>
    <col min="8457" max="8457" width="4.109375" style="6" bestFit="1" customWidth="1"/>
    <col min="8458" max="8458" width="3.88671875" style="6" bestFit="1" customWidth="1"/>
    <col min="8459" max="8459" width="4.109375" style="6" bestFit="1" customWidth="1"/>
    <col min="8460" max="8461" width="3.88671875" style="6" bestFit="1" customWidth="1"/>
    <col min="8462" max="8462" width="4.109375" style="6" bestFit="1" customWidth="1"/>
    <col min="8463" max="8463" width="3.88671875" style="6" bestFit="1" customWidth="1"/>
    <col min="8464" max="8464" width="3.33203125" style="6" bestFit="1" customWidth="1"/>
    <col min="8465" max="8469" width="4.109375" style="6" bestFit="1" customWidth="1"/>
    <col min="8470" max="8470" width="5" style="6" bestFit="1" customWidth="1"/>
    <col min="8471" max="8471" width="5" style="6" customWidth="1"/>
    <col min="8472" max="8473" width="4.109375" style="6" bestFit="1" customWidth="1"/>
    <col min="8474" max="8475" width="3.33203125" style="6" bestFit="1" customWidth="1"/>
    <col min="8476" max="8476" width="3.44140625" style="6" bestFit="1" customWidth="1"/>
    <col min="8477" max="8478" width="4.109375" style="6" bestFit="1" customWidth="1"/>
    <col min="8479" max="8481" width="3.33203125" style="6" bestFit="1" customWidth="1"/>
    <col min="8482" max="8482" width="3.88671875" style="6" bestFit="1" customWidth="1"/>
    <col min="8483" max="8484" width="4.109375" style="6" bestFit="1" customWidth="1"/>
    <col min="8485" max="8485" width="3.88671875" style="6" bestFit="1" customWidth="1"/>
    <col min="8486" max="8486" width="4.109375" style="6" bestFit="1" customWidth="1"/>
    <col min="8487" max="8487" width="5.44140625" style="6" bestFit="1" customWidth="1"/>
    <col min="8488" max="8488" width="4.88671875" style="6" customWidth="1"/>
    <col min="8489" max="8489" width="3.44140625" style="6" bestFit="1" customWidth="1"/>
    <col min="8490" max="8490" width="4.109375" style="6" bestFit="1" customWidth="1"/>
    <col min="8491" max="8491" width="3.33203125" style="6" bestFit="1" customWidth="1"/>
    <col min="8492" max="8492" width="3.33203125" style="6" customWidth="1"/>
    <col min="8493" max="8493" width="3.33203125" style="6" bestFit="1" customWidth="1"/>
    <col min="8494" max="8494" width="3.88671875" style="6" bestFit="1" customWidth="1"/>
    <col min="8495" max="8495" width="4.33203125" style="6" customWidth="1"/>
    <col min="8496" max="8704" width="11.5546875" style="6"/>
    <col min="8705" max="8705" width="17.6640625" style="6" customWidth="1"/>
    <col min="8706" max="8706" width="4.109375" style="6" bestFit="1" customWidth="1"/>
    <col min="8707" max="8707" width="3.33203125" style="6" bestFit="1" customWidth="1"/>
    <col min="8708" max="8708" width="3.88671875" style="6" bestFit="1" customWidth="1"/>
    <col min="8709" max="8711" width="4.109375" style="6" bestFit="1" customWidth="1"/>
    <col min="8712" max="8712" width="3.88671875" style="6" bestFit="1" customWidth="1"/>
    <col min="8713" max="8713" width="4.109375" style="6" bestFit="1" customWidth="1"/>
    <col min="8714" max="8714" width="3.88671875" style="6" bestFit="1" customWidth="1"/>
    <col min="8715" max="8715" width="4.109375" style="6" bestFit="1" customWidth="1"/>
    <col min="8716" max="8717" width="3.88671875" style="6" bestFit="1" customWidth="1"/>
    <col min="8718" max="8718" width="4.109375" style="6" bestFit="1" customWidth="1"/>
    <col min="8719" max="8719" width="3.88671875" style="6" bestFit="1" customWidth="1"/>
    <col min="8720" max="8720" width="3.33203125" style="6" bestFit="1" customWidth="1"/>
    <col min="8721" max="8725" width="4.109375" style="6" bestFit="1" customWidth="1"/>
    <col min="8726" max="8726" width="5" style="6" bestFit="1" customWidth="1"/>
    <col min="8727" max="8727" width="5" style="6" customWidth="1"/>
    <col min="8728" max="8729" width="4.109375" style="6" bestFit="1" customWidth="1"/>
    <col min="8730" max="8731" width="3.33203125" style="6" bestFit="1" customWidth="1"/>
    <col min="8732" max="8732" width="3.44140625" style="6" bestFit="1" customWidth="1"/>
    <col min="8733" max="8734" width="4.109375" style="6" bestFit="1" customWidth="1"/>
    <col min="8735" max="8737" width="3.33203125" style="6" bestFit="1" customWidth="1"/>
    <col min="8738" max="8738" width="3.88671875" style="6" bestFit="1" customWidth="1"/>
    <col min="8739" max="8740" width="4.109375" style="6" bestFit="1" customWidth="1"/>
    <col min="8741" max="8741" width="3.88671875" style="6" bestFit="1" customWidth="1"/>
    <col min="8742" max="8742" width="4.109375" style="6" bestFit="1" customWidth="1"/>
    <col min="8743" max="8743" width="5.44140625" style="6" bestFit="1" customWidth="1"/>
    <col min="8744" max="8744" width="4.88671875" style="6" customWidth="1"/>
    <col min="8745" max="8745" width="3.44140625" style="6" bestFit="1" customWidth="1"/>
    <col min="8746" max="8746" width="4.109375" style="6" bestFit="1" customWidth="1"/>
    <col min="8747" max="8747" width="3.33203125" style="6" bestFit="1" customWidth="1"/>
    <col min="8748" max="8748" width="3.33203125" style="6" customWidth="1"/>
    <col min="8749" max="8749" width="3.33203125" style="6" bestFit="1" customWidth="1"/>
    <col min="8750" max="8750" width="3.88671875" style="6" bestFit="1" customWidth="1"/>
    <col min="8751" max="8751" width="4.33203125" style="6" customWidth="1"/>
    <col min="8752" max="8960" width="11.5546875" style="6"/>
    <col min="8961" max="8961" width="17.6640625" style="6" customWidth="1"/>
    <col min="8962" max="8962" width="4.109375" style="6" bestFit="1" customWidth="1"/>
    <col min="8963" max="8963" width="3.33203125" style="6" bestFit="1" customWidth="1"/>
    <col min="8964" max="8964" width="3.88671875" style="6" bestFit="1" customWidth="1"/>
    <col min="8965" max="8967" width="4.109375" style="6" bestFit="1" customWidth="1"/>
    <col min="8968" max="8968" width="3.88671875" style="6" bestFit="1" customWidth="1"/>
    <col min="8969" max="8969" width="4.109375" style="6" bestFit="1" customWidth="1"/>
    <col min="8970" max="8970" width="3.88671875" style="6" bestFit="1" customWidth="1"/>
    <col min="8971" max="8971" width="4.109375" style="6" bestFit="1" customWidth="1"/>
    <col min="8972" max="8973" width="3.88671875" style="6" bestFit="1" customWidth="1"/>
    <col min="8974" max="8974" width="4.109375" style="6" bestFit="1" customWidth="1"/>
    <col min="8975" max="8975" width="3.88671875" style="6" bestFit="1" customWidth="1"/>
    <col min="8976" max="8976" width="3.33203125" style="6" bestFit="1" customWidth="1"/>
    <col min="8977" max="8981" width="4.109375" style="6" bestFit="1" customWidth="1"/>
    <col min="8982" max="8982" width="5" style="6" bestFit="1" customWidth="1"/>
    <col min="8983" max="8983" width="5" style="6" customWidth="1"/>
    <col min="8984" max="8985" width="4.109375" style="6" bestFit="1" customWidth="1"/>
    <col min="8986" max="8987" width="3.33203125" style="6" bestFit="1" customWidth="1"/>
    <col min="8988" max="8988" width="3.44140625" style="6" bestFit="1" customWidth="1"/>
    <col min="8989" max="8990" width="4.109375" style="6" bestFit="1" customWidth="1"/>
    <col min="8991" max="8993" width="3.33203125" style="6" bestFit="1" customWidth="1"/>
    <col min="8994" max="8994" width="3.88671875" style="6" bestFit="1" customWidth="1"/>
    <col min="8995" max="8996" width="4.109375" style="6" bestFit="1" customWidth="1"/>
    <col min="8997" max="8997" width="3.88671875" style="6" bestFit="1" customWidth="1"/>
    <col min="8998" max="8998" width="4.109375" style="6" bestFit="1" customWidth="1"/>
    <col min="8999" max="8999" width="5.44140625" style="6" bestFit="1" customWidth="1"/>
    <col min="9000" max="9000" width="4.88671875" style="6" customWidth="1"/>
    <col min="9001" max="9001" width="3.44140625" style="6" bestFit="1" customWidth="1"/>
    <col min="9002" max="9002" width="4.109375" style="6" bestFit="1" customWidth="1"/>
    <col min="9003" max="9003" width="3.33203125" style="6" bestFit="1" customWidth="1"/>
    <col min="9004" max="9004" width="3.33203125" style="6" customWidth="1"/>
    <col min="9005" max="9005" width="3.33203125" style="6" bestFit="1" customWidth="1"/>
    <col min="9006" max="9006" width="3.88671875" style="6" bestFit="1" customWidth="1"/>
    <col min="9007" max="9007" width="4.33203125" style="6" customWidth="1"/>
    <col min="9008" max="9216" width="11.5546875" style="6"/>
    <col min="9217" max="9217" width="17.6640625" style="6" customWidth="1"/>
    <col min="9218" max="9218" width="4.109375" style="6" bestFit="1" customWidth="1"/>
    <col min="9219" max="9219" width="3.33203125" style="6" bestFit="1" customWidth="1"/>
    <col min="9220" max="9220" width="3.88671875" style="6" bestFit="1" customWidth="1"/>
    <col min="9221" max="9223" width="4.109375" style="6" bestFit="1" customWidth="1"/>
    <col min="9224" max="9224" width="3.88671875" style="6" bestFit="1" customWidth="1"/>
    <col min="9225" max="9225" width="4.109375" style="6" bestFit="1" customWidth="1"/>
    <col min="9226" max="9226" width="3.88671875" style="6" bestFit="1" customWidth="1"/>
    <col min="9227" max="9227" width="4.109375" style="6" bestFit="1" customWidth="1"/>
    <col min="9228" max="9229" width="3.88671875" style="6" bestFit="1" customWidth="1"/>
    <col min="9230" max="9230" width="4.109375" style="6" bestFit="1" customWidth="1"/>
    <col min="9231" max="9231" width="3.88671875" style="6" bestFit="1" customWidth="1"/>
    <col min="9232" max="9232" width="3.33203125" style="6" bestFit="1" customWidth="1"/>
    <col min="9233" max="9237" width="4.109375" style="6" bestFit="1" customWidth="1"/>
    <col min="9238" max="9238" width="5" style="6" bestFit="1" customWidth="1"/>
    <col min="9239" max="9239" width="5" style="6" customWidth="1"/>
    <col min="9240" max="9241" width="4.109375" style="6" bestFit="1" customWidth="1"/>
    <col min="9242" max="9243" width="3.33203125" style="6" bestFit="1" customWidth="1"/>
    <col min="9244" max="9244" width="3.44140625" style="6" bestFit="1" customWidth="1"/>
    <col min="9245" max="9246" width="4.109375" style="6" bestFit="1" customWidth="1"/>
    <col min="9247" max="9249" width="3.33203125" style="6" bestFit="1" customWidth="1"/>
    <col min="9250" max="9250" width="3.88671875" style="6" bestFit="1" customWidth="1"/>
    <col min="9251" max="9252" width="4.109375" style="6" bestFit="1" customWidth="1"/>
    <col min="9253" max="9253" width="3.88671875" style="6" bestFit="1" customWidth="1"/>
    <col min="9254" max="9254" width="4.109375" style="6" bestFit="1" customWidth="1"/>
    <col min="9255" max="9255" width="5.44140625" style="6" bestFit="1" customWidth="1"/>
    <col min="9256" max="9256" width="4.88671875" style="6" customWidth="1"/>
    <col min="9257" max="9257" width="3.44140625" style="6" bestFit="1" customWidth="1"/>
    <col min="9258" max="9258" width="4.109375" style="6" bestFit="1" customWidth="1"/>
    <col min="9259" max="9259" width="3.33203125" style="6" bestFit="1" customWidth="1"/>
    <col min="9260" max="9260" width="3.33203125" style="6" customWidth="1"/>
    <col min="9261" max="9261" width="3.33203125" style="6" bestFit="1" customWidth="1"/>
    <col min="9262" max="9262" width="3.88671875" style="6" bestFit="1" customWidth="1"/>
    <col min="9263" max="9263" width="4.33203125" style="6" customWidth="1"/>
    <col min="9264" max="9472" width="11.5546875" style="6"/>
    <col min="9473" max="9473" width="17.6640625" style="6" customWidth="1"/>
    <col min="9474" max="9474" width="4.109375" style="6" bestFit="1" customWidth="1"/>
    <col min="9475" max="9475" width="3.33203125" style="6" bestFit="1" customWidth="1"/>
    <col min="9476" max="9476" width="3.88671875" style="6" bestFit="1" customWidth="1"/>
    <col min="9477" max="9479" width="4.109375" style="6" bestFit="1" customWidth="1"/>
    <col min="9480" max="9480" width="3.88671875" style="6" bestFit="1" customWidth="1"/>
    <col min="9481" max="9481" width="4.109375" style="6" bestFit="1" customWidth="1"/>
    <col min="9482" max="9482" width="3.88671875" style="6" bestFit="1" customWidth="1"/>
    <col min="9483" max="9483" width="4.109375" style="6" bestFit="1" customWidth="1"/>
    <col min="9484" max="9485" width="3.88671875" style="6" bestFit="1" customWidth="1"/>
    <col min="9486" max="9486" width="4.109375" style="6" bestFit="1" customWidth="1"/>
    <col min="9487" max="9487" width="3.88671875" style="6" bestFit="1" customWidth="1"/>
    <col min="9488" max="9488" width="3.33203125" style="6" bestFit="1" customWidth="1"/>
    <col min="9489" max="9493" width="4.109375" style="6" bestFit="1" customWidth="1"/>
    <col min="9494" max="9494" width="5" style="6" bestFit="1" customWidth="1"/>
    <col min="9495" max="9495" width="5" style="6" customWidth="1"/>
    <col min="9496" max="9497" width="4.109375" style="6" bestFit="1" customWidth="1"/>
    <col min="9498" max="9499" width="3.33203125" style="6" bestFit="1" customWidth="1"/>
    <col min="9500" max="9500" width="3.44140625" style="6" bestFit="1" customWidth="1"/>
    <col min="9501" max="9502" width="4.109375" style="6" bestFit="1" customWidth="1"/>
    <col min="9503" max="9505" width="3.33203125" style="6" bestFit="1" customWidth="1"/>
    <col min="9506" max="9506" width="3.88671875" style="6" bestFit="1" customWidth="1"/>
    <col min="9507" max="9508" width="4.109375" style="6" bestFit="1" customWidth="1"/>
    <col min="9509" max="9509" width="3.88671875" style="6" bestFit="1" customWidth="1"/>
    <col min="9510" max="9510" width="4.109375" style="6" bestFit="1" customWidth="1"/>
    <col min="9511" max="9511" width="5.44140625" style="6" bestFit="1" customWidth="1"/>
    <col min="9512" max="9512" width="4.88671875" style="6" customWidth="1"/>
    <col min="9513" max="9513" width="3.44140625" style="6" bestFit="1" customWidth="1"/>
    <col min="9514" max="9514" width="4.109375" style="6" bestFit="1" customWidth="1"/>
    <col min="9515" max="9515" width="3.33203125" style="6" bestFit="1" customWidth="1"/>
    <col min="9516" max="9516" width="3.33203125" style="6" customWidth="1"/>
    <col min="9517" max="9517" width="3.33203125" style="6" bestFit="1" customWidth="1"/>
    <col min="9518" max="9518" width="3.88671875" style="6" bestFit="1" customWidth="1"/>
    <col min="9519" max="9519" width="4.33203125" style="6" customWidth="1"/>
    <col min="9520" max="9728" width="11.5546875" style="6"/>
    <col min="9729" max="9729" width="17.6640625" style="6" customWidth="1"/>
    <col min="9730" max="9730" width="4.109375" style="6" bestFit="1" customWidth="1"/>
    <col min="9731" max="9731" width="3.33203125" style="6" bestFit="1" customWidth="1"/>
    <col min="9732" max="9732" width="3.88671875" style="6" bestFit="1" customWidth="1"/>
    <col min="9733" max="9735" width="4.109375" style="6" bestFit="1" customWidth="1"/>
    <col min="9736" max="9736" width="3.88671875" style="6" bestFit="1" customWidth="1"/>
    <col min="9737" max="9737" width="4.109375" style="6" bestFit="1" customWidth="1"/>
    <col min="9738" max="9738" width="3.88671875" style="6" bestFit="1" customWidth="1"/>
    <col min="9739" max="9739" width="4.109375" style="6" bestFit="1" customWidth="1"/>
    <col min="9740" max="9741" width="3.88671875" style="6" bestFit="1" customWidth="1"/>
    <col min="9742" max="9742" width="4.109375" style="6" bestFit="1" customWidth="1"/>
    <col min="9743" max="9743" width="3.88671875" style="6" bestFit="1" customWidth="1"/>
    <col min="9744" max="9744" width="3.33203125" style="6" bestFit="1" customWidth="1"/>
    <col min="9745" max="9749" width="4.109375" style="6" bestFit="1" customWidth="1"/>
    <col min="9750" max="9750" width="5" style="6" bestFit="1" customWidth="1"/>
    <col min="9751" max="9751" width="5" style="6" customWidth="1"/>
    <col min="9752" max="9753" width="4.109375" style="6" bestFit="1" customWidth="1"/>
    <col min="9754" max="9755" width="3.33203125" style="6" bestFit="1" customWidth="1"/>
    <col min="9756" max="9756" width="3.44140625" style="6" bestFit="1" customWidth="1"/>
    <col min="9757" max="9758" width="4.109375" style="6" bestFit="1" customWidth="1"/>
    <col min="9759" max="9761" width="3.33203125" style="6" bestFit="1" customWidth="1"/>
    <col min="9762" max="9762" width="3.88671875" style="6" bestFit="1" customWidth="1"/>
    <col min="9763" max="9764" width="4.109375" style="6" bestFit="1" customWidth="1"/>
    <col min="9765" max="9765" width="3.88671875" style="6" bestFit="1" customWidth="1"/>
    <col min="9766" max="9766" width="4.109375" style="6" bestFit="1" customWidth="1"/>
    <col min="9767" max="9767" width="5.44140625" style="6" bestFit="1" customWidth="1"/>
    <col min="9768" max="9768" width="4.88671875" style="6" customWidth="1"/>
    <col min="9769" max="9769" width="3.44140625" style="6" bestFit="1" customWidth="1"/>
    <col min="9770" max="9770" width="4.109375" style="6" bestFit="1" customWidth="1"/>
    <col min="9771" max="9771" width="3.33203125" style="6" bestFit="1" customWidth="1"/>
    <col min="9772" max="9772" width="3.33203125" style="6" customWidth="1"/>
    <col min="9773" max="9773" width="3.33203125" style="6" bestFit="1" customWidth="1"/>
    <col min="9774" max="9774" width="3.88671875" style="6" bestFit="1" customWidth="1"/>
    <col min="9775" max="9775" width="4.33203125" style="6" customWidth="1"/>
    <col min="9776" max="9984" width="11.5546875" style="6"/>
    <col min="9985" max="9985" width="17.6640625" style="6" customWidth="1"/>
    <col min="9986" max="9986" width="4.109375" style="6" bestFit="1" customWidth="1"/>
    <col min="9987" max="9987" width="3.33203125" style="6" bestFit="1" customWidth="1"/>
    <col min="9988" max="9988" width="3.88671875" style="6" bestFit="1" customWidth="1"/>
    <col min="9989" max="9991" width="4.109375" style="6" bestFit="1" customWidth="1"/>
    <col min="9992" max="9992" width="3.88671875" style="6" bestFit="1" customWidth="1"/>
    <col min="9993" max="9993" width="4.109375" style="6" bestFit="1" customWidth="1"/>
    <col min="9994" max="9994" width="3.88671875" style="6" bestFit="1" customWidth="1"/>
    <col min="9995" max="9995" width="4.109375" style="6" bestFit="1" customWidth="1"/>
    <col min="9996" max="9997" width="3.88671875" style="6" bestFit="1" customWidth="1"/>
    <col min="9998" max="9998" width="4.109375" style="6" bestFit="1" customWidth="1"/>
    <col min="9999" max="9999" width="3.88671875" style="6" bestFit="1" customWidth="1"/>
    <col min="10000" max="10000" width="3.33203125" style="6" bestFit="1" customWidth="1"/>
    <col min="10001" max="10005" width="4.109375" style="6" bestFit="1" customWidth="1"/>
    <col min="10006" max="10006" width="5" style="6" bestFit="1" customWidth="1"/>
    <col min="10007" max="10007" width="5" style="6" customWidth="1"/>
    <col min="10008" max="10009" width="4.109375" style="6" bestFit="1" customWidth="1"/>
    <col min="10010" max="10011" width="3.33203125" style="6" bestFit="1" customWidth="1"/>
    <col min="10012" max="10012" width="3.44140625" style="6" bestFit="1" customWidth="1"/>
    <col min="10013" max="10014" width="4.109375" style="6" bestFit="1" customWidth="1"/>
    <col min="10015" max="10017" width="3.33203125" style="6" bestFit="1" customWidth="1"/>
    <col min="10018" max="10018" width="3.88671875" style="6" bestFit="1" customWidth="1"/>
    <col min="10019" max="10020" width="4.109375" style="6" bestFit="1" customWidth="1"/>
    <col min="10021" max="10021" width="3.88671875" style="6" bestFit="1" customWidth="1"/>
    <col min="10022" max="10022" width="4.109375" style="6" bestFit="1" customWidth="1"/>
    <col min="10023" max="10023" width="5.44140625" style="6" bestFit="1" customWidth="1"/>
    <col min="10024" max="10024" width="4.88671875" style="6" customWidth="1"/>
    <col min="10025" max="10025" width="3.44140625" style="6" bestFit="1" customWidth="1"/>
    <col min="10026" max="10026" width="4.109375" style="6" bestFit="1" customWidth="1"/>
    <col min="10027" max="10027" width="3.33203125" style="6" bestFit="1" customWidth="1"/>
    <col min="10028" max="10028" width="3.33203125" style="6" customWidth="1"/>
    <col min="10029" max="10029" width="3.33203125" style="6" bestFit="1" customWidth="1"/>
    <col min="10030" max="10030" width="3.88671875" style="6" bestFit="1" customWidth="1"/>
    <col min="10031" max="10031" width="4.33203125" style="6" customWidth="1"/>
    <col min="10032" max="10240" width="11.5546875" style="6"/>
    <col min="10241" max="10241" width="17.6640625" style="6" customWidth="1"/>
    <col min="10242" max="10242" width="4.109375" style="6" bestFit="1" customWidth="1"/>
    <col min="10243" max="10243" width="3.33203125" style="6" bestFit="1" customWidth="1"/>
    <col min="10244" max="10244" width="3.88671875" style="6" bestFit="1" customWidth="1"/>
    <col min="10245" max="10247" width="4.109375" style="6" bestFit="1" customWidth="1"/>
    <col min="10248" max="10248" width="3.88671875" style="6" bestFit="1" customWidth="1"/>
    <col min="10249" max="10249" width="4.109375" style="6" bestFit="1" customWidth="1"/>
    <col min="10250" max="10250" width="3.88671875" style="6" bestFit="1" customWidth="1"/>
    <col min="10251" max="10251" width="4.109375" style="6" bestFit="1" customWidth="1"/>
    <col min="10252" max="10253" width="3.88671875" style="6" bestFit="1" customWidth="1"/>
    <col min="10254" max="10254" width="4.109375" style="6" bestFit="1" customWidth="1"/>
    <col min="10255" max="10255" width="3.88671875" style="6" bestFit="1" customWidth="1"/>
    <col min="10256" max="10256" width="3.33203125" style="6" bestFit="1" customWidth="1"/>
    <col min="10257" max="10261" width="4.109375" style="6" bestFit="1" customWidth="1"/>
    <col min="10262" max="10262" width="5" style="6" bestFit="1" customWidth="1"/>
    <col min="10263" max="10263" width="5" style="6" customWidth="1"/>
    <col min="10264" max="10265" width="4.109375" style="6" bestFit="1" customWidth="1"/>
    <col min="10266" max="10267" width="3.33203125" style="6" bestFit="1" customWidth="1"/>
    <col min="10268" max="10268" width="3.44140625" style="6" bestFit="1" customWidth="1"/>
    <col min="10269" max="10270" width="4.109375" style="6" bestFit="1" customWidth="1"/>
    <col min="10271" max="10273" width="3.33203125" style="6" bestFit="1" customWidth="1"/>
    <col min="10274" max="10274" width="3.88671875" style="6" bestFit="1" customWidth="1"/>
    <col min="10275" max="10276" width="4.109375" style="6" bestFit="1" customWidth="1"/>
    <col min="10277" max="10277" width="3.88671875" style="6" bestFit="1" customWidth="1"/>
    <col min="10278" max="10278" width="4.109375" style="6" bestFit="1" customWidth="1"/>
    <col min="10279" max="10279" width="5.44140625" style="6" bestFit="1" customWidth="1"/>
    <col min="10280" max="10280" width="4.88671875" style="6" customWidth="1"/>
    <col min="10281" max="10281" width="3.44140625" style="6" bestFit="1" customWidth="1"/>
    <col min="10282" max="10282" width="4.109375" style="6" bestFit="1" customWidth="1"/>
    <col min="10283" max="10283" width="3.33203125" style="6" bestFit="1" customWidth="1"/>
    <col min="10284" max="10284" width="3.33203125" style="6" customWidth="1"/>
    <col min="10285" max="10285" width="3.33203125" style="6" bestFit="1" customWidth="1"/>
    <col min="10286" max="10286" width="3.88671875" style="6" bestFit="1" customWidth="1"/>
    <col min="10287" max="10287" width="4.33203125" style="6" customWidth="1"/>
    <col min="10288" max="10496" width="11.5546875" style="6"/>
    <col min="10497" max="10497" width="17.6640625" style="6" customWidth="1"/>
    <col min="10498" max="10498" width="4.109375" style="6" bestFit="1" customWidth="1"/>
    <col min="10499" max="10499" width="3.33203125" style="6" bestFit="1" customWidth="1"/>
    <col min="10500" max="10500" width="3.88671875" style="6" bestFit="1" customWidth="1"/>
    <col min="10501" max="10503" width="4.109375" style="6" bestFit="1" customWidth="1"/>
    <col min="10504" max="10504" width="3.88671875" style="6" bestFit="1" customWidth="1"/>
    <col min="10505" max="10505" width="4.109375" style="6" bestFit="1" customWidth="1"/>
    <col min="10506" max="10506" width="3.88671875" style="6" bestFit="1" customWidth="1"/>
    <col min="10507" max="10507" width="4.109375" style="6" bestFit="1" customWidth="1"/>
    <col min="10508" max="10509" width="3.88671875" style="6" bestFit="1" customWidth="1"/>
    <col min="10510" max="10510" width="4.109375" style="6" bestFit="1" customWidth="1"/>
    <col min="10511" max="10511" width="3.88671875" style="6" bestFit="1" customWidth="1"/>
    <col min="10512" max="10512" width="3.33203125" style="6" bestFit="1" customWidth="1"/>
    <col min="10513" max="10517" width="4.109375" style="6" bestFit="1" customWidth="1"/>
    <col min="10518" max="10518" width="5" style="6" bestFit="1" customWidth="1"/>
    <col min="10519" max="10519" width="5" style="6" customWidth="1"/>
    <col min="10520" max="10521" width="4.109375" style="6" bestFit="1" customWidth="1"/>
    <col min="10522" max="10523" width="3.33203125" style="6" bestFit="1" customWidth="1"/>
    <col min="10524" max="10524" width="3.44140625" style="6" bestFit="1" customWidth="1"/>
    <col min="10525" max="10526" width="4.109375" style="6" bestFit="1" customWidth="1"/>
    <col min="10527" max="10529" width="3.33203125" style="6" bestFit="1" customWidth="1"/>
    <col min="10530" max="10530" width="3.88671875" style="6" bestFit="1" customWidth="1"/>
    <col min="10531" max="10532" width="4.109375" style="6" bestFit="1" customWidth="1"/>
    <col min="10533" max="10533" width="3.88671875" style="6" bestFit="1" customWidth="1"/>
    <col min="10534" max="10534" width="4.109375" style="6" bestFit="1" customWidth="1"/>
    <col min="10535" max="10535" width="5.44140625" style="6" bestFit="1" customWidth="1"/>
    <col min="10536" max="10536" width="4.88671875" style="6" customWidth="1"/>
    <col min="10537" max="10537" width="3.44140625" style="6" bestFit="1" customWidth="1"/>
    <col min="10538" max="10538" width="4.109375" style="6" bestFit="1" customWidth="1"/>
    <col min="10539" max="10539" width="3.33203125" style="6" bestFit="1" customWidth="1"/>
    <col min="10540" max="10540" width="3.33203125" style="6" customWidth="1"/>
    <col min="10541" max="10541" width="3.33203125" style="6" bestFit="1" customWidth="1"/>
    <col min="10542" max="10542" width="3.88671875" style="6" bestFit="1" customWidth="1"/>
    <col min="10543" max="10543" width="4.33203125" style="6" customWidth="1"/>
    <col min="10544" max="10752" width="11.5546875" style="6"/>
    <col min="10753" max="10753" width="17.6640625" style="6" customWidth="1"/>
    <col min="10754" max="10754" width="4.109375" style="6" bestFit="1" customWidth="1"/>
    <col min="10755" max="10755" width="3.33203125" style="6" bestFit="1" customWidth="1"/>
    <col min="10756" max="10756" width="3.88671875" style="6" bestFit="1" customWidth="1"/>
    <col min="10757" max="10759" width="4.109375" style="6" bestFit="1" customWidth="1"/>
    <col min="10760" max="10760" width="3.88671875" style="6" bestFit="1" customWidth="1"/>
    <col min="10761" max="10761" width="4.109375" style="6" bestFit="1" customWidth="1"/>
    <col min="10762" max="10762" width="3.88671875" style="6" bestFit="1" customWidth="1"/>
    <col min="10763" max="10763" width="4.109375" style="6" bestFit="1" customWidth="1"/>
    <col min="10764" max="10765" width="3.88671875" style="6" bestFit="1" customWidth="1"/>
    <col min="10766" max="10766" width="4.109375" style="6" bestFit="1" customWidth="1"/>
    <col min="10767" max="10767" width="3.88671875" style="6" bestFit="1" customWidth="1"/>
    <col min="10768" max="10768" width="3.33203125" style="6" bestFit="1" customWidth="1"/>
    <col min="10769" max="10773" width="4.109375" style="6" bestFit="1" customWidth="1"/>
    <col min="10774" max="10774" width="5" style="6" bestFit="1" customWidth="1"/>
    <col min="10775" max="10775" width="5" style="6" customWidth="1"/>
    <col min="10776" max="10777" width="4.109375" style="6" bestFit="1" customWidth="1"/>
    <col min="10778" max="10779" width="3.33203125" style="6" bestFit="1" customWidth="1"/>
    <col min="10780" max="10780" width="3.44140625" style="6" bestFit="1" customWidth="1"/>
    <col min="10781" max="10782" width="4.109375" style="6" bestFit="1" customWidth="1"/>
    <col min="10783" max="10785" width="3.33203125" style="6" bestFit="1" customWidth="1"/>
    <col min="10786" max="10786" width="3.88671875" style="6" bestFit="1" customWidth="1"/>
    <col min="10787" max="10788" width="4.109375" style="6" bestFit="1" customWidth="1"/>
    <col min="10789" max="10789" width="3.88671875" style="6" bestFit="1" customWidth="1"/>
    <col min="10790" max="10790" width="4.109375" style="6" bestFit="1" customWidth="1"/>
    <col min="10791" max="10791" width="5.44140625" style="6" bestFit="1" customWidth="1"/>
    <col min="10792" max="10792" width="4.88671875" style="6" customWidth="1"/>
    <col min="10793" max="10793" width="3.44140625" style="6" bestFit="1" customWidth="1"/>
    <col min="10794" max="10794" width="4.109375" style="6" bestFit="1" customWidth="1"/>
    <col min="10795" max="10795" width="3.33203125" style="6" bestFit="1" customWidth="1"/>
    <col min="10796" max="10796" width="3.33203125" style="6" customWidth="1"/>
    <col min="10797" max="10797" width="3.33203125" style="6" bestFit="1" customWidth="1"/>
    <col min="10798" max="10798" width="3.88671875" style="6" bestFit="1" customWidth="1"/>
    <col min="10799" max="10799" width="4.33203125" style="6" customWidth="1"/>
    <col min="10800" max="11008" width="11.5546875" style="6"/>
    <col min="11009" max="11009" width="17.6640625" style="6" customWidth="1"/>
    <col min="11010" max="11010" width="4.109375" style="6" bestFit="1" customWidth="1"/>
    <col min="11011" max="11011" width="3.33203125" style="6" bestFit="1" customWidth="1"/>
    <col min="11012" max="11012" width="3.88671875" style="6" bestFit="1" customWidth="1"/>
    <col min="11013" max="11015" width="4.109375" style="6" bestFit="1" customWidth="1"/>
    <col min="11016" max="11016" width="3.88671875" style="6" bestFit="1" customWidth="1"/>
    <col min="11017" max="11017" width="4.109375" style="6" bestFit="1" customWidth="1"/>
    <col min="11018" max="11018" width="3.88671875" style="6" bestFit="1" customWidth="1"/>
    <col min="11019" max="11019" width="4.109375" style="6" bestFit="1" customWidth="1"/>
    <col min="11020" max="11021" width="3.88671875" style="6" bestFit="1" customWidth="1"/>
    <col min="11022" max="11022" width="4.109375" style="6" bestFit="1" customWidth="1"/>
    <col min="11023" max="11023" width="3.88671875" style="6" bestFit="1" customWidth="1"/>
    <col min="11024" max="11024" width="3.33203125" style="6" bestFit="1" customWidth="1"/>
    <col min="11025" max="11029" width="4.109375" style="6" bestFit="1" customWidth="1"/>
    <col min="11030" max="11030" width="5" style="6" bestFit="1" customWidth="1"/>
    <col min="11031" max="11031" width="5" style="6" customWidth="1"/>
    <col min="11032" max="11033" width="4.109375" style="6" bestFit="1" customWidth="1"/>
    <col min="11034" max="11035" width="3.33203125" style="6" bestFit="1" customWidth="1"/>
    <col min="11036" max="11036" width="3.44140625" style="6" bestFit="1" customWidth="1"/>
    <col min="11037" max="11038" width="4.109375" style="6" bestFit="1" customWidth="1"/>
    <col min="11039" max="11041" width="3.33203125" style="6" bestFit="1" customWidth="1"/>
    <col min="11042" max="11042" width="3.88671875" style="6" bestFit="1" customWidth="1"/>
    <col min="11043" max="11044" width="4.109375" style="6" bestFit="1" customWidth="1"/>
    <col min="11045" max="11045" width="3.88671875" style="6" bestFit="1" customWidth="1"/>
    <col min="11046" max="11046" width="4.109375" style="6" bestFit="1" customWidth="1"/>
    <col min="11047" max="11047" width="5.44140625" style="6" bestFit="1" customWidth="1"/>
    <col min="11048" max="11048" width="4.88671875" style="6" customWidth="1"/>
    <col min="11049" max="11049" width="3.44140625" style="6" bestFit="1" customWidth="1"/>
    <col min="11050" max="11050" width="4.109375" style="6" bestFit="1" customWidth="1"/>
    <col min="11051" max="11051" width="3.33203125" style="6" bestFit="1" customWidth="1"/>
    <col min="11052" max="11052" width="3.33203125" style="6" customWidth="1"/>
    <col min="11053" max="11053" width="3.33203125" style="6" bestFit="1" customWidth="1"/>
    <col min="11054" max="11054" width="3.88671875" style="6" bestFit="1" customWidth="1"/>
    <col min="11055" max="11055" width="4.33203125" style="6" customWidth="1"/>
    <col min="11056" max="11264" width="11.5546875" style="6"/>
    <col min="11265" max="11265" width="17.6640625" style="6" customWidth="1"/>
    <col min="11266" max="11266" width="4.109375" style="6" bestFit="1" customWidth="1"/>
    <col min="11267" max="11267" width="3.33203125" style="6" bestFit="1" customWidth="1"/>
    <col min="11268" max="11268" width="3.88671875" style="6" bestFit="1" customWidth="1"/>
    <col min="11269" max="11271" width="4.109375" style="6" bestFit="1" customWidth="1"/>
    <col min="11272" max="11272" width="3.88671875" style="6" bestFit="1" customWidth="1"/>
    <col min="11273" max="11273" width="4.109375" style="6" bestFit="1" customWidth="1"/>
    <col min="11274" max="11274" width="3.88671875" style="6" bestFit="1" customWidth="1"/>
    <col min="11275" max="11275" width="4.109375" style="6" bestFit="1" customWidth="1"/>
    <col min="11276" max="11277" width="3.88671875" style="6" bestFit="1" customWidth="1"/>
    <col min="11278" max="11278" width="4.109375" style="6" bestFit="1" customWidth="1"/>
    <col min="11279" max="11279" width="3.88671875" style="6" bestFit="1" customWidth="1"/>
    <col min="11280" max="11280" width="3.33203125" style="6" bestFit="1" customWidth="1"/>
    <col min="11281" max="11285" width="4.109375" style="6" bestFit="1" customWidth="1"/>
    <col min="11286" max="11286" width="5" style="6" bestFit="1" customWidth="1"/>
    <col min="11287" max="11287" width="5" style="6" customWidth="1"/>
    <col min="11288" max="11289" width="4.109375" style="6" bestFit="1" customWidth="1"/>
    <col min="11290" max="11291" width="3.33203125" style="6" bestFit="1" customWidth="1"/>
    <col min="11292" max="11292" width="3.44140625" style="6" bestFit="1" customWidth="1"/>
    <col min="11293" max="11294" width="4.109375" style="6" bestFit="1" customWidth="1"/>
    <col min="11295" max="11297" width="3.33203125" style="6" bestFit="1" customWidth="1"/>
    <col min="11298" max="11298" width="3.88671875" style="6" bestFit="1" customWidth="1"/>
    <col min="11299" max="11300" width="4.109375" style="6" bestFit="1" customWidth="1"/>
    <col min="11301" max="11301" width="3.88671875" style="6" bestFit="1" customWidth="1"/>
    <col min="11302" max="11302" width="4.109375" style="6" bestFit="1" customWidth="1"/>
    <col min="11303" max="11303" width="5.44140625" style="6" bestFit="1" customWidth="1"/>
    <col min="11304" max="11304" width="4.88671875" style="6" customWidth="1"/>
    <col min="11305" max="11305" width="3.44140625" style="6" bestFit="1" customWidth="1"/>
    <col min="11306" max="11306" width="4.109375" style="6" bestFit="1" customWidth="1"/>
    <col min="11307" max="11307" width="3.33203125" style="6" bestFit="1" customWidth="1"/>
    <col min="11308" max="11308" width="3.33203125" style="6" customWidth="1"/>
    <col min="11309" max="11309" width="3.33203125" style="6" bestFit="1" customWidth="1"/>
    <col min="11310" max="11310" width="3.88671875" style="6" bestFit="1" customWidth="1"/>
    <col min="11311" max="11311" width="4.33203125" style="6" customWidth="1"/>
    <col min="11312" max="11520" width="11.5546875" style="6"/>
    <col min="11521" max="11521" width="17.6640625" style="6" customWidth="1"/>
    <col min="11522" max="11522" width="4.109375" style="6" bestFit="1" customWidth="1"/>
    <col min="11523" max="11523" width="3.33203125" style="6" bestFit="1" customWidth="1"/>
    <col min="11524" max="11524" width="3.88671875" style="6" bestFit="1" customWidth="1"/>
    <col min="11525" max="11527" width="4.109375" style="6" bestFit="1" customWidth="1"/>
    <col min="11528" max="11528" width="3.88671875" style="6" bestFit="1" customWidth="1"/>
    <col min="11529" max="11529" width="4.109375" style="6" bestFit="1" customWidth="1"/>
    <col min="11530" max="11530" width="3.88671875" style="6" bestFit="1" customWidth="1"/>
    <col min="11531" max="11531" width="4.109375" style="6" bestFit="1" customWidth="1"/>
    <col min="11532" max="11533" width="3.88671875" style="6" bestFit="1" customWidth="1"/>
    <col min="11534" max="11534" width="4.109375" style="6" bestFit="1" customWidth="1"/>
    <col min="11535" max="11535" width="3.88671875" style="6" bestFit="1" customWidth="1"/>
    <col min="11536" max="11536" width="3.33203125" style="6" bestFit="1" customWidth="1"/>
    <col min="11537" max="11541" width="4.109375" style="6" bestFit="1" customWidth="1"/>
    <col min="11542" max="11542" width="5" style="6" bestFit="1" customWidth="1"/>
    <col min="11543" max="11543" width="5" style="6" customWidth="1"/>
    <col min="11544" max="11545" width="4.109375" style="6" bestFit="1" customWidth="1"/>
    <col min="11546" max="11547" width="3.33203125" style="6" bestFit="1" customWidth="1"/>
    <col min="11548" max="11548" width="3.44140625" style="6" bestFit="1" customWidth="1"/>
    <col min="11549" max="11550" width="4.109375" style="6" bestFit="1" customWidth="1"/>
    <col min="11551" max="11553" width="3.33203125" style="6" bestFit="1" customWidth="1"/>
    <col min="11554" max="11554" width="3.88671875" style="6" bestFit="1" customWidth="1"/>
    <col min="11555" max="11556" width="4.109375" style="6" bestFit="1" customWidth="1"/>
    <col min="11557" max="11557" width="3.88671875" style="6" bestFit="1" customWidth="1"/>
    <col min="11558" max="11558" width="4.109375" style="6" bestFit="1" customWidth="1"/>
    <col min="11559" max="11559" width="5.44140625" style="6" bestFit="1" customWidth="1"/>
    <col min="11560" max="11560" width="4.88671875" style="6" customWidth="1"/>
    <col min="11561" max="11561" width="3.44140625" style="6" bestFit="1" customWidth="1"/>
    <col min="11562" max="11562" width="4.109375" style="6" bestFit="1" customWidth="1"/>
    <col min="11563" max="11563" width="3.33203125" style="6" bestFit="1" customWidth="1"/>
    <col min="11564" max="11564" width="3.33203125" style="6" customWidth="1"/>
    <col min="11565" max="11565" width="3.33203125" style="6" bestFit="1" customWidth="1"/>
    <col min="11566" max="11566" width="3.88671875" style="6" bestFit="1" customWidth="1"/>
    <col min="11567" max="11567" width="4.33203125" style="6" customWidth="1"/>
    <col min="11568" max="11776" width="11.5546875" style="6"/>
    <col min="11777" max="11777" width="17.6640625" style="6" customWidth="1"/>
    <col min="11778" max="11778" width="4.109375" style="6" bestFit="1" customWidth="1"/>
    <col min="11779" max="11779" width="3.33203125" style="6" bestFit="1" customWidth="1"/>
    <col min="11780" max="11780" width="3.88671875" style="6" bestFit="1" customWidth="1"/>
    <col min="11781" max="11783" width="4.109375" style="6" bestFit="1" customWidth="1"/>
    <col min="11784" max="11784" width="3.88671875" style="6" bestFit="1" customWidth="1"/>
    <col min="11785" max="11785" width="4.109375" style="6" bestFit="1" customWidth="1"/>
    <col min="11786" max="11786" width="3.88671875" style="6" bestFit="1" customWidth="1"/>
    <col min="11787" max="11787" width="4.109375" style="6" bestFit="1" customWidth="1"/>
    <col min="11788" max="11789" width="3.88671875" style="6" bestFit="1" customWidth="1"/>
    <col min="11790" max="11790" width="4.109375" style="6" bestFit="1" customWidth="1"/>
    <col min="11791" max="11791" width="3.88671875" style="6" bestFit="1" customWidth="1"/>
    <col min="11792" max="11792" width="3.33203125" style="6" bestFit="1" customWidth="1"/>
    <col min="11793" max="11797" width="4.109375" style="6" bestFit="1" customWidth="1"/>
    <col min="11798" max="11798" width="5" style="6" bestFit="1" customWidth="1"/>
    <col min="11799" max="11799" width="5" style="6" customWidth="1"/>
    <col min="11800" max="11801" width="4.109375" style="6" bestFit="1" customWidth="1"/>
    <col min="11802" max="11803" width="3.33203125" style="6" bestFit="1" customWidth="1"/>
    <col min="11804" max="11804" width="3.44140625" style="6" bestFit="1" customWidth="1"/>
    <col min="11805" max="11806" width="4.109375" style="6" bestFit="1" customWidth="1"/>
    <col min="11807" max="11809" width="3.33203125" style="6" bestFit="1" customWidth="1"/>
    <col min="11810" max="11810" width="3.88671875" style="6" bestFit="1" customWidth="1"/>
    <col min="11811" max="11812" width="4.109375" style="6" bestFit="1" customWidth="1"/>
    <col min="11813" max="11813" width="3.88671875" style="6" bestFit="1" customWidth="1"/>
    <col min="11814" max="11814" width="4.109375" style="6" bestFit="1" customWidth="1"/>
    <col min="11815" max="11815" width="5.44140625" style="6" bestFit="1" customWidth="1"/>
    <col min="11816" max="11816" width="4.88671875" style="6" customWidth="1"/>
    <col min="11817" max="11817" width="3.44140625" style="6" bestFit="1" customWidth="1"/>
    <col min="11818" max="11818" width="4.109375" style="6" bestFit="1" customWidth="1"/>
    <col min="11819" max="11819" width="3.33203125" style="6" bestFit="1" customWidth="1"/>
    <col min="11820" max="11820" width="3.33203125" style="6" customWidth="1"/>
    <col min="11821" max="11821" width="3.33203125" style="6" bestFit="1" customWidth="1"/>
    <col min="11822" max="11822" width="3.88671875" style="6" bestFit="1" customWidth="1"/>
    <col min="11823" max="11823" width="4.33203125" style="6" customWidth="1"/>
    <col min="11824" max="12032" width="11.5546875" style="6"/>
    <col min="12033" max="12033" width="17.6640625" style="6" customWidth="1"/>
    <col min="12034" max="12034" width="4.109375" style="6" bestFit="1" customWidth="1"/>
    <col min="12035" max="12035" width="3.33203125" style="6" bestFit="1" customWidth="1"/>
    <col min="12036" max="12036" width="3.88671875" style="6" bestFit="1" customWidth="1"/>
    <col min="12037" max="12039" width="4.109375" style="6" bestFit="1" customWidth="1"/>
    <col min="12040" max="12040" width="3.88671875" style="6" bestFit="1" customWidth="1"/>
    <col min="12041" max="12041" width="4.109375" style="6" bestFit="1" customWidth="1"/>
    <col min="12042" max="12042" width="3.88671875" style="6" bestFit="1" customWidth="1"/>
    <col min="12043" max="12043" width="4.109375" style="6" bestFit="1" customWidth="1"/>
    <col min="12044" max="12045" width="3.88671875" style="6" bestFit="1" customWidth="1"/>
    <col min="12046" max="12046" width="4.109375" style="6" bestFit="1" customWidth="1"/>
    <col min="12047" max="12047" width="3.88671875" style="6" bestFit="1" customWidth="1"/>
    <col min="12048" max="12048" width="3.33203125" style="6" bestFit="1" customWidth="1"/>
    <col min="12049" max="12053" width="4.109375" style="6" bestFit="1" customWidth="1"/>
    <col min="12054" max="12054" width="5" style="6" bestFit="1" customWidth="1"/>
    <col min="12055" max="12055" width="5" style="6" customWidth="1"/>
    <col min="12056" max="12057" width="4.109375" style="6" bestFit="1" customWidth="1"/>
    <col min="12058" max="12059" width="3.33203125" style="6" bestFit="1" customWidth="1"/>
    <col min="12060" max="12060" width="3.44140625" style="6" bestFit="1" customWidth="1"/>
    <col min="12061" max="12062" width="4.109375" style="6" bestFit="1" customWidth="1"/>
    <col min="12063" max="12065" width="3.33203125" style="6" bestFit="1" customWidth="1"/>
    <col min="12066" max="12066" width="3.88671875" style="6" bestFit="1" customWidth="1"/>
    <col min="12067" max="12068" width="4.109375" style="6" bestFit="1" customWidth="1"/>
    <col min="12069" max="12069" width="3.88671875" style="6" bestFit="1" customWidth="1"/>
    <col min="12070" max="12070" width="4.109375" style="6" bestFit="1" customWidth="1"/>
    <col min="12071" max="12071" width="5.44140625" style="6" bestFit="1" customWidth="1"/>
    <col min="12072" max="12072" width="4.88671875" style="6" customWidth="1"/>
    <col min="12073" max="12073" width="3.44140625" style="6" bestFit="1" customWidth="1"/>
    <col min="12074" max="12074" width="4.109375" style="6" bestFit="1" customWidth="1"/>
    <col min="12075" max="12075" width="3.33203125" style="6" bestFit="1" customWidth="1"/>
    <col min="12076" max="12076" width="3.33203125" style="6" customWidth="1"/>
    <col min="12077" max="12077" width="3.33203125" style="6" bestFit="1" customWidth="1"/>
    <col min="12078" max="12078" width="3.88671875" style="6" bestFit="1" customWidth="1"/>
    <col min="12079" max="12079" width="4.33203125" style="6" customWidth="1"/>
    <col min="12080" max="12288" width="11.5546875" style="6"/>
    <col min="12289" max="12289" width="17.6640625" style="6" customWidth="1"/>
    <col min="12290" max="12290" width="4.109375" style="6" bestFit="1" customWidth="1"/>
    <col min="12291" max="12291" width="3.33203125" style="6" bestFit="1" customWidth="1"/>
    <col min="12292" max="12292" width="3.88671875" style="6" bestFit="1" customWidth="1"/>
    <col min="12293" max="12295" width="4.109375" style="6" bestFit="1" customWidth="1"/>
    <col min="12296" max="12296" width="3.88671875" style="6" bestFit="1" customWidth="1"/>
    <col min="12297" max="12297" width="4.109375" style="6" bestFit="1" customWidth="1"/>
    <col min="12298" max="12298" width="3.88671875" style="6" bestFit="1" customWidth="1"/>
    <col min="12299" max="12299" width="4.109375" style="6" bestFit="1" customWidth="1"/>
    <col min="12300" max="12301" width="3.88671875" style="6" bestFit="1" customWidth="1"/>
    <col min="12302" max="12302" width="4.109375" style="6" bestFit="1" customWidth="1"/>
    <col min="12303" max="12303" width="3.88671875" style="6" bestFit="1" customWidth="1"/>
    <col min="12304" max="12304" width="3.33203125" style="6" bestFit="1" customWidth="1"/>
    <col min="12305" max="12309" width="4.109375" style="6" bestFit="1" customWidth="1"/>
    <col min="12310" max="12310" width="5" style="6" bestFit="1" customWidth="1"/>
    <col min="12311" max="12311" width="5" style="6" customWidth="1"/>
    <col min="12312" max="12313" width="4.109375" style="6" bestFit="1" customWidth="1"/>
    <col min="12314" max="12315" width="3.33203125" style="6" bestFit="1" customWidth="1"/>
    <col min="12316" max="12316" width="3.44140625" style="6" bestFit="1" customWidth="1"/>
    <col min="12317" max="12318" width="4.109375" style="6" bestFit="1" customWidth="1"/>
    <col min="12319" max="12321" width="3.33203125" style="6" bestFit="1" customWidth="1"/>
    <col min="12322" max="12322" width="3.88671875" style="6" bestFit="1" customWidth="1"/>
    <col min="12323" max="12324" width="4.109375" style="6" bestFit="1" customWidth="1"/>
    <col min="12325" max="12325" width="3.88671875" style="6" bestFit="1" customWidth="1"/>
    <col min="12326" max="12326" width="4.109375" style="6" bestFit="1" customWidth="1"/>
    <col min="12327" max="12327" width="5.44140625" style="6" bestFit="1" customWidth="1"/>
    <col min="12328" max="12328" width="4.88671875" style="6" customWidth="1"/>
    <col min="12329" max="12329" width="3.44140625" style="6" bestFit="1" customWidth="1"/>
    <col min="12330" max="12330" width="4.109375" style="6" bestFit="1" customWidth="1"/>
    <col min="12331" max="12331" width="3.33203125" style="6" bestFit="1" customWidth="1"/>
    <col min="12332" max="12332" width="3.33203125" style="6" customWidth="1"/>
    <col min="12333" max="12333" width="3.33203125" style="6" bestFit="1" customWidth="1"/>
    <col min="12334" max="12334" width="3.88671875" style="6" bestFit="1" customWidth="1"/>
    <col min="12335" max="12335" width="4.33203125" style="6" customWidth="1"/>
    <col min="12336" max="12544" width="11.5546875" style="6"/>
    <col min="12545" max="12545" width="17.6640625" style="6" customWidth="1"/>
    <col min="12546" max="12546" width="4.109375" style="6" bestFit="1" customWidth="1"/>
    <col min="12547" max="12547" width="3.33203125" style="6" bestFit="1" customWidth="1"/>
    <col min="12548" max="12548" width="3.88671875" style="6" bestFit="1" customWidth="1"/>
    <col min="12549" max="12551" width="4.109375" style="6" bestFit="1" customWidth="1"/>
    <col min="12552" max="12552" width="3.88671875" style="6" bestFit="1" customWidth="1"/>
    <col min="12553" max="12553" width="4.109375" style="6" bestFit="1" customWidth="1"/>
    <col min="12554" max="12554" width="3.88671875" style="6" bestFit="1" customWidth="1"/>
    <col min="12555" max="12555" width="4.109375" style="6" bestFit="1" customWidth="1"/>
    <col min="12556" max="12557" width="3.88671875" style="6" bestFit="1" customWidth="1"/>
    <col min="12558" max="12558" width="4.109375" style="6" bestFit="1" customWidth="1"/>
    <col min="12559" max="12559" width="3.88671875" style="6" bestFit="1" customWidth="1"/>
    <col min="12560" max="12560" width="3.33203125" style="6" bestFit="1" customWidth="1"/>
    <col min="12561" max="12565" width="4.109375" style="6" bestFit="1" customWidth="1"/>
    <col min="12566" max="12566" width="5" style="6" bestFit="1" customWidth="1"/>
    <col min="12567" max="12567" width="5" style="6" customWidth="1"/>
    <col min="12568" max="12569" width="4.109375" style="6" bestFit="1" customWidth="1"/>
    <col min="12570" max="12571" width="3.33203125" style="6" bestFit="1" customWidth="1"/>
    <col min="12572" max="12572" width="3.44140625" style="6" bestFit="1" customWidth="1"/>
    <col min="12573" max="12574" width="4.109375" style="6" bestFit="1" customWidth="1"/>
    <col min="12575" max="12577" width="3.33203125" style="6" bestFit="1" customWidth="1"/>
    <col min="12578" max="12578" width="3.88671875" style="6" bestFit="1" customWidth="1"/>
    <col min="12579" max="12580" width="4.109375" style="6" bestFit="1" customWidth="1"/>
    <col min="12581" max="12581" width="3.88671875" style="6" bestFit="1" customWidth="1"/>
    <col min="12582" max="12582" width="4.109375" style="6" bestFit="1" customWidth="1"/>
    <col min="12583" max="12583" width="5.44140625" style="6" bestFit="1" customWidth="1"/>
    <col min="12584" max="12584" width="4.88671875" style="6" customWidth="1"/>
    <col min="12585" max="12585" width="3.44140625" style="6" bestFit="1" customWidth="1"/>
    <col min="12586" max="12586" width="4.109375" style="6" bestFit="1" customWidth="1"/>
    <col min="12587" max="12587" width="3.33203125" style="6" bestFit="1" customWidth="1"/>
    <col min="12588" max="12588" width="3.33203125" style="6" customWidth="1"/>
    <col min="12589" max="12589" width="3.33203125" style="6" bestFit="1" customWidth="1"/>
    <col min="12590" max="12590" width="3.88671875" style="6" bestFit="1" customWidth="1"/>
    <col min="12591" max="12591" width="4.33203125" style="6" customWidth="1"/>
    <col min="12592" max="12800" width="11.5546875" style="6"/>
    <col min="12801" max="12801" width="17.6640625" style="6" customWidth="1"/>
    <col min="12802" max="12802" width="4.109375" style="6" bestFit="1" customWidth="1"/>
    <col min="12803" max="12803" width="3.33203125" style="6" bestFit="1" customWidth="1"/>
    <col min="12804" max="12804" width="3.88671875" style="6" bestFit="1" customWidth="1"/>
    <col min="12805" max="12807" width="4.109375" style="6" bestFit="1" customWidth="1"/>
    <col min="12808" max="12808" width="3.88671875" style="6" bestFit="1" customWidth="1"/>
    <col min="12809" max="12809" width="4.109375" style="6" bestFit="1" customWidth="1"/>
    <col min="12810" max="12810" width="3.88671875" style="6" bestFit="1" customWidth="1"/>
    <col min="12811" max="12811" width="4.109375" style="6" bestFit="1" customWidth="1"/>
    <col min="12812" max="12813" width="3.88671875" style="6" bestFit="1" customWidth="1"/>
    <col min="12814" max="12814" width="4.109375" style="6" bestFit="1" customWidth="1"/>
    <col min="12815" max="12815" width="3.88671875" style="6" bestFit="1" customWidth="1"/>
    <col min="12816" max="12816" width="3.33203125" style="6" bestFit="1" customWidth="1"/>
    <col min="12817" max="12821" width="4.109375" style="6" bestFit="1" customWidth="1"/>
    <col min="12822" max="12822" width="5" style="6" bestFit="1" customWidth="1"/>
    <col min="12823" max="12823" width="5" style="6" customWidth="1"/>
    <col min="12824" max="12825" width="4.109375" style="6" bestFit="1" customWidth="1"/>
    <col min="12826" max="12827" width="3.33203125" style="6" bestFit="1" customWidth="1"/>
    <col min="12828" max="12828" width="3.44140625" style="6" bestFit="1" customWidth="1"/>
    <col min="12829" max="12830" width="4.109375" style="6" bestFit="1" customWidth="1"/>
    <col min="12831" max="12833" width="3.33203125" style="6" bestFit="1" customWidth="1"/>
    <col min="12834" max="12834" width="3.88671875" style="6" bestFit="1" customWidth="1"/>
    <col min="12835" max="12836" width="4.109375" style="6" bestFit="1" customWidth="1"/>
    <col min="12837" max="12837" width="3.88671875" style="6" bestFit="1" customWidth="1"/>
    <col min="12838" max="12838" width="4.109375" style="6" bestFit="1" customWidth="1"/>
    <col min="12839" max="12839" width="5.44140625" style="6" bestFit="1" customWidth="1"/>
    <col min="12840" max="12840" width="4.88671875" style="6" customWidth="1"/>
    <col min="12841" max="12841" width="3.44140625" style="6" bestFit="1" customWidth="1"/>
    <col min="12842" max="12842" width="4.109375" style="6" bestFit="1" customWidth="1"/>
    <col min="12843" max="12843" width="3.33203125" style="6" bestFit="1" customWidth="1"/>
    <col min="12844" max="12844" width="3.33203125" style="6" customWidth="1"/>
    <col min="12845" max="12845" width="3.33203125" style="6" bestFit="1" customWidth="1"/>
    <col min="12846" max="12846" width="3.88671875" style="6" bestFit="1" customWidth="1"/>
    <col min="12847" max="12847" width="4.33203125" style="6" customWidth="1"/>
    <col min="12848" max="13056" width="11.5546875" style="6"/>
    <col min="13057" max="13057" width="17.6640625" style="6" customWidth="1"/>
    <col min="13058" max="13058" width="4.109375" style="6" bestFit="1" customWidth="1"/>
    <col min="13059" max="13059" width="3.33203125" style="6" bestFit="1" customWidth="1"/>
    <col min="13060" max="13060" width="3.88671875" style="6" bestFit="1" customWidth="1"/>
    <col min="13061" max="13063" width="4.109375" style="6" bestFit="1" customWidth="1"/>
    <col min="13064" max="13064" width="3.88671875" style="6" bestFit="1" customWidth="1"/>
    <col min="13065" max="13065" width="4.109375" style="6" bestFit="1" customWidth="1"/>
    <col min="13066" max="13066" width="3.88671875" style="6" bestFit="1" customWidth="1"/>
    <col min="13067" max="13067" width="4.109375" style="6" bestFit="1" customWidth="1"/>
    <col min="13068" max="13069" width="3.88671875" style="6" bestFit="1" customWidth="1"/>
    <col min="13070" max="13070" width="4.109375" style="6" bestFit="1" customWidth="1"/>
    <col min="13071" max="13071" width="3.88671875" style="6" bestFit="1" customWidth="1"/>
    <col min="13072" max="13072" width="3.33203125" style="6" bestFit="1" customWidth="1"/>
    <col min="13073" max="13077" width="4.109375" style="6" bestFit="1" customWidth="1"/>
    <col min="13078" max="13078" width="5" style="6" bestFit="1" customWidth="1"/>
    <col min="13079" max="13079" width="5" style="6" customWidth="1"/>
    <col min="13080" max="13081" width="4.109375" style="6" bestFit="1" customWidth="1"/>
    <col min="13082" max="13083" width="3.33203125" style="6" bestFit="1" customWidth="1"/>
    <col min="13084" max="13084" width="3.44140625" style="6" bestFit="1" customWidth="1"/>
    <col min="13085" max="13086" width="4.109375" style="6" bestFit="1" customWidth="1"/>
    <col min="13087" max="13089" width="3.33203125" style="6" bestFit="1" customWidth="1"/>
    <col min="13090" max="13090" width="3.88671875" style="6" bestFit="1" customWidth="1"/>
    <col min="13091" max="13092" width="4.109375" style="6" bestFit="1" customWidth="1"/>
    <col min="13093" max="13093" width="3.88671875" style="6" bestFit="1" customWidth="1"/>
    <col min="13094" max="13094" width="4.109375" style="6" bestFit="1" customWidth="1"/>
    <col min="13095" max="13095" width="5.44140625" style="6" bestFit="1" customWidth="1"/>
    <col min="13096" max="13096" width="4.88671875" style="6" customWidth="1"/>
    <col min="13097" max="13097" width="3.44140625" style="6" bestFit="1" customWidth="1"/>
    <col min="13098" max="13098" width="4.109375" style="6" bestFit="1" customWidth="1"/>
    <col min="13099" max="13099" width="3.33203125" style="6" bestFit="1" customWidth="1"/>
    <col min="13100" max="13100" width="3.33203125" style="6" customWidth="1"/>
    <col min="13101" max="13101" width="3.33203125" style="6" bestFit="1" customWidth="1"/>
    <col min="13102" max="13102" width="3.88671875" style="6" bestFit="1" customWidth="1"/>
    <col min="13103" max="13103" width="4.33203125" style="6" customWidth="1"/>
    <col min="13104" max="13312" width="11.5546875" style="6"/>
    <col min="13313" max="13313" width="17.6640625" style="6" customWidth="1"/>
    <col min="13314" max="13314" width="4.109375" style="6" bestFit="1" customWidth="1"/>
    <col min="13315" max="13315" width="3.33203125" style="6" bestFit="1" customWidth="1"/>
    <col min="13316" max="13316" width="3.88671875" style="6" bestFit="1" customWidth="1"/>
    <col min="13317" max="13319" width="4.109375" style="6" bestFit="1" customWidth="1"/>
    <col min="13320" max="13320" width="3.88671875" style="6" bestFit="1" customWidth="1"/>
    <col min="13321" max="13321" width="4.109375" style="6" bestFit="1" customWidth="1"/>
    <col min="13322" max="13322" width="3.88671875" style="6" bestFit="1" customWidth="1"/>
    <col min="13323" max="13323" width="4.109375" style="6" bestFit="1" customWidth="1"/>
    <col min="13324" max="13325" width="3.88671875" style="6" bestFit="1" customWidth="1"/>
    <col min="13326" max="13326" width="4.109375" style="6" bestFit="1" customWidth="1"/>
    <col min="13327" max="13327" width="3.88671875" style="6" bestFit="1" customWidth="1"/>
    <col min="13328" max="13328" width="3.33203125" style="6" bestFit="1" customWidth="1"/>
    <col min="13329" max="13333" width="4.109375" style="6" bestFit="1" customWidth="1"/>
    <col min="13334" max="13334" width="5" style="6" bestFit="1" customWidth="1"/>
    <col min="13335" max="13335" width="5" style="6" customWidth="1"/>
    <col min="13336" max="13337" width="4.109375" style="6" bestFit="1" customWidth="1"/>
    <col min="13338" max="13339" width="3.33203125" style="6" bestFit="1" customWidth="1"/>
    <col min="13340" max="13340" width="3.44140625" style="6" bestFit="1" customWidth="1"/>
    <col min="13341" max="13342" width="4.109375" style="6" bestFit="1" customWidth="1"/>
    <col min="13343" max="13345" width="3.33203125" style="6" bestFit="1" customWidth="1"/>
    <col min="13346" max="13346" width="3.88671875" style="6" bestFit="1" customWidth="1"/>
    <col min="13347" max="13348" width="4.109375" style="6" bestFit="1" customWidth="1"/>
    <col min="13349" max="13349" width="3.88671875" style="6" bestFit="1" customWidth="1"/>
    <col min="13350" max="13350" width="4.109375" style="6" bestFit="1" customWidth="1"/>
    <col min="13351" max="13351" width="5.44140625" style="6" bestFit="1" customWidth="1"/>
    <col min="13352" max="13352" width="4.88671875" style="6" customWidth="1"/>
    <col min="13353" max="13353" width="3.44140625" style="6" bestFit="1" customWidth="1"/>
    <col min="13354" max="13354" width="4.109375" style="6" bestFit="1" customWidth="1"/>
    <col min="13355" max="13355" width="3.33203125" style="6" bestFit="1" customWidth="1"/>
    <col min="13356" max="13356" width="3.33203125" style="6" customWidth="1"/>
    <col min="13357" max="13357" width="3.33203125" style="6" bestFit="1" customWidth="1"/>
    <col min="13358" max="13358" width="3.88671875" style="6" bestFit="1" customWidth="1"/>
    <col min="13359" max="13359" width="4.33203125" style="6" customWidth="1"/>
    <col min="13360" max="13568" width="11.5546875" style="6"/>
    <col min="13569" max="13569" width="17.6640625" style="6" customWidth="1"/>
    <col min="13570" max="13570" width="4.109375" style="6" bestFit="1" customWidth="1"/>
    <col min="13571" max="13571" width="3.33203125" style="6" bestFit="1" customWidth="1"/>
    <col min="13572" max="13572" width="3.88671875" style="6" bestFit="1" customWidth="1"/>
    <col min="13573" max="13575" width="4.109375" style="6" bestFit="1" customWidth="1"/>
    <col min="13576" max="13576" width="3.88671875" style="6" bestFit="1" customWidth="1"/>
    <col min="13577" max="13577" width="4.109375" style="6" bestFit="1" customWidth="1"/>
    <col min="13578" max="13578" width="3.88671875" style="6" bestFit="1" customWidth="1"/>
    <col min="13579" max="13579" width="4.109375" style="6" bestFit="1" customWidth="1"/>
    <col min="13580" max="13581" width="3.88671875" style="6" bestFit="1" customWidth="1"/>
    <col min="13582" max="13582" width="4.109375" style="6" bestFit="1" customWidth="1"/>
    <col min="13583" max="13583" width="3.88671875" style="6" bestFit="1" customWidth="1"/>
    <col min="13584" max="13584" width="3.33203125" style="6" bestFit="1" customWidth="1"/>
    <col min="13585" max="13589" width="4.109375" style="6" bestFit="1" customWidth="1"/>
    <col min="13590" max="13590" width="5" style="6" bestFit="1" customWidth="1"/>
    <col min="13591" max="13591" width="5" style="6" customWidth="1"/>
    <col min="13592" max="13593" width="4.109375" style="6" bestFit="1" customWidth="1"/>
    <col min="13594" max="13595" width="3.33203125" style="6" bestFit="1" customWidth="1"/>
    <col min="13596" max="13596" width="3.44140625" style="6" bestFit="1" customWidth="1"/>
    <col min="13597" max="13598" width="4.109375" style="6" bestFit="1" customWidth="1"/>
    <col min="13599" max="13601" width="3.33203125" style="6" bestFit="1" customWidth="1"/>
    <col min="13602" max="13602" width="3.88671875" style="6" bestFit="1" customWidth="1"/>
    <col min="13603" max="13604" width="4.109375" style="6" bestFit="1" customWidth="1"/>
    <col min="13605" max="13605" width="3.88671875" style="6" bestFit="1" customWidth="1"/>
    <col min="13606" max="13606" width="4.109375" style="6" bestFit="1" customWidth="1"/>
    <col min="13607" max="13607" width="5.44140625" style="6" bestFit="1" customWidth="1"/>
    <col min="13608" max="13608" width="4.88671875" style="6" customWidth="1"/>
    <col min="13609" max="13609" width="3.44140625" style="6" bestFit="1" customWidth="1"/>
    <col min="13610" max="13610" width="4.109375" style="6" bestFit="1" customWidth="1"/>
    <col min="13611" max="13611" width="3.33203125" style="6" bestFit="1" customWidth="1"/>
    <col min="13612" max="13612" width="3.33203125" style="6" customWidth="1"/>
    <col min="13613" max="13613" width="3.33203125" style="6" bestFit="1" customWidth="1"/>
    <col min="13614" max="13614" width="3.88671875" style="6" bestFit="1" customWidth="1"/>
    <col min="13615" max="13615" width="4.33203125" style="6" customWidth="1"/>
    <col min="13616" max="13824" width="11.5546875" style="6"/>
    <col min="13825" max="13825" width="17.6640625" style="6" customWidth="1"/>
    <col min="13826" max="13826" width="4.109375" style="6" bestFit="1" customWidth="1"/>
    <col min="13827" max="13827" width="3.33203125" style="6" bestFit="1" customWidth="1"/>
    <col min="13828" max="13828" width="3.88671875" style="6" bestFit="1" customWidth="1"/>
    <col min="13829" max="13831" width="4.109375" style="6" bestFit="1" customWidth="1"/>
    <col min="13832" max="13832" width="3.88671875" style="6" bestFit="1" customWidth="1"/>
    <col min="13833" max="13833" width="4.109375" style="6" bestFit="1" customWidth="1"/>
    <col min="13834" max="13834" width="3.88671875" style="6" bestFit="1" customWidth="1"/>
    <col min="13835" max="13835" width="4.109375" style="6" bestFit="1" customWidth="1"/>
    <col min="13836" max="13837" width="3.88671875" style="6" bestFit="1" customWidth="1"/>
    <col min="13838" max="13838" width="4.109375" style="6" bestFit="1" customWidth="1"/>
    <col min="13839" max="13839" width="3.88671875" style="6" bestFit="1" customWidth="1"/>
    <col min="13840" max="13840" width="3.33203125" style="6" bestFit="1" customWidth="1"/>
    <col min="13841" max="13845" width="4.109375" style="6" bestFit="1" customWidth="1"/>
    <col min="13846" max="13846" width="5" style="6" bestFit="1" customWidth="1"/>
    <col min="13847" max="13847" width="5" style="6" customWidth="1"/>
    <col min="13848" max="13849" width="4.109375" style="6" bestFit="1" customWidth="1"/>
    <col min="13850" max="13851" width="3.33203125" style="6" bestFit="1" customWidth="1"/>
    <col min="13852" max="13852" width="3.44140625" style="6" bestFit="1" customWidth="1"/>
    <col min="13853" max="13854" width="4.109375" style="6" bestFit="1" customWidth="1"/>
    <col min="13855" max="13857" width="3.33203125" style="6" bestFit="1" customWidth="1"/>
    <col min="13858" max="13858" width="3.88671875" style="6" bestFit="1" customWidth="1"/>
    <col min="13859" max="13860" width="4.109375" style="6" bestFit="1" customWidth="1"/>
    <col min="13861" max="13861" width="3.88671875" style="6" bestFit="1" customWidth="1"/>
    <col min="13862" max="13862" width="4.109375" style="6" bestFit="1" customWidth="1"/>
    <col min="13863" max="13863" width="5.44140625" style="6" bestFit="1" customWidth="1"/>
    <col min="13864" max="13864" width="4.88671875" style="6" customWidth="1"/>
    <col min="13865" max="13865" width="3.44140625" style="6" bestFit="1" customWidth="1"/>
    <col min="13866" max="13866" width="4.109375" style="6" bestFit="1" customWidth="1"/>
    <col min="13867" max="13867" width="3.33203125" style="6" bestFit="1" customWidth="1"/>
    <col min="13868" max="13868" width="3.33203125" style="6" customWidth="1"/>
    <col min="13869" max="13869" width="3.33203125" style="6" bestFit="1" customWidth="1"/>
    <col min="13870" max="13870" width="3.88671875" style="6" bestFit="1" customWidth="1"/>
    <col min="13871" max="13871" width="4.33203125" style="6" customWidth="1"/>
    <col min="13872" max="14080" width="11.5546875" style="6"/>
    <col min="14081" max="14081" width="17.6640625" style="6" customWidth="1"/>
    <col min="14082" max="14082" width="4.109375" style="6" bestFit="1" customWidth="1"/>
    <col min="14083" max="14083" width="3.33203125" style="6" bestFit="1" customWidth="1"/>
    <col min="14084" max="14084" width="3.88671875" style="6" bestFit="1" customWidth="1"/>
    <col min="14085" max="14087" width="4.109375" style="6" bestFit="1" customWidth="1"/>
    <col min="14088" max="14088" width="3.88671875" style="6" bestFit="1" customWidth="1"/>
    <col min="14089" max="14089" width="4.109375" style="6" bestFit="1" customWidth="1"/>
    <col min="14090" max="14090" width="3.88671875" style="6" bestFit="1" customWidth="1"/>
    <col min="14091" max="14091" width="4.109375" style="6" bestFit="1" customWidth="1"/>
    <col min="14092" max="14093" width="3.88671875" style="6" bestFit="1" customWidth="1"/>
    <col min="14094" max="14094" width="4.109375" style="6" bestFit="1" customWidth="1"/>
    <col min="14095" max="14095" width="3.88671875" style="6" bestFit="1" customWidth="1"/>
    <col min="14096" max="14096" width="3.33203125" style="6" bestFit="1" customWidth="1"/>
    <col min="14097" max="14101" width="4.109375" style="6" bestFit="1" customWidth="1"/>
    <col min="14102" max="14102" width="5" style="6" bestFit="1" customWidth="1"/>
    <col min="14103" max="14103" width="5" style="6" customWidth="1"/>
    <col min="14104" max="14105" width="4.109375" style="6" bestFit="1" customWidth="1"/>
    <col min="14106" max="14107" width="3.33203125" style="6" bestFit="1" customWidth="1"/>
    <col min="14108" max="14108" width="3.44140625" style="6" bestFit="1" customWidth="1"/>
    <col min="14109" max="14110" width="4.109375" style="6" bestFit="1" customWidth="1"/>
    <col min="14111" max="14113" width="3.33203125" style="6" bestFit="1" customWidth="1"/>
    <col min="14114" max="14114" width="3.88671875" style="6" bestFit="1" customWidth="1"/>
    <col min="14115" max="14116" width="4.109375" style="6" bestFit="1" customWidth="1"/>
    <col min="14117" max="14117" width="3.88671875" style="6" bestFit="1" customWidth="1"/>
    <col min="14118" max="14118" width="4.109375" style="6" bestFit="1" customWidth="1"/>
    <col min="14119" max="14119" width="5.44140625" style="6" bestFit="1" customWidth="1"/>
    <col min="14120" max="14120" width="4.88671875" style="6" customWidth="1"/>
    <col min="14121" max="14121" width="3.44140625" style="6" bestFit="1" customWidth="1"/>
    <col min="14122" max="14122" width="4.109375" style="6" bestFit="1" customWidth="1"/>
    <col min="14123" max="14123" width="3.33203125" style="6" bestFit="1" customWidth="1"/>
    <col min="14124" max="14124" width="3.33203125" style="6" customWidth="1"/>
    <col min="14125" max="14125" width="3.33203125" style="6" bestFit="1" customWidth="1"/>
    <col min="14126" max="14126" width="3.88671875" style="6" bestFit="1" customWidth="1"/>
    <col min="14127" max="14127" width="4.33203125" style="6" customWidth="1"/>
    <col min="14128" max="14336" width="11.5546875" style="6"/>
    <col min="14337" max="14337" width="17.6640625" style="6" customWidth="1"/>
    <col min="14338" max="14338" width="4.109375" style="6" bestFit="1" customWidth="1"/>
    <col min="14339" max="14339" width="3.33203125" style="6" bestFit="1" customWidth="1"/>
    <col min="14340" max="14340" width="3.88671875" style="6" bestFit="1" customWidth="1"/>
    <col min="14341" max="14343" width="4.109375" style="6" bestFit="1" customWidth="1"/>
    <col min="14344" max="14344" width="3.88671875" style="6" bestFit="1" customWidth="1"/>
    <col min="14345" max="14345" width="4.109375" style="6" bestFit="1" customWidth="1"/>
    <col min="14346" max="14346" width="3.88671875" style="6" bestFit="1" customWidth="1"/>
    <col min="14347" max="14347" width="4.109375" style="6" bestFit="1" customWidth="1"/>
    <col min="14348" max="14349" width="3.88671875" style="6" bestFit="1" customWidth="1"/>
    <col min="14350" max="14350" width="4.109375" style="6" bestFit="1" customWidth="1"/>
    <col min="14351" max="14351" width="3.88671875" style="6" bestFit="1" customWidth="1"/>
    <col min="14352" max="14352" width="3.33203125" style="6" bestFit="1" customWidth="1"/>
    <col min="14353" max="14357" width="4.109375" style="6" bestFit="1" customWidth="1"/>
    <col min="14358" max="14358" width="5" style="6" bestFit="1" customWidth="1"/>
    <col min="14359" max="14359" width="5" style="6" customWidth="1"/>
    <col min="14360" max="14361" width="4.109375" style="6" bestFit="1" customWidth="1"/>
    <col min="14362" max="14363" width="3.33203125" style="6" bestFit="1" customWidth="1"/>
    <col min="14364" max="14364" width="3.44140625" style="6" bestFit="1" customWidth="1"/>
    <col min="14365" max="14366" width="4.109375" style="6" bestFit="1" customWidth="1"/>
    <col min="14367" max="14369" width="3.33203125" style="6" bestFit="1" customWidth="1"/>
    <col min="14370" max="14370" width="3.88671875" style="6" bestFit="1" customWidth="1"/>
    <col min="14371" max="14372" width="4.109375" style="6" bestFit="1" customWidth="1"/>
    <col min="14373" max="14373" width="3.88671875" style="6" bestFit="1" customWidth="1"/>
    <col min="14374" max="14374" width="4.109375" style="6" bestFit="1" customWidth="1"/>
    <col min="14375" max="14375" width="5.44140625" style="6" bestFit="1" customWidth="1"/>
    <col min="14376" max="14376" width="4.88671875" style="6" customWidth="1"/>
    <col min="14377" max="14377" width="3.44140625" style="6" bestFit="1" customWidth="1"/>
    <col min="14378" max="14378" width="4.109375" style="6" bestFit="1" customWidth="1"/>
    <col min="14379" max="14379" width="3.33203125" style="6" bestFit="1" customWidth="1"/>
    <col min="14380" max="14380" width="3.33203125" style="6" customWidth="1"/>
    <col min="14381" max="14381" width="3.33203125" style="6" bestFit="1" customWidth="1"/>
    <col min="14382" max="14382" width="3.88671875" style="6" bestFit="1" customWidth="1"/>
    <col min="14383" max="14383" width="4.33203125" style="6" customWidth="1"/>
    <col min="14384" max="14592" width="11.5546875" style="6"/>
    <col min="14593" max="14593" width="17.6640625" style="6" customWidth="1"/>
    <col min="14594" max="14594" width="4.109375" style="6" bestFit="1" customWidth="1"/>
    <col min="14595" max="14595" width="3.33203125" style="6" bestFit="1" customWidth="1"/>
    <col min="14596" max="14596" width="3.88671875" style="6" bestFit="1" customWidth="1"/>
    <col min="14597" max="14599" width="4.109375" style="6" bestFit="1" customWidth="1"/>
    <col min="14600" max="14600" width="3.88671875" style="6" bestFit="1" customWidth="1"/>
    <col min="14601" max="14601" width="4.109375" style="6" bestFit="1" customWidth="1"/>
    <col min="14602" max="14602" width="3.88671875" style="6" bestFit="1" customWidth="1"/>
    <col min="14603" max="14603" width="4.109375" style="6" bestFit="1" customWidth="1"/>
    <col min="14604" max="14605" width="3.88671875" style="6" bestFit="1" customWidth="1"/>
    <col min="14606" max="14606" width="4.109375" style="6" bestFit="1" customWidth="1"/>
    <col min="14607" max="14607" width="3.88671875" style="6" bestFit="1" customWidth="1"/>
    <col min="14608" max="14608" width="3.33203125" style="6" bestFit="1" customWidth="1"/>
    <col min="14609" max="14613" width="4.109375" style="6" bestFit="1" customWidth="1"/>
    <col min="14614" max="14614" width="5" style="6" bestFit="1" customWidth="1"/>
    <col min="14615" max="14615" width="5" style="6" customWidth="1"/>
    <col min="14616" max="14617" width="4.109375" style="6" bestFit="1" customWidth="1"/>
    <col min="14618" max="14619" width="3.33203125" style="6" bestFit="1" customWidth="1"/>
    <col min="14620" max="14620" width="3.44140625" style="6" bestFit="1" customWidth="1"/>
    <col min="14621" max="14622" width="4.109375" style="6" bestFit="1" customWidth="1"/>
    <col min="14623" max="14625" width="3.33203125" style="6" bestFit="1" customWidth="1"/>
    <col min="14626" max="14626" width="3.88671875" style="6" bestFit="1" customWidth="1"/>
    <col min="14627" max="14628" width="4.109375" style="6" bestFit="1" customWidth="1"/>
    <col min="14629" max="14629" width="3.88671875" style="6" bestFit="1" customWidth="1"/>
    <col min="14630" max="14630" width="4.109375" style="6" bestFit="1" customWidth="1"/>
    <col min="14631" max="14631" width="5.44140625" style="6" bestFit="1" customWidth="1"/>
    <col min="14632" max="14632" width="4.88671875" style="6" customWidth="1"/>
    <col min="14633" max="14633" width="3.44140625" style="6" bestFit="1" customWidth="1"/>
    <col min="14634" max="14634" width="4.109375" style="6" bestFit="1" customWidth="1"/>
    <col min="14635" max="14635" width="3.33203125" style="6" bestFit="1" customWidth="1"/>
    <col min="14636" max="14636" width="3.33203125" style="6" customWidth="1"/>
    <col min="14637" max="14637" width="3.33203125" style="6" bestFit="1" customWidth="1"/>
    <col min="14638" max="14638" width="3.88671875" style="6" bestFit="1" customWidth="1"/>
    <col min="14639" max="14639" width="4.33203125" style="6" customWidth="1"/>
    <col min="14640" max="14848" width="11.5546875" style="6"/>
    <col min="14849" max="14849" width="17.6640625" style="6" customWidth="1"/>
    <col min="14850" max="14850" width="4.109375" style="6" bestFit="1" customWidth="1"/>
    <col min="14851" max="14851" width="3.33203125" style="6" bestFit="1" customWidth="1"/>
    <col min="14852" max="14852" width="3.88671875" style="6" bestFit="1" customWidth="1"/>
    <col min="14853" max="14855" width="4.109375" style="6" bestFit="1" customWidth="1"/>
    <col min="14856" max="14856" width="3.88671875" style="6" bestFit="1" customWidth="1"/>
    <col min="14857" max="14857" width="4.109375" style="6" bestFit="1" customWidth="1"/>
    <col min="14858" max="14858" width="3.88671875" style="6" bestFit="1" customWidth="1"/>
    <col min="14859" max="14859" width="4.109375" style="6" bestFit="1" customWidth="1"/>
    <col min="14860" max="14861" width="3.88671875" style="6" bestFit="1" customWidth="1"/>
    <col min="14862" max="14862" width="4.109375" style="6" bestFit="1" customWidth="1"/>
    <col min="14863" max="14863" width="3.88671875" style="6" bestFit="1" customWidth="1"/>
    <col min="14864" max="14864" width="3.33203125" style="6" bestFit="1" customWidth="1"/>
    <col min="14865" max="14869" width="4.109375" style="6" bestFit="1" customWidth="1"/>
    <col min="14870" max="14870" width="5" style="6" bestFit="1" customWidth="1"/>
    <col min="14871" max="14871" width="5" style="6" customWidth="1"/>
    <col min="14872" max="14873" width="4.109375" style="6" bestFit="1" customWidth="1"/>
    <col min="14874" max="14875" width="3.33203125" style="6" bestFit="1" customWidth="1"/>
    <col min="14876" max="14876" width="3.44140625" style="6" bestFit="1" customWidth="1"/>
    <col min="14877" max="14878" width="4.109375" style="6" bestFit="1" customWidth="1"/>
    <col min="14879" max="14881" width="3.33203125" style="6" bestFit="1" customWidth="1"/>
    <col min="14882" max="14882" width="3.88671875" style="6" bestFit="1" customWidth="1"/>
    <col min="14883" max="14884" width="4.109375" style="6" bestFit="1" customWidth="1"/>
    <col min="14885" max="14885" width="3.88671875" style="6" bestFit="1" customWidth="1"/>
    <col min="14886" max="14886" width="4.109375" style="6" bestFit="1" customWidth="1"/>
    <col min="14887" max="14887" width="5.44140625" style="6" bestFit="1" customWidth="1"/>
    <col min="14888" max="14888" width="4.88671875" style="6" customWidth="1"/>
    <col min="14889" max="14889" width="3.44140625" style="6" bestFit="1" customWidth="1"/>
    <col min="14890" max="14890" width="4.109375" style="6" bestFit="1" customWidth="1"/>
    <col min="14891" max="14891" width="3.33203125" style="6" bestFit="1" customWidth="1"/>
    <col min="14892" max="14892" width="3.33203125" style="6" customWidth="1"/>
    <col min="14893" max="14893" width="3.33203125" style="6" bestFit="1" customWidth="1"/>
    <col min="14894" max="14894" width="3.88671875" style="6" bestFit="1" customWidth="1"/>
    <col min="14895" max="14895" width="4.33203125" style="6" customWidth="1"/>
    <col min="14896" max="15104" width="11.5546875" style="6"/>
    <col min="15105" max="15105" width="17.6640625" style="6" customWidth="1"/>
    <col min="15106" max="15106" width="4.109375" style="6" bestFit="1" customWidth="1"/>
    <col min="15107" max="15107" width="3.33203125" style="6" bestFit="1" customWidth="1"/>
    <col min="15108" max="15108" width="3.88671875" style="6" bestFit="1" customWidth="1"/>
    <col min="15109" max="15111" width="4.109375" style="6" bestFit="1" customWidth="1"/>
    <col min="15112" max="15112" width="3.88671875" style="6" bestFit="1" customWidth="1"/>
    <col min="15113" max="15113" width="4.109375" style="6" bestFit="1" customWidth="1"/>
    <col min="15114" max="15114" width="3.88671875" style="6" bestFit="1" customWidth="1"/>
    <col min="15115" max="15115" width="4.109375" style="6" bestFit="1" customWidth="1"/>
    <col min="15116" max="15117" width="3.88671875" style="6" bestFit="1" customWidth="1"/>
    <col min="15118" max="15118" width="4.109375" style="6" bestFit="1" customWidth="1"/>
    <col min="15119" max="15119" width="3.88671875" style="6" bestFit="1" customWidth="1"/>
    <col min="15120" max="15120" width="3.33203125" style="6" bestFit="1" customWidth="1"/>
    <col min="15121" max="15125" width="4.109375" style="6" bestFit="1" customWidth="1"/>
    <col min="15126" max="15126" width="5" style="6" bestFit="1" customWidth="1"/>
    <col min="15127" max="15127" width="5" style="6" customWidth="1"/>
    <col min="15128" max="15129" width="4.109375" style="6" bestFit="1" customWidth="1"/>
    <col min="15130" max="15131" width="3.33203125" style="6" bestFit="1" customWidth="1"/>
    <col min="15132" max="15132" width="3.44140625" style="6" bestFit="1" customWidth="1"/>
    <col min="15133" max="15134" width="4.109375" style="6" bestFit="1" customWidth="1"/>
    <col min="15135" max="15137" width="3.33203125" style="6" bestFit="1" customWidth="1"/>
    <col min="15138" max="15138" width="3.88671875" style="6" bestFit="1" customWidth="1"/>
    <col min="15139" max="15140" width="4.109375" style="6" bestFit="1" customWidth="1"/>
    <col min="15141" max="15141" width="3.88671875" style="6" bestFit="1" customWidth="1"/>
    <col min="15142" max="15142" width="4.109375" style="6" bestFit="1" customWidth="1"/>
    <col min="15143" max="15143" width="5.44140625" style="6" bestFit="1" customWidth="1"/>
    <col min="15144" max="15144" width="4.88671875" style="6" customWidth="1"/>
    <col min="15145" max="15145" width="3.44140625" style="6" bestFit="1" customWidth="1"/>
    <col min="15146" max="15146" width="4.109375" style="6" bestFit="1" customWidth="1"/>
    <col min="15147" max="15147" width="3.33203125" style="6" bestFit="1" customWidth="1"/>
    <col min="15148" max="15148" width="3.33203125" style="6" customWidth="1"/>
    <col min="15149" max="15149" width="3.33203125" style="6" bestFit="1" customWidth="1"/>
    <col min="15150" max="15150" width="3.88671875" style="6" bestFit="1" customWidth="1"/>
    <col min="15151" max="15151" width="4.33203125" style="6" customWidth="1"/>
    <col min="15152" max="15360" width="11.5546875" style="6"/>
    <col min="15361" max="15361" width="17.6640625" style="6" customWidth="1"/>
    <col min="15362" max="15362" width="4.109375" style="6" bestFit="1" customWidth="1"/>
    <col min="15363" max="15363" width="3.33203125" style="6" bestFit="1" customWidth="1"/>
    <col min="15364" max="15364" width="3.88671875" style="6" bestFit="1" customWidth="1"/>
    <col min="15365" max="15367" width="4.109375" style="6" bestFit="1" customWidth="1"/>
    <col min="15368" max="15368" width="3.88671875" style="6" bestFit="1" customWidth="1"/>
    <col min="15369" max="15369" width="4.109375" style="6" bestFit="1" customWidth="1"/>
    <col min="15370" max="15370" width="3.88671875" style="6" bestFit="1" customWidth="1"/>
    <col min="15371" max="15371" width="4.109375" style="6" bestFit="1" customWidth="1"/>
    <col min="15372" max="15373" width="3.88671875" style="6" bestFit="1" customWidth="1"/>
    <col min="15374" max="15374" width="4.109375" style="6" bestFit="1" customWidth="1"/>
    <col min="15375" max="15375" width="3.88671875" style="6" bestFit="1" customWidth="1"/>
    <col min="15376" max="15376" width="3.33203125" style="6" bestFit="1" customWidth="1"/>
    <col min="15377" max="15381" width="4.109375" style="6" bestFit="1" customWidth="1"/>
    <col min="15382" max="15382" width="5" style="6" bestFit="1" customWidth="1"/>
    <col min="15383" max="15383" width="5" style="6" customWidth="1"/>
    <col min="15384" max="15385" width="4.109375" style="6" bestFit="1" customWidth="1"/>
    <col min="15386" max="15387" width="3.33203125" style="6" bestFit="1" customWidth="1"/>
    <col min="15388" max="15388" width="3.44140625" style="6" bestFit="1" customWidth="1"/>
    <col min="15389" max="15390" width="4.109375" style="6" bestFit="1" customWidth="1"/>
    <col min="15391" max="15393" width="3.33203125" style="6" bestFit="1" customWidth="1"/>
    <col min="15394" max="15394" width="3.88671875" style="6" bestFit="1" customWidth="1"/>
    <col min="15395" max="15396" width="4.109375" style="6" bestFit="1" customWidth="1"/>
    <col min="15397" max="15397" width="3.88671875" style="6" bestFit="1" customWidth="1"/>
    <col min="15398" max="15398" width="4.109375" style="6" bestFit="1" customWidth="1"/>
    <col min="15399" max="15399" width="5.44140625" style="6" bestFit="1" customWidth="1"/>
    <col min="15400" max="15400" width="4.88671875" style="6" customWidth="1"/>
    <col min="15401" max="15401" width="3.44140625" style="6" bestFit="1" customWidth="1"/>
    <col min="15402" max="15402" width="4.109375" style="6" bestFit="1" customWidth="1"/>
    <col min="15403" max="15403" width="3.33203125" style="6" bestFit="1" customWidth="1"/>
    <col min="15404" max="15404" width="3.33203125" style="6" customWidth="1"/>
    <col min="15405" max="15405" width="3.33203125" style="6" bestFit="1" customWidth="1"/>
    <col min="15406" max="15406" width="3.88671875" style="6" bestFit="1" customWidth="1"/>
    <col min="15407" max="15407" width="4.33203125" style="6" customWidth="1"/>
    <col min="15408" max="15616" width="11.5546875" style="6"/>
    <col min="15617" max="15617" width="17.6640625" style="6" customWidth="1"/>
    <col min="15618" max="15618" width="4.109375" style="6" bestFit="1" customWidth="1"/>
    <col min="15619" max="15619" width="3.33203125" style="6" bestFit="1" customWidth="1"/>
    <col min="15620" max="15620" width="3.88671875" style="6" bestFit="1" customWidth="1"/>
    <col min="15621" max="15623" width="4.109375" style="6" bestFit="1" customWidth="1"/>
    <col min="15624" max="15624" width="3.88671875" style="6" bestFit="1" customWidth="1"/>
    <col min="15625" max="15625" width="4.109375" style="6" bestFit="1" customWidth="1"/>
    <col min="15626" max="15626" width="3.88671875" style="6" bestFit="1" customWidth="1"/>
    <col min="15627" max="15627" width="4.109375" style="6" bestFit="1" customWidth="1"/>
    <col min="15628" max="15629" width="3.88671875" style="6" bestFit="1" customWidth="1"/>
    <col min="15630" max="15630" width="4.109375" style="6" bestFit="1" customWidth="1"/>
    <col min="15631" max="15631" width="3.88671875" style="6" bestFit="1" customWidth="1"/>
    <col min="15632" max="15632" width="3.33203125" style="6" bestFit="1" customWidth="1"/>
    <col min="15633" max="15637" width="4.109375" style="6" bestFit="1" customWidth="1"/>
    <col min="15638" max="15638" width="5" style="6" bestFit="1" customWidth="1"/>
    <col min="15639" max="15639" width="5" style="6" customWidth="1"/>
    <col min="15640" max="15641" width="4.109375" style="6" bestFit="1" customWidth="1"/>
    <col min="15642" max="15643" width="3.33203125" style="6" bestFit="1" customWidth="1"/>
    <col min="15644" max="15644" width="3.44140625" style="6" bestFit="1" customWidth="1"/>
    <col min="15645" max="15646" width="4.109375" style="6" bestFit="1" customWidth="1"/>
    <col min="15647" max="15649" width="3.33203125" style="6" bestFit="1" customWidth="1"/>
    <col min="15650" max="15650" width="3.88671875" style="6" bestFit="1" customWidth="1"/>
    <col min="15651" max="15652" width="4.109375" style="6" bestFit="1" customWidth="1"/>
    <col min="15653" max="15653" width="3.88671875" style="6" bestFit="1" customWidth="1"/>
    <col min="15654" max="15654" width="4.109375" style="6" bestFit="1" customWidth="1"/>
    <col min="15655" max="15655" width="5.44140625" style="6" bestFit="1" customWidth="1"/>
    <col min="15656" max="15656" width="4.88671875" style="6" customWidth="1"/>
    <col min="15657" max="15657" width="3.44140625" style="6" bestFit="1" customWidth="1"/>
    <col min="15658" max="15658" width="4.109375" style="6" bestFit="1" customWidth="1"/>
    <col min="15659" max="15659" width="3.33203125" style="6" bestFit="1" customWidth="1"/>
    <col min="15660" max="15660" width="3.33203125" style="6" customWidth="1"/>
    <col min="15661" max="15661" width="3.33203125" style="6" bestFit="1" customWidth="1"/>
    <col min="15662" max="15662" width="3.88671875" style="6" bestFit="1" customWidth="1"/>
    <col min="15663" max="15663" width="4.33203125" style="6" customWidth="1"/>
    <col min="15664" max="15872" width="11.5546875" style="6"/>
    <col min="15873" max="15873" width="17.6640625" style="6" customWidth="1"/>
    <col min="15874" max="15874" width="4.109375" style="6" bestFit="1" customWidth="1"/>
    <col min="15875" max="15875" width="3.33203125" style="6" bestFit="1" customWidth="1"/>
    <col min="15876" max="15876" width="3.88671875" style="6" bestFit="1" customWidth="1"/>
    <col min="15877" max="15879" width="4.109375" style="6" bestFit="1" customWidth="1"/>
    <col min="15880" max="15880" width="3.88671875" style="6" bestFit="1" customWidth="1"/>
    <col min="15881" max="15881" width="4.109375" style="6" bestFit="1" customWidth="1"/>
    <col min="15882" max="15882" width="3.88671875" style="6" bestFit="1" customWidth="1"/>
    <col min="15883" max="15883" width="4.109375" style="6" bestFit="1" customWidth="1"/>
    <col min="15884" max="15885" width="3.88671875" style="6" bestFit="1" customWidth="1"/>
    <col min="15886" max="15886" width="4.109375" style="6" bestFit="1" customWidth="1"/>
    <col min="15887" max="15887" width="3.88671875" style="6" bestFit="1" customWidth="1"/>
    <col min="15888" max="15888" width="3.33203125" style="6" bestFit="1" customWidth="1"/>
    <col min="15889" max="15893" width="4.109375" style="6" bestFit="1" customWidth="1"/>
    <col min="15894" max="15894" width="5" style="6" bestFit="1" customWidth="1"/>
    <col min="15895" max="15895" width="5" style="6" customWidth="1"/>
    <col min="15896" max="15897" width="4.109375" style="6" bestFit="1" customWidth="1"/>
    <col min="15898" max="15899" width="3.33203125" style="6" bestFit="1" customWidth="1"/>
    <col min="15900" max="15900" width="3.44140625" style="6" bestFit="1" customWidth="1"/>
    <col min="15901" max="15902" width="4.109375" style="6" bestFit="1" customWidth="1"/>
    <col min="15903" max="15905" width="3.33203125" style="6" bestFit="1" customWidth="1"/>
    <col min="15906" max="15906" width="3.88671875" style="6" bestFit="1" customWidth="1"/>
    <col min="15907" max="15908" width="4.109375" style="6" bestFit="1" customWidth="1"/>
    <col min="15909" max="15909" width="3.88671875" style="6" bestFit="1" customWidth="1"/>
    <col min="15910" max="15910" width="4.109375" style="6" bestFit="1" customWidth="1"/>
    <col min="15911" max="15911" width="5.44140625" style="6" bestFit="1" customWidth="1"/>
    <col min="15912" max="15912" width="4.88671875" style="6" customWidth="1"/>
    <col min="15913" max="15913" width="3.44140625" style="6" bestFit="1" customWidth="1"/>
    <col min="15914" max="15914" width="4.109375" style="6" bestFit="1" customWidth="1"/>
    <col min="15915" max="15915" width="3.33203125" style="6" bestFit="1" customWidth="1"/>
    <col min="15916" max="15916" width="3.33203125" style="6" customWidth="1"/>
    <col min="15917" max="15917" width="3.33203125" style="6" bestFit="1" customWidth="1"/>
    <col min="15918" max="15918" width="3.88671875" style="6" bestFit="1" customWidth="1"/>
    <col min="15919" max="15919" width="4.33203125" style="6" customWidth="1"/>
    <col min="15920" max="16128" width="11.5546875" style="6"/>
    <col min="16129" max="16129" width="17.6640625" style="6" customWidth="1"/>
    <col min="16130" max="16130" width="4.109375" style="6" bestFit="1" customWidth="1"/>
    <col min="16131" max="16131" width="3.33203125" style="6" bestFit="1" customWidth="1"/>
    <col min="16132" max="16132" width="3.88671875" style="6" bestFit="1" customWidth="1"/>
    <col min="16133" max="16135" width="4.109375" style="6" bestFit="1" customWidth="1"/>
    <col min="16136" max="16136" width="3.88671875" style="6" bestFit="1" customWidth="1"/>
    <col min="16137" max="16137" width="4.109375" style="6" bestFit="1" customWidth="1"/>
    <col min="16138" max="16138" width="3.88671875" style="6" bestFit="1" customWidth="1"/>
    <col min="16139" max="16139" width="4.109375" style="6" bestFit="1" customWidth="1"/>
    <col min="16140" max="16141" width="3.88671875" style="6" bestFit="1" customWidth="1"/>
    <col min="16142" max="16142" width="4.109375" style="6" bestFit="1" customWidth="1"/>
    <col min="16143" max="16143" width="3.88671875" style="6" bestFit="1" customWidth="1"/>
    <col min="16144" max="16144" width="3.33203125" style="6" bestFit="1" customWidth="1"/>
    <col min="16145" max="16149" width="4.109375" style="6" bestFit="1" customWidth="1"/>
    <col min="16150" max="16150" width="5" style="6" bestFit="1" customWidth="1"/>
    <col min="16151" max="16151" width="5" style="6" customWidth="1"/>
    <col min="16152" max="16153" width="4.109375" style="6" bestFit="1" customWidth="1"/>
    <col min="16154" max="16155" width="3.33203125" style="6" bestFit="1" customWidth="1"/>
    <col min="16156" max="16156" width="3.44140625" style="6" bestFit="1" customWidth="1"/>
    <col min="16157" max="16158" width="4.109375" style="6" bestFit="1" customWidth="1"/>
    <col min="16159" max="16161" width="3.33203125" style="6" bestFit="1" customWidth="1"/>
    <col min="16162" max="16162" width="3.88671875" style="6" bestFit="1" customWidth="1"/>
    <col min="16163" max="16164" width="4.109375" style="6" bestFit="1" customWidth="1"/>
    <col min="16165" max="16165" width="3.88671875" style="6" bestFit="1" customWidth="1"/>
    <col min="16166" max="16166" width="4.109375" style="6" bestFit="1" customWidth="1"/>
    <col min="16167" max="16167" width="5.44140625" style="6" bestFit="1" customWidth="1"/>
    <col min="16168" max="16168" width="4.88671875" style="6" customWidth="1"/>
    <col min="16169" max="16169" width="3.44140625" style="6" bestFit="1" customWidth="1"/>
    <col min="16170" max="16170" width="4.109375" style="6" bestFit="1" customWidth="1"/>
    <col min="16171" max="16171" width="3.33203125" style="6" bestFit="1" customWidth="1"/>
    <col min="16172" max="16172" width="3.33203125" style="6" customWidth="1"/>
    <col min="16173" max="16173" width="3.33203125" style="6" bestFit="1" customWidth="1"/>
    <col min="16174" max="16174" width="3.88671875" style="6" bestFit="1" customWidth="1"/>
    <col min="16175" max="16175" width="4.33203125" style="6" customWidth="1"/>
    <col min="16176" max="16384" width="11.5546875" style="6"/>
  </cols>
  <sheetData>
    <row r="1" spans="1:50" s="38" customFormat="1" ht="18" customHeight="1">
      <c r="A1" s="1173" t="s">
        <v>1212</v>
      </c>
      <c r="B1" s="37"/>
      <c r="C1" s="37"/>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row>
    <row r="2" spans="1:50" s="39" customFormat="1" ht="27.9" customHeight="1">
      <c r="A2" s="1366" t="s">
        <v>50</v>
      </c>
      <c r="B2" s="1366"/>
      <c r="C2" s="1366"/>
      <c r="D2" s="1366"/>
      <c r="E2" s="1366"/>
      <c r="F2" s="1366"/>
      <c r="G2" s="1366"/>
      <c r="H2" s="1366"/>
      <c r="I2" s="1366"/>
      <c r="J2" s="1366"/>
      <c r="K2" s="1366"/>
      <c r="L2" s="1366"/>
      <c r="M2" s="1366"/>
      <c r="N2" s="1366"/>
      <c r="O2" s="1366"/>
      <c r="P2" s="1366"/>
      <c r="Q2" s="1366"/>
      <c r="R2" s="1366"/>
      <c r="S2" s="1366"/>
      <c r="T2" s="1366"/>
      <c r="U2" s="1366"/>
      <c r="V2" s="1366"/>
      <c r="W2" s="1366"/>
      <c r="X2" s="1366"/>
      <c r="Y2" s="1366"/>
      <c r="Z2" s="1366"/>
      <c r="AA2" s="1366"/>
      <c r="AB2" s="1366"/>
      <c r="AC2" s="1366"/>
      <c r="AD2" s="1366"/>
      <c r="AE2" s="1366"/>
      <c r="AF2" s="1366"/>
      <c r="AG2" s="1366"/>
      <c r="AH2" s="1366"/>
      <c r="AI2" s="1366"/>
      <c r="AJ2" s="1366"/>
      <c r="AK2" s="1366"/>
      <c r="AL2" s="1366"/>
      <c r="AM2" s="1366"/>
      <c r="AN2" s="1366"/>
      <c r="AO2" s="1366"/>
      <c r="AP2" s="1366"/>
      <c r="AQ2" s="1366"/>
      <c r="AR2" s="1366"/>
      <c r="AS2" s="1366"/>
      <c r="AT2" s="1366"/>
      <c r="AU2" s="1366"/>
    </row>
    <row r="3" spans="1:50" s="39" customFormat="1" ht="27.9" customHeight="1">
      <c r="A3" s="1278" t="s">
        <v>51</v>
      </c>
      <c r="B3" s="1278"/>
      <c r="C3" s="1278"/>
      <c r="D3" s="1278"/>
      <c r="E3" s="1278"/>
      <c r="F3" s="1278"/>
      <c r="G3" s="1278"/>
      <c r="H3" s="1278"/>
      <c r="I3" s="1278"/>
      <c r="J3" s="1278"/>
      <c r="K3" s="1278"/>
      <c r="L3" s="1278"/>
      <c r="M3" s="1278"/>
      <c r="N3" s="1278"/>
      <c r="O3" s="1278"/>
      <c r="P3" s="1278"/>
      <c r="Q3" s="1278"/>
      <c r="R3" s="1278"/>
      <c r="S3" s="1278"/>
      <c r="T3" s="1278"/>
      <c r="U3" s="1278"/>
      <c r="V3" s="1278"/>
      <c r="W3" s="1278"/>
      <c r="X3" s="1278"/>
      <c r="Y3" s="1278"/>
      <c r="Z3" s="1278"/>
      <c r="AA3" s="1278"/>
      <c r="AB3" s="1278"/>
      <c r="AC3" s="1278"/>
      <c r="AD3" s="1278"/>
      <c r="AE3" s="1278"/>
      <c r="AF3" s="1278"/>
      <c r="AG3" s="1278"/>
      <c r="AH3" s="1278"/>
      <c r="AI3" s="1278"/>
      <c r="AJ3" s="1278"/>
      <c r="AK3" s="1278"/>
      <c r="AL3" s="1278"/>
      <c r="AM3" s="1278"/>
      <c r="AN3" s="1278"/>
      <c r="AO3" s="1278"/>
      <c r="AP3" s="1278"/>
      <c r="AQ3" s="1278"/>
      <c r="AR3" s="1278"/>
      <c r="AS3" s="1278"/>
      <c r="AT3" s="1278"/>
      <c r="AU3" s="1278"/>
    </row>
    <row r="4" spans="1:50" s="40" customFormat="1" ht="18" customHeight="1">
      <c r="A4" s="1429">
        <v>46081</v>
      </c>
      <c r="B4" s="1429"/>
      <c r="C4" s="1429"/>
      <c r="D4" s="1429"/>
      <c r="E4" s="1429"/>
      <c r="F4" s="1429"/>
      <c r="G4" s="1429"/>
      <c r="H4" s="1429"/>
      <c r="I4" s="1429"/>
      <c r="J4" s="1429"/>
      <c r="K4" s="1429"/>
      <c r="L4" s="1429"/>
      <c r="M4" s="1429"/>
      <c r="N4" s="1429"/>
      <c r="O4" s="1429"/>
      <c r="P4" s="1429"/>
      <c r="Q4" s="1429"/>
      <c r="R4" s="1429"/>
      <c r="S4" s="1429"/>
      <c r="T4" s="1429"/>
      <c r="U4" s="1429"/>
      <c r="V4" s="1429"/>
      <c r="W4" s="1429"/>
      <c r="X4" s="1429"/>
      <c r="Y4" s="1429"/>
      <c r="Z4" s="1429"/>
      <c r="AA4" s="1429"/>
      <c r="AB4" s="1429"/>
      <c r="AC4" s="1429"/>
      <c r="AD4" s="1429"/>
      <c r="AE4" s="1429"/>
      <c r="AF4" s="1429"/>
      <c r="AG4" s="1429"/>
      <c r="AH4" s="1429"/>
      <c r="AI4" s="1429"/>
      <c r="AJ4" s="1429"/>
      <c r="AK4" s="1429"/>
      <c r="AL4" s="1429"/>
      <c r="AM4" s="1429"/>
      <c r="AN4" s="1429"/>
      <c r="AO4" s="1429"/>
      <c r="AP4" s="1429"/>
      <c r="AQ4" s="1429"/>
      <c r="AR4" s="1429"/>
      <c r="AS4" s="1429"/>
      <c r="AT4" s="1429"/>
      <c r="AU4" s="1429"/>
    </row>
    <row r="5" spans="1:50" ht="12.75" customHeight="1" thickBot="1">
      <c r="A5" s="41"/>
    </row>
    <row r="6" spans="1:50" s="12" customFormat="1" ht="18" customHeight="1">
      <c r="A6" s="42"/>
      <c r="B6" s="1222" t="s">
        <v>52</v>
      </c>
      <c r="C6" s="1220"/>
      <c r="D6" s="1220"/>
      <c r="E6" s="1220"/>
      <c r="F6" s="1220"/>
      <c r="G6" s="1220"/>
      <c r="H6" s="1220"/>
      <c r="I6" s="1220"/>
      <c r="J6" s="1220"/>
      <c r="K6" s="1220"/>
      <c r="L6" s="1220"/>
      <c r="M6" s="1220"/>
      <c r="N6" s="1220"/>
      <c r="O6" s="1220"/>
      <c r="P6" s="1220"/>
      <c r="Q6" s="1220"/>
      <c r="R6" s="1220"/>
      <c r="S6" s="1220"/>
      <c r="T6" s="1220"/>
      <c r="U6" s="1220"/>
      <c r="V6" s="1220"/>
      <c r="W6" s="1220"/>
      <c r="X6" s="1220"/>
      <c r="Y6" s="1220"/>
      <c r="Z6" s="1220"/>
      <c r="AA6" s="1220"/>
      <c r="AB6" s="1220"/>
      <c r="AC6" s="1220"/>
      <c r="AD6" s="1220"/>
      <c r="AE6" s="1220"/>
      <c r="AF6" s="1220"/>
      <c r="AG6" s="1220"/>
      <c r="AH6" s="1220"/>
      <c r="AI6" s="1220"/>
      <c r="AJ6" s="1220"/>
      <c r="AK6" s="1220"/>
      <c r="AL6" s="44"/>
      <c r="AM6" s="45"/>
      <c r="AN6" s="42"/>
      <c r="AO6" s="1222" t="s">
        <v>53</v>
      </c>
      <c r="AP6" s="1220"/>
      <c r="AQ6" s="1220"/>
      <c r="AR6" s="1220"/>
      <c r="AS6" s="1220"/>
      <c r="AT6" s="1220"/>
      <c r="AU6" s="1220"/>
    </row>
    <row r="7" spans="1:50" s="12" customFormat="1" ht="24" customHeight="1">
      <c r="B7" s="1221"/>
      <c r="C7" s="1221"/>
      <c r="D7" s="1221"/>
      <c r="E7" s="1221"/>
      <c r="F7" s="1221"/>
      <c r="G7" s="1221"/>
      <c r="H7" s="1221"/>
      <c r="I7" s="1221"/>
      <c r="J7" s="1221"/>
      <c r="K7" s="1221"/>
      <c r="L7" s="1221"/>
      <c r="M7" s="1221"/>
      <c r="N7" s="1221"/>
      <c r="O7" s="1221"/>
      <c r="P7" s="1221"/>
      <c r="Q7" s="1221"/>
      <c r="R7" s="1221"/>
      <c r="S7" s="1221"/>
      <c r="T7" s="1221"/>
      <c r="U7" s="1221"/>
      <c r="V7" s="1221"/>
      <c r="W7" s="1221"/>
      <c r="X7" s="1221"/>
      <c r="Y7" s="1221"/>
      <c r="Z7" s="1221"/>
      <c r="AA7" s="1221"/>
      <c r="AB7" s="1221"/>
      <c r="AC7" s="1221"/>
      <c r="AD7" s="1221"/>
      <c r="AE7" s="1221"/>
      <c r="AF7" s="1221"/>
      <c r="AG7" s="1221"/>
      <c r="AH7" s="1221"/>
      <c r="AI7" s="1221"/>
      <c r="AJ7" s="1221"/>
      <c r="AK7" s="1221"/>
      <c r="AL7" s="47"/>
      <c r="AM7" s="48"/>
      <c r="AO7" s="1221"/>
      <c r="AP7" s="1221"/>
      <c r="AQ7" s="1221"/>
      <c r="AR7" s="1221"/>
      <c r="AS7" s="1221"/>
      <c r="AT7" s="1221"/>
      <c r="AU7" s="1221"/>
    </row>
    <row r="8" spans="1:50" ht="140.1" customHeight="1">
      <c r="A8" s="49" t="s">
        <v>1</v>
      </c>
      <c r="B8" s="50" t="s">
        <v>16</v>
      </c>
      <c r="C8" s="50" t="s">
        <v>54</v>
      </c>
      <c r="D8" s="50" t="s">
        <v>55</v>
      </c>
      <c r="E8" s="50" t="s">
        <v>56</v>
      </c>
      <c r="F8" s="50" t="s">
        <v>57</v>
      </c>
      <c r="G8" s="50" t="s">
        <v>58</v>
      </c>
      <c r="H8" s="50" t="s">
        <v>59</v>
      </c>
      <c r="I8" s="50" t="s">
        <v>60</v>
      </c>
      <c r="J8" s="50" t="s">
        <v>61</v>
      </c>
      <c r="K8" s="50" t="s">
        <v>62</v>
      </c>
      <c r="L8" s="50" t="s">
        <v>63</v>
      </c>
      <c r="M8" s="50" t="s">
        <v>64</v>
      </c>
      <c r="N8" s="50" t="s">
        <v>65</v>
      </c>
      <c r="O8" s="50" t="s">
        <v>66</v>
      </c>
      <c r="P8" s="50" t="s">
        <v>67</v>
      </c>
      <c r="Q8" s="50" t="s">
        <v>68</v>
      </c>
      <c r="R8" s="50" t="s">
        <v>69</v>
      </c>
      <c r="S8" s="50" t="s">
        <v>70</v>
      </c>
      <c r="T8" s="50" t="s">
        <v>71</v>
      </c>
      <c r="U8" s="50" t="s">
        <v>72</v>
      </c>
      <c r="V8" s="50" t="s">
        <v>73</v>
      </c>
      <c r="W8" s="50" t="s">
        <v>74</v>
      </c>
      <c r="X8" s="50" t="s">
        <v>75</v>
      </c>
      <c r="Y8" s="50" t="s">
        <v>76</v>
      </c>
      <c r="Z8" s="50" t="s">
        <v>77</v>
      </c>
      <c r="AA8" s="50" t="s">
        <v>78</v>
      </c>
      <c r="AB8" s="50" t="s">
        <v>79</v>
      </c>
      <c r="AC8" s="50" t="s">
        <v>80</v>
      </c>
      <c r="AD8" s="50" t="s">
        <v>81</v>
      </c>
      <c r="AE8" s="50" t="s">
        <v>82</v>
      </c>
      <c r="AF8" s="50" t="s">
        <v>83</v>
      </c>
      <c r="AG8" s="50" t="s">
        <v>84</v>
      </c>
      <c r="AH8" s="50" t="s">
        <v>85</v>
      </c>
      <c r="AI8" s="50" t="s">
        <v>86</v>
      </c>
      <c r="AJ8" s="50" t="s">
        <v>87</v>
      </c>
      <c r="AK8" s="50" t="s">
        <v>88</v>
      </c>
      <c r="AL8" s="50" t="s">
        <v>89</v>
      </c>
      <c r="AM8" s="51" t="s">
        <v>90</v>
      </c>
      <c r="AN8" s="52" t="s">
        <v>91</v>
      </c>
      <c r="AO8" s="53" t="s">
        <v>92</v>
      </c>
      <c r="AP8" s="54" t="s">
        <v>8</v>
      </c>
      <c r="AQ8" s="54" t="s">
        <v>93</v>
      </c>
      <c r="AR8" s="54" t="s">
        <v>94</v>
      </c>
      <c r="AS8" s="54" t="s">
        <v>95</v>
      </c>
      <c r="AT8" s="54" t="s">
        <v>96</v>
      </c>
      <c r="AU8" s="55" t="s">
        <v>97</v>
      </c>
    </row>
    <row r="9" spans="1:50" ht="6" customHeight="1">
      <c r="A9" s="56"/>
      <c r="B9" s="57"/>
      <c r="C9" s="57"/>
      <c r="D9" s="57"/>
      <c r="E9" s="57"/>
      <c r="F9" s="57"/>
      <c r="G9" s="57"/>
      <c r="H9" s="57"/>
      <c r="I9" s="57"/>
      <c r="J9" s="57"/>
      <c r="K9" s="57"/>
      <c r="L9" s="57"/>
      <c r="M9" s="57"/>
      <c r="N9" s="57"/>
      <c r="O9" s="57"/>
      <c r="P9" s="57"/>
      <c r="Q9" s="57"/>
      <c r="R9" s="57"/>
      <c r="S9" s="57"/>
      <c r="T9" s="57"/>
      <c r="U9" s="57"/>
      <c r="V9" s="57"/>
      <c r="W9" s="57"/>
      <c r="X9" s="57"/>
      <c r="Y9" s="57"/>
      <c r="Z9" s="57"/>
      <c r="AA9" s="57"/>
      <c r="AB9" s="57"/>
      <c r="AC9" s="57"/>
      <c r="AD9" s="57"/>
      <c r="AE9" s="57"/>
      <c r="AF9" s="57"/>
      <c r="AG9" s="57"/>
      <c r="AH9" s="57"/>
      <c r="AI9" s="57"/>
      <c r="AJ9" s="57"/>
      <c r="AK9" s="57"/>
      <c r="AL9" s="57"/>
      <c r="AM9" s="58"/>
      <c r="AN9" s="59"/>
      <c r="AO9" s="57"/>
      <c r="AP9" s="57"/>
      <c r="AQ9" s="57"/>
      <c r="AR9" s="57"/>
      <c r="AS9" s="57"/>
      <c r="AT9" s="57"/>
      <c r="AU9" s="59"/>
    </row>
    <row r="10" spans="1:50" s="60" customFormat="1" ht="6" customHeight="1">
      <c r="AM10" s="61"/>
      <c r="AU10" s="61"/>
    </row>
    <row r="11" spans="1:50" s="23" customFormat="1" ht="20.100000000000001" customHeight="1">
      <c r="A11" s="19" t="s">
        <v>29</v>
      </c>
      <c r="B11" s="62">
        <v>12</v>
      </c>
      <c r="C11" s="62">
        <v>2</v>
      </c>
      <c r="D11" s="62">
        <v>2</v>
      </c>
      <c r="E11" s="62">
        <v>4</v>
      </c>
      <c r="F11" s="62">
        <v>6</v>
      </c>
      <c r="G11" s="62">
        <v>10</v>
      </c>
      <c r="H11" s="62">
        <v>2</v>
      </c>
      <c r="I11" s="62">
        <v>6</v>
      </c>
      <c r="J11" s="62">
        <v>4</v>
      </c>
      <c r="K11" s="62">
        <v>14</v>
      </c>
      <c r="L11" s="62">
        <v>3</v>
      </c>
      <c r="M11" s="62">
        <v>1</v>
      </c>
      <c r="N11" s="62">
        <v>10</v>
      </c>
      <c r="O11" s="62">
        <v>7</v>
      </c>
      <c r="P11" s="62">
        <v>2</v>
      </c>
      <c r="Q11" s="62">
        <v>4</v>
      </c>
      <c r="R11" s="62">
        <v>8</v>
      </c>
      <c r="S11" s="62">
        <v>7</v>
      </c>
      <c r="T11" s="62">
        <v>14</v>
      </c>
      <c r="U11" s="62">
        <v>2</v>
      </c>
      <c r="V11" s="63">
        <v>0</v>
      </c>
      <c r="W11" s="63">
        <v>6</v>
      </c>
      <c r="X11" s="63">
        <v>5</v>
      </c>
      <c r="Y11" s="63">
        <v>1</v>
      </c>
      <c r="Z11" s="63">
        <v>0</v>
      </c>
      <c r="AA11" s="63">
        <v>2</v>
      </c>
      <c r="AB11" s="63">
        <v>4</v>
      </c>
      <c r="AC11" s="63">
        <v>7</v>
      </c>
      <c r="AD11" s="63">
        <v>1</v>
      </c>
      <c r="AE11" s="63">
        <v>1</v>
      </c>
      <c r="AF11" s="63">
        <v>0</v>
      </c>
      <c r="AG11" s="63">
        <v>1</v>
      </c>
      <c r="AH11" s="63">
        <v>3</v>
      </c>
      <c r="AI11" s="63">
        <v>3</v>
      </c>
      <c r="AJ11" s="63">
        <v>1</v>
      </c>
      <c r="AK11" s="63">
        <v>3</v>
      </c>
      <c r="AL11" s="63">
        <v>0</v>
      </c>
      <c r="AM11" s="64">
        <v>158</v>
      </c>
      <c r="AN11" s="64">
        <v>6</v>
      </c>
      <c r="AO11" s="63">
        <v>1</v>
      </c>
      <c r="AP11" s="63">
        <v>7</v>
      </c>
      <c r="AQ11" s="63">
        <v>0</v>
      </c>
      <c r="AR11" s="63">
        <v>1</v>
      </c>
      <c r="AS11" s="63">
        <v>0</v>
      </c>
      <c r="AT11" s="63">
        <v>1</v>
      </c>
      <c r="AU11" s="64">
        <v>10</v>
      </c>
      <c r="AV11" s="65"/>
      <c r="AW11" s="21"/>
      <c r="AX11" s="22"/>
    </row>
    <row r="12" spans="1:50" s="23" customFormat="1" ht="20.100000000000001" customHeight="1">
      <c r="A12" s="19" t="s">
        <v>30</v>
      </c>
      <c r="B12" s="62">
        <v>2</v>
      </c>
      <c r="C12" s="62">
        <v>0</v>
      </c>
      <c r="D12" s="62">
        <v>0</v>
      </c>
      <c r="E12" s="62">
        <v>0</v>
      </c>
      <c r="F12" s="62">
        <v>1</v>
      </c>
      <c r="G12" s="62">
        <v>0</v>
      </c>
      <c r="H12" s="62">
        <v>0</v>
      </c>
      <c r="I12" s="62">
        <v>1</v>
      </c>
      <c r="J12" s="62">
        <v>0</v>
      </c>
      <c r="K12" s="62">
        <v>1</v>
      </c>
      <c r="L12" s="62">
        <v>0</v>
      </c>
      <c r="M12" s="62">
        <v>0</v>
      </c>
      <c r="N12" s="62">
        <v>1</v>
      </c>
      <c r="O12" s="62">
        <v>0</v>
      </c>
      <c r="P12" s="62">
        <v>0</v>
      </c>
      <c r="Q12" s="62">
        <v>0</v>
      </c>
      <c r="R12" s="62">
        <v>2</v>
      </c>
      <c r="S12" s="62">
        <v>1</v>
      </c>
      <c r="T12" s="62">
        <v>2</v>
      </c>
      <c r="U12" s="62">
        <v>0</v>
      </c>
      <c r="V12" s="63">
        <v>0</v>
      </c>
      <c r="W12" s="63">
        <v>0</v>
      </c>
      <c r="X12" s="63">
        <v>0</v>
      </c>
      <c r="Y12" s="63">
        <v>0</v>
      </c>
      <c r="Z12" s="63">
        <v>0</v>
      </c>
      <c r="AA12" s="63">
        <v>0</v>
      </c>
      <c r="AB12" s="63">
        <v>0</v>
      </c>
      <c r="AC12" s="63">
        <v>0</v>
      </c>
      <c r="AD12" s="63">
        <v>0</v>
      </c>
      <c r="AE12" s="63">
        <v>0</v>
      </c>
      <c r="AF12" s="63">
        <v>0</v>
      </c>
      <c r="AG12" s="63">
        <v>0</v>
      </c>
      <c r="AH12" s="63">
        <v>1</v>
      </c>
      <c r="AI12" s="63">
        <v>0</v>
      </c>
      <c r="AJ12" s="63">
        <v>0</v>
      </c>
      <c r="AK12" s="63">
        <v>0</v>
      </c>
      <c r="AL12" s="63">
        <v>0</v>
      </c>
      <c r="AM12" s="64">
        <v>12</v>
      </c>
      <c r="AN12" s="64">
        <v>0</v>
      </c>
      <c r="AO12" s="63">
        <v>0</v>
      </c>
      <c r="AP12" s="63">
        <v>0</v>
      </c>
      <c r="AQ12" s="63">
        <v>0</v>
      </c>
      <c r="AR12" s="63">
        <v>0</v>
      </c>
      <c r="AS12" s="63">
        <v>0</v>
      </c>
      <c r="AT12" s="63">
        <v>0</v>
      </c>
      <c r="AU12" s="64">
        <v>0</v>
      </c>
      <c r="AV12" s="65"/>
      <c r="AW12" s="21"/>
      <c r="AX12" s="22"/>
    </row>
    <row r="13" spans="1:50" s="23" customFormat="1" ht="20.100000000000001" customHeight="1">
      <c r="A13" s="19" t="s">
        <v>98</v>
      </c>
      <c r="B13" s="62">
        <v>12</v>
      </c>
      <c r="C13" s="62">
        <v>1</v>
      </c>
      <c r="D13" s="62">
        <v>3</v>
      </c>
      <c r="E13" s="62">
        <v>6</v>
      </c>
      <c r="F13" s="62">
        <v>5</v>
      </c>
      <c r="G13" s="62">
        <v>9</v>
      </c>
      <c r="H13" s="62">
        <v>3</v>
      </c>
      <c r="I13" s="62">
        <v>6</v>
      </c>
      <c r="J13" s="62">
        <v>4</v>
      </c>
      <c r="K13" s="62">
        <v>12</v>
      </c>
      <c r="L13" s="62">
        <v>2</v>
      </c>
      <c r="M13" s="62">
        <v>2</v>
      </c>
      <c r="N13" s="62">
        <v>12</v>
      </c>
      <c r="O13" s="62">
        <v>9</v>
      </c>
      <c r="P13" s="62">
        <v>2</v>
      </c>
      <c r="Q13" s="62">
        <v>3</v>
      </c>
      <c r="R13" s="62">
        <v>6</v>
      </c>
      <c r="S13" s="62">
        <v>4</v>
      </c>
      <c r="T13" s="62">
        <v>14</v>
      </c>
      <c r="U13" s="62">
        <v>3</v>
      </c>
      <c r="V13" s="63">
        <v>0</v>
      </c>
      <c r="W13" s="63">
        <v>4</v>
      </c>
      <c r="X13" s="63">
        <v>6</v>
      </c>
      <c r="Y13" s="63">
        <v>1</v>
      </c>
      <c r="Z13" s="63">
        <v>1</v>
      </c>
      <c r="AA13" s="63">
        <v>1</v>
      </c>
      <c r="AB13" s="63">
        <v>4</v>
      </c>
      <c r="AC13" s="63">
        <v>7</v>
      </c>
      <c r="AD13" s="63">
        <v>1</v>
      </c>
      <c r="AE13" s="63">
        <v>1</v>
      </c>
      <c r="AF13" s="63">
        <v>1</v>
      </c>
      <c r="AG13" s="63">
        <v>3</v>
      </c>
      <c r="AH13" s="63">
        <v>4</v>
      </c>
      <c r="AI13" s="63">
        <v>4</v>
      </c>
      <c r="AJ13" s="63">
        <v>2</v>
      </c>
      <c r="AK13" s="63">
        <v>4</v>
      </c>
      <c r="AL13" s="63">
        <v>0</v>
      </c>
      <c r="AM13" s="64">
        <v>162</v>
      </c>
      <c r="AN13" s="64">
        <v>9</v>
      </c>
      <c r="AO13" s="63">
        <v>1</v>
      </c>
      <c r="AP13" s="63">
        <v>4</v>
      </c>
      <c r="AQ13" s="63">
        <v>1</v>
      </c>
      <c r="AR13" s="63">
        <v>0</v>
      </c>
      <c r="AS13" s="63">
        <v>1</v>
      </c>
      <c r="AT13" s="63">
        <v>1</v>
      </c>
      <c r="AU13" s="64">
        <v>8</v>
      </c>
      <c r="AV13" s="65"/>
      <c r="AW13" s="21"/>
      <c r="AX13" s="22"/>
    </row>
    <row r="14" spans="1:50" s="23" customFormat="1" ht="20.100000000000001" customHeight="1">
      <c r="A14" s="25" t="s">
        <v>32</v>
      </c>
      <c r="B14" s="62">
        <v>1</v>
      </c>
      <c r="C14" s="62">
        <v>0</v>
      </c>
      <c r="D14" s="62">
        <v>0</v>
      </c>
      <c r="E14" s="62">
        <v>1</v>
      </c>
      <c r="F14" s="62">
        <v>1</v>
      </c>
      <c r="G14" s="62">
        <v>0</v>
      </c>
      <c r="H14" s="62">
        <v>0</v>
      </c>
      <c r="I14" s="62">
        <v>0</v>
      </c>
      <c r="J14" s="62">
        <v>0</v>
      </c>
      <c r="K14" s="62">
        <v>1</v>
      </c>
      <c r="L14" s="62">
        <v>0</v>
      </c>
      <c r="M14" s="62">
        <v>0</v>
      </c>
      <c r="N14" s="62">
        <v>0</v>
      </c>
      <c r="O14" s="62">
        <v>1</v>
      </c>
      <c r="P14" s="62">
        <v>0</v>
      </c>
      <c r="Q14" s="62">
        <v>1</v>
      </c>
      <c r="R14" s="62">
        <v>1</v>
      </c>
      <c r="S14" s="62">
        <v>1</v>
      </c>
      <c r="T14" s="62">
        <v>1</v>
      </c>
      <c r="U14" s="62">
        <v>0</v>
      </c>
      <c r="V14" s="63">
        <v>0</v>
      </c>
      <c r="W14" s="63">
        <v>0</v>
      </c>
      <c r="X14" s="63">
        <v>0</v>
      </c>
      <c r="Y14" s="63">
        <v>0</v>
      </c>
      <c r="Z14" s="63">
        <v>0</v>
      </c>
      <c r="AA14" s="63">
        <v>0</v>
      </c>
      <c r="AB14" s="63">
        <v>0</v>
      </c>
      <c r="AC14" s="63">
        <v>1</v>
      </c>
      <c r="AD14" s="63">
        <v>0</v>
      </c>
      <c r="AE14" s="63">
        <v>0</v>
      </c>
      <c r="AF14" s="63">
        <v>0</v>
      </c>
      <c r="AG14" s="63">
        <v>0</v>
      </c>
      <c r="AH14" s="63">
        <v>0</v>
      </c>
      <c r="AI14" s="63">
        <v>0</v>
      </c>
      <c r="AJ14" s="63">
        <v>0</v>
      </c>
      <c r="AK14" s="63">
        <v>0</v>
      </c>
      <c r="AL14" s="63">
        <v>0</v>
      </c>
      <c r="AM14" s="64">
        <v>10</v>
      </c>
      <c r="AN14" s="64">
        <v>1</v>
      </c>
      <c r="AO14" s="63">
        <v>0</v>
      </c>
      <c r="AP14" s="63">
        <v>0</v>
      </c>
      <c r="AQ14" s="63">
        <v>0</v>
      </c>
      <c r="AR14" s="63">
        <v>0</v>
      </c>
      <c r="AS14" s="63">
        <v>0</v>
      </c>
      <c r="AT14" s="63">
        <v>0</v>
      </c>
      <c r="AU14" s="64">
        <v>0</v>
      </c>
      <c r="AV14" s="65"/>
      <c r="AW14" s="21"/>
      <c r="AX14" s="22"/>
    </row>
    <row r="15" spans="1:50" s="23" customFormat="1" ht="20.100000000000001" customHeight="1">
      <c r="A15" s="25" t="s">
        <v>33</v>
      </c>
      <c r="B15" s="62">
        <v>2</v>
      </c>
      <c r="C15" s="62">
        <v>1</v>
      </c>
      <c r="D15" s="62">
        <v>1</v>
      </c>
      <c r="E15" s="62">
        <v>3</v>
      </c>
      <c r="F15" s="62">
        <v>2</v>
      </c>
      <c r="G15" s="62">
        <v>0</v>
      </c>
      <c r="H15" s="62">
        <v>1</v>
      </c>
      <c r="I15" s="62">
        <v>1</v>
      </c>
      <c r="J15" s="62">
        <v>1</v>
      </c>
      <c r="K15" s="62">
        <v>3</v>
      </c>
      <c r="L15" s="62">
        <v>1</v>
      </c>
      <c r="M15" s="62">
        <v>0</v>
      </c>
      <c r="N15" s="62">
        <v>4</v>
      </c>
      <c r="O15" s="62">
        <v>1</v>
      </c>
      <c r="P15" s="62">
        <v>0</v>
      </c>
      <c r="Q15" s="62">
        <v>1</v>
      </c>
      <c r="R15" s="62">
        <v>2</v>
      </c>
      <c r="S15" s="62">
        <v>1</v>
      </c>
      <c r="T15" s="62">
        <v>6</v>
      </c>
      <c r="U15" s="62">
        <v>1</v>
      </c>
      <c r="V15" s="63">
        <v>0</v>
      </c>
      <c r="W15" s="63">
        <v>0</v>
      </c>
      <c r="X15" s="63">
        <v>0</v>
      </c>
      <c r="Y15" s="63">
        <v>0</v>
      </c>
      <c r="Z15" s="63">
        <v>0</v>
      </c>
      <c r="AA15" s="63">
        <v>0</v>
      </c>
      <c r="AB15" s="63">
        <v>1</v>
      </c>
      <c r="AC15" s="63">
        <v>3</v>
      </c>
      <c r="AD15" s="63">
        <v>0</v>
      </c>
      <c r="AE15" s="63">
        <v>0</v>
      </c>
      <c r="AF15" s="63">
        <v>0</v>
      </c>
      <c r="AG15" s="63">
        <v>0</v>
      </c>
      <c r="AH15" s="63">
        <v>2</v>
      </c>
      <c r="AI15" s="63">
        <v>0</v>
      </c>
      <c r="AJ15" s="63">
        <v>0</v>
      </c>
      <c r="AK15" s="63">
        <v>0</v>
      </c>
      <c r="AL15" s="63">
        <v>0</v>
      </c>
      <c r="AM15" s="64">
        <v>38</v>
      </c>
      <c r="AN15" s="64">
        <v>0</v>
      </c>
      <c r="AO15" s="63">
        <v>0</v>
      </c>
      <c r="AP15" s="63">
        <v>1</v>
      </c>
      <c r="AQ15" s="63">
        <v>1</v>
      </c>
      <c r="AR15" s="63">
        <v>0</v>
      </c>
      <c r="AS15" s="63">
        <v>0</v>
      </c>
      <c r="AT15" s="63">
        <v>0</v>
      </c>
      <c r="AU15" s="64">
        <v>2</v>
      </c>
      <c r="AV15" s="65"/>
      <c r="AW15" s="21"/>
      <c r="AX15" s="22"/>
    </row>
    <row r="16" spans="1:50" s="23" customFormat="1" ht="20.100000000000001" customHeight="1">
      <c r="A16" s="23" t="s">
        <v>34</v>
      </c>
      <c r="B16" s="62">
        <v>4</v>
      </c>
      <c r="C16" s="62">
        <v>1</v>
      </c>
      <c r="D16" s="62">
        <v>1</v>
      </c>
      <c r="E16" s="62">
        <v>3</v>
      </c>
      <c r="F16" s="62">
        <v>4</v>
      </c>
      <c r="G16" s="62">
        <v>4</v>
      </c>
      <c r="H16" s="62">
        <v>1</v>
      </c>
      <c r="I16" s="62">
        <v>2</v>
      </c>
      <c r="J16" s="62">
        <v>1</v>
      </c>
      <c r="K16" s="62">
        <v>7</v>
      </c>
      <c r="L16" s="62">
        <v>1</v>
      </c>
      <c r="M16" s="62">
        <v>1</v>
      </c>
      <c r="N16" s="62">
        <v>11</v>
      </c>
      <c r="O16" s="62">
        <v>3</v>
      </c>
      <c r="P16" s="62">
        <v>1</v>
      </c>
      <c r="Q16" s="62">
        <v>3</v>
      </c>
      <c r="R16" s="62">
        <v>6</v>
      </c>
      <c r="S16" s="62">
        <v>4</v>
      </c>
      <c r="T16" s="62">
        <v>13</v>
      </c>
      <c r="U16" s="62">
        <v>1</v>
      </c>
      <c r="V16" s="63">
        <v>0</v>
      </c>
      <c r="W16" s="63">
        <v>1</v>
      </c>
      <c r="X16" s="63">
        <v>2</v>
      </c>
      <c r="Y16" s="63">
        <v>0</v>
      </c>
      <c r="Z16" s="63">
        <v>0</v>
      </c>
      <c r="AA16" s="63">
        <v>0</v>
      </c>
      <c r="AB16" s="63">
        <v>2</v>
      </c>
      <c r="AC16" s="63">
        <v>4</v>
      </c>
      <c r="AD16" s="63">
        <v>0</v>
      </c>
      <c r="AE16" s="63">
        <v>1</v>
      </c>
      <c r="AF16" s="63">
        <v>0</v>
      </c>
      <c r="AG16" s="63">
        <v>1</v>
      </c>
      <c r="AH16" s="63">
        <v>2</v>
      </c>
      <c r="AI16" s="63">
        <v>1</v>
      </c>
      <c r="AJ16" s="63">
        <v>1</v>
      </c>
      <c r="AK16" s="63">
        <v>1</v>
      </c>
      <c r="AL16" s="63">
        <v>0</v>
      </c>
      <c r="AM16" s="64">
        <v>88</v>
      </c>
      <c r="AN16" s="64">
        <v>4</v>
      </c>
      <c r="AO16" s="63">
        <v>0</v>
      </c>
      <c r="AP16" s="63">
        <v>3</v>
      </c>
      <c r="AQ16" s="63">
        <v>1</v>
      </c>
      <c r="AR16" s="63">
        <v>0</v>
      </c>
      <c r="AS16" s="63">
        <v>0</v>
      </c>
      <c r="AT16" s="63">
        <v>1</v>
      </c>
      <c r="AU16" s="64">
        <v>5</v>
      </c>
      <c r="AV16" s="65"/>
      <c r="AW16" s="21"/>
      <c r="AX16" s="22"/>
    </row>
    <row r="17" spans="1:50" s="23" customFormat="1" ht="20.100000000000001" customHeight="1">
      <c r="A17" s="23" t="s">
        <v>35</v>
      </c>
      <c r="B17" s="62">
        <v>0</v>
      </c>
      <c r="C17" s="62">
        <v>0</v>
      </c>
      <c r="D17" s="62">
        <v>0</v>
      </c>
      <c r="E17" s="62">
        <v>0</v>
      </c>
      <c r="F17" s="62">
        <v>0</v>
      </c>
      <c r="G17" s="62">
        <v>0</v>
      </c>
      <c r="H17" s="62">
        <v>0</v>
      </c>
      <c r="I17" s="62">
        <v>0</v>
      </c>
      <c r="J17" s="62">
        <v>0</v>
      </c>
      <c r="K17" s="62">
        <v>0</v>
      </c>
      <c r="L17" s="62">
        <v>0</v>
      </c>
      <c r="M17" s="62">
        <v>0</v>
      </c>
      <c r="N17" s="62">
        <v>1</v>
      </c>
      <c r="O17" s="62">
        <v>0</v>
      </c>
      <c r="P17" s="62">
        <v>0</v>
      </c>
      <c r="Q17" s="62">
        <v>0</v>
      </c>
      <c r="R17" s="62">
        <v>0</v>
      </c>
      <c r="S17" s="62">
        <v>0</v>
      </c>
      <c r="T17" s="62">
        <v>0</v>
      </c>
      <c r="U17" s="62">
        <v>0</v>
      </c>
      <c r="V17" s="63">
        <v>0</v>
      </c>
      <c r="W17" s="63">
        <v>0</v>
      </c>
      <c r="X17" s="63">
        <v>0</v>
      </c>
      <c r="Y17" s="63">
        <v>0</v>
      </c>
      <c r="Z17" s="63">
        <v>0</v>
      </c>
      <c r="AA17" s="63">
        <v>0</v>
      </c>
      <c r="AB17" s="63">
        <v>0</v>
      </c>
      <c r="AC17" s="63">
        <v>0</v>
      </c>
      <c r="AD17" s="63">
        <v>0</v>
      </c>
      <c r="AE17" s="63">
        <v>0</v>
      </c>
      <c r="AF17" s="63">
        <v>0</v>
      </c>
      <c r="AG17" s="63">
        <v>0</v>
      </c>
      <c r="AH17" s="63">
        <v>0</v>
      </c>
      <c r="AI17" s="63">
        <v>0</v>
      </c>
      <c r="AJ17" s="63">
        <v>0</v>
      </c>
      <c r="AK17" s="63">
        <v>0</v>
      </c>
      <c r="AL17" s="63">
        <v>0</v>
      </c>
      <c r="AM17" s="64">
        <v>1</v>
      </c>
      <c r="AN17" s="64">
        <v>0</v>
      </c>
      <c r="AO17" s="63">
        <v>0</v>
      </c>
      <c r="AP17" s="63">
        <v>0</v>
      </c>
      <c r="AQ17" s="63">
        <v>0</v>
      </c>
      <c r="AR17" s="63">
        <v>0</v>
      </c>
      <c r="AS17" s="63">
        <v>0</v>
      </c>
      <c r="AT17" s="63">
        <v>0</v>
      </c>
      <c r="AU17" s="64">
        <v>0</v>
      </c>
      <c r="AV17" s="65"/>
      <c r="AW17" s="21"/>
      <c r="AX17" s="22"/>
    </row>
    <row r="18" spans="1:50" s="23" customFormat="1" ht="20.100000000000001" customHeight="1">
      <c r="A18" s="23" t="s">
        <v>36</v>
      </c>
      <c r="B18" s="62">
        <v>5</v>
      </c>
      <c r="C18" s="62">
        <v>1</v>
      </c>
      <c r="D18" s="62">
        <v>2</v>
      </c>
      <c r="E18" s="62">
        <v>2</v>
      </c>
      <c r="F18" s="62">
        <v>3</v>
      </c>
      <c r="G18" s="62">
        <v>2</v>
      </c>
      <c r="H18" s="62">
        <v>2</v>
      </c>
      <c r="I18" s="62">
        <v>3</v>
      </c>
      <c r="J18" s="62">
        <v>1</v>
      </c>
      <c r="K18" s="62">
        <v>5</v>
      </c>
      <c r="L18" s="62">
        <v>1</v>
      </c>
      <c r="M18" s="62">
        <v>0</v>
      </c>
      <c r="N18" s="62">
        <v>6</v>
      </c>
      <c r="O18" s="62">
        <v>2</v>
      </c>
      <c r="P18" s="62">
        <v>0</v>
      </c>
      <c r="Q18" s="62">
        <v>2</v>
      </c>
      <c r="R18" s="62">
        <v>5</v>
      </c>
      <c r="S18" s="62">
        <v>0</v>
      </c>
      <c r="T18" s="62">
        <v>8</v>
      </c>
      <c r="U18" s="62">
        <v>0</v>
      </c>
      <c r="V18" s="63">
        <v>0</v>
      </c>
      <c r="W18" s="63">
        <v>3</v>
      </c>
      <c r="X18" s="63">
        <v>2</v>
      </c>
      <c r="Y18" s="63">
        <v>1</v>
      </c>
      <c r="Z18" s="63">
        <v>0</v>
      </c>
      <c r="AA18" s="63">
        <v>0</v>
      </c>
      <c r="AB18" s="63">
        <v>3</v>
      </c>
      <c r="AC18" s="63">
        <v>2</v>
      </c>
      <c r="AD18" s="63">
        <v>1</v>
      </c>
      <c r="AE18" s="63">
        <v>1</v>
      </c>
      <c r="AF18" s="63">
        <v>0</v>
      </c>
      <c r="AG18" s="63">
        <v>1</v>
      </c>
      <c r="AH18" s="63">
        <v>1</v>
      </c>
      <c r="AI18" s="63">
        <v>1</v>
      </c>
      <c r="AJ18" s="63">
        <v>1</v>
      </c>
      <c r="AK18" s="63">
        <v>1</v>
      </c>
      <c r="AL18" s="63">
        <v>0</v>
      </c>
      <c r="AM18" s="64">
        <v>68</v>
      </c>
      <c r="AN18" s="64">
        <v>5</v>
      </c>
      <c r="AO18" s="63">
        <v>1</v>
      </c>
      <c r="AP18" s="63">
        <v>4</v>
      </c>
      <c r="AQ18" s="63">
        <v>0</v>
      </c>
      <c r="AR18" s="63">
        <v>0</v>
      </c>
      <c r="AS18" s="63">
        <v>0</v>
      </c>
      <c r="AT18" s="63">
        <v>1</v>
      </c>
      <c r="AU18" s="64">
        <v>6</v>
      </c>
      <c r="AV18" s="65"/>
      <c r="AW18" s="21"/>
      <c r="AX18" s="22"/>
    </row>
    <row r="19" spans="1:50" s="23" customFormat="1" ht="20.100000000000001" customHeight="1">
      <c r="A19" s="23" t="s">
        <v>37</v>
      </c>
      <c r="B19" s="62">
        <v>2</v>
      </c>
      <c r="C19" s="62">
        <v>0</v>
      </c>
      <c r="D19" s="62">
        <v>0</v>
      </c>
      <c r="E19" s="62">
        <v>2</v>
      </c>
      <c r="F19" s="62">
        <v>0</v>
      </c>
      <c r="G19" s="62">
        <v>3</v>
      </c>
      <c r="H19" s="62">
        <v>0</v>
      </c>
      <c r="I19" s="62">
        <v>5</v>
      </c>
      <c r="J19" s="62">
        <v>1</v>
      </c>
      <c r="K19" s="62">
        <v>2</v>
      </c>
      <c r="L19" s="62">
        <v>0</v>
      </c>
      <c r="M19" s="62">
        <v>2</v>
      </c>
      <c r="N19" s="62">
        <v>0</v>
      </c>
      <c r="O19" s="62">
        <v>7</v>
      </c>
      <c r="P19" s="62">
        <v>1</v>
      </c>
      <c r="Q19" s="62">
        <v>2</v>
      </c>
      <c r="R19" s="62">
        <v>0</v>
      </c>
      <c r="S19" s="62">
        <v>0</v>
      </c>
      <c r="T19" s="62">
        <v>2</v>
      </c>
      <c r="U19" s="62">
        <v>2</v>
      </c>
      <c r="V19" s="63">
        <v>1</v>
      </c>
      <c r="W19" s="63">
        <v>5</v>
      </c>
      <c r="X19" s="63">
        <v>2</v>
      </c>
      <c r="Y19" s="63">
        <v>1</v>
      </c>
      <c r="Z19" s="63">
        <v>0</v>
      </c>
      <c r="AA19" s="63">
        <v>1</v>
      </c>
      <c r="AB19" s="63">
        <v>1</v>
      </c>
      <c r="AC19" s="63">
        <v>1</v>
      </c>
      <c r="AD19" s="63">
        <v>2</v>
      </c>
      <c r="AE19" s="63">
        <v>1</v>
      </c>
      <c r="AF19" s="63">
        <v>3</v>
      </c>
      <c r="AG19" s="63">
        <v>2</v>
      </c>
      <c r="AH19" s="63">
        <v>0</v>
      </c>
      <c r="AI19" s="63">
        <v>3</v>
      </c>
      <c r="AJ19" s="63">
        <v>4</v>
      </c>
      <c r="AK19" s="63">
        <v>4</v>
      </c>
      <c r="AL19" s="63">
        <v>0</v>
      </c>
      <c r="AM19" s="64">
        <v>62</v>
      </c>
      <c r="AN19" s="64">
        <v>9</v>
      </c>
      <c r="AO19" s="63">
        <v>0</v>
      </c>
      <c r="AP19" s="63">
        <v>3</v>
      </c>
      <c r="AQ19" s="63">
        <v>0</v>
      </c>
      <c r="AR19" s="63">
        <v>0</v>
      </c>
      <c r="AS19" s="63">
        <v>0</v>
      </c>
      <c r="AT19" s="63">
        <v>4</v>
      </c>
      <c r="AU19" s="64">
        <v>7</v>
      </c>
      <c r="AV19" s="65"/>
      <c r="AW19" s="21"/>
      <c r="AX19" s="22"/>
    </row>
    <row r="20" spans="1:50" s="23" customFormat="1" ht="20.100000000000001" customHeight="1">
      <c r="A20" s="23" t="s">
        <v>38</v>
      </c>
      <c r="B20" s="62">
        <v>1</v>
      </c>
      <c r="C20" s="62">
        <v>0</v>
      </c>
      <c r="D20" s="62">
        <v>0</v>
      </c>
      <c r="E20" s="62">
        <v>0</v>
      </c>
      <c r="F20" s="62">
        <v>0</v>
      </c>
      <c r="G20" s="62">
        <v>0</v>
      </c>
      <c r="H20" s="62">
        <v>0</v>
      </c>
      <c r="I20" s="62">
        <v>1</v>
      </c>
      <c r="J20" s="62">
        <v>0</v>
      </c>
      <c r="K20" s="62">
        <v>1</v>
      </c>
      <c r="L20" s="62">
        <v>0</v>
      </c>
      <c r="M20" s="62">
        <v>0</v>
      </c>
      <c r="N20" s="62">
        <v>2</v>
      </c>
      <c r="O20" s="62">
        <v>0</v>
      </c>
      <c r="P20" s="62">
        <v>0</v>
      </c>
      <c r="Q20" s="62">
        <v>0</v>
      </c>
      <c r="R20" s="62">
        <v>0</v>
      </c>
      <c r="S20" s="62">
        <v>1</v>
      </c>
      <c r="T20" s="62">
        <v>1</v>
      </c>
      <c r="U20" s="62">
        <v>0</v>
      </c>
      <c r="V20" s="63">
        <v>0</v>
      </c>
      <c r="W20" s="63">
        <v>0</v>
      </c>
      <c r="X20" s="63">
        <v>0</v>
      </c>
      <c r="Y20" s="63">
        <v>0</v>
      </c>
      <c r="Z20" s="63">
        <v>0</v>
      </c>
      <c r="AA20" s="63">
        <v>0</v>
      </c>
      <c r="AB20" s="63">
        <v>0</v>
      </c>
      <c r="AC20" s="63">
        <v>0</v>
      </c>
      <c r="AD20" s="63">
        <v>0</v>
      </c>
      <c r="AE20" s="63">
        <v>0</v>
      </c>
      <c r="AF20" s="63">
        <v>0</v>
      </c>
      <c r="AG20" s="63">
        <v>0</v>
      </c>
      <c r="AH20" s="63">
        <v>0</v>
      </c>
      <c r="AI20" s="63">
        <v>0</v>
      </c>
      <c r="AJ20" s="63">
        <v>0</v>
      </c>
      <c r="AK20" s="63">
        <v>0</v>
      </c>
      <c r="AL20" s="63">
        <v>0</v>
      </c>
      <c r="AM20" s="64">
        <v>7</v>
      </c>
      <c r="AN20" s="64">
        <v>0</v>
      </c>
      <c r="AO20" s="63">
        <v>0</v>
      </c>
      <c r="AP20" s="63">
        <v>0</v>
      </c>
      <c r="AQ20" s="63">
        <v>0</v>
      </c>
      <c r="AR20" s="63">
        <v>0</v>
      </c>
      <c r="AS20" s="63">
        <v>0</v>
      </c>
      <c r="AT20" s="63">
        <v>0</v>
      </c>
      <c r="AU20" s="64">
        <v>0</v>
      </c>
      <c r="AV20" s="65"/>
      <c r="AW20" s="21"/>
      <c r="AX20" s="22"/>
    </row>
    <row r="21" spans="1:50" s="23" customFormat="1" ht="20.100000000000001" customHeight="1">
      <c r="A21" s="23" t="s">
        <v>99</v>
      </c>
      <c r="B21" s="62">
        <v>2</v>
      </c>
      <c r="C21" s="62">
        <v>0</v>
      </c>
      <c r="D21" s="62">
        <v>0</v>
      </c>
      <c r="E21" s="62">
        <v>1</v>
      </c>
      <c r="F21" s="62">
        <v>1</v>
      </c>
      <c r="G21" s="62">
        <v>0</v>
      </c>
      <c r="H21" s="62">
        <v>0</v>
      </c>
      <c r="I21" s="62">
        <v>0</v>
      </c>
      <c r="J21" s="62">
        <v>0</v>
      </c>
      <c r="K21" s="62">
        <v>2</v>
      </c>
      <c r="L21" s="62">
        <v>0</v>
      </c>
      <c r="M21" s="62">
        <v>0</v>
      </c>
      <c r="N21" s="62">
        <v>1</v>
      </c>
      <c r="O21" s="62">
        <v>1</v>
      </c>
      <c r="P21" s="62">
        <v>0</v>
      </c>
      <c r="Q21" s="62">
        <v>0</v>
      </c>
      <c r="R21" s="62">
        <v>1</v>
      </c>
      <c r="S21" s="62">
        <v>2</v>
      </c>
      <c r="T21" s="62">
        <v>1</v>
      </c>
      <c r="U21" s="62">
        <v>1</v>
      </c>
      <c r="V21" s="63">
        <v>0</v>
      </c>
      <c r="W21" s="63">
        <v>1</v>
      </c>
      <c r="X21" s="63">
        <v>1</v>
      </c>
      <c r="Y21" s="63">
        <v>0</v>
      </c>
      <c r="Z21" s="63">
        <v>0</v>
      </c>
      <c r="AA21" s="63">
        <v>1</v>
      </c>
      <c r="AB21" s="63">
        <v>3</v>
      </c>
      <c r="AC21" s="63">
        <v>1</v>
      </c>
      <c r="AD21" s="63">
        <v>0</v>
      </c>
      <c r="AE21" s="63">
        <v>0</v>
      </c>
      <c r="AF21" s="63">
        <v>0</v>
      </c>
      <c r="AG21" s="63">
        <v>1</v>
      </c>
      <c r="AH21" s="63">
        <v>1</v>
      </c>
      <c r="AI21" s="63">
        <v>2</v>
      </c>
      <c r="AJ21" s="63">
        <v>1</v>
      </c>
      <c r="AK21" s="63">
        <v>0</v>
      </c>
      <c r="AL21" s="63">
        <v>1</v>
      </c>
      <c r="AM21" s="64">
        <v>26</v>
      </c>
      <c r="AN21" s="64">
        <v>3</v>
      </c>
      <c r="AO21" s="63">
        <v>0</v>
      </c>
      <c r="AP21" s="63">
        <v>0</v>
      </c>
      <c r="AQ21" s="63">
        <v>0</v>
      </c>
      <c r="AR21" s="63">
        <v>0</v>
      </c>
      <c r="AS21" s="63">
        <v>0</v>
      </c>
      <c r="AT21" s="63">
        <v>0</v>
      </c>
      <c r="AU21" s="64">
        <v>0</v>
      </c>
      <c r="AV21" s="65"/>
      <c r="AW21" s="21"/>
      <c r="AX21" s="22"/>
    </row>
    <row r="22" spans="1:50" s="23" customFormat="1" ht="20.100000000000001" customHeight="1">
      <c r="A22" s="23" t="s">
        <v>40</v>
      </c>
      <c r="B22" s="62">
        <v>0</v>
      </c>
      <c r="C22" s="62">
        <v>0</v>
      </c>
      <c r="D22" s="62">
        <v>0</v>
      </c>
      <c r="E22" s="62">
        <v>0</v>
      </c>
      <c r="F22" s="62">
        <v>0</v>
      </c>
      <c r="G22" s="62">
        <v>0</v>
      </c>
      <c r="H22" s="62">
        <v>0</v>
      </c>
      <c r="I22" s="62">
        <v>0</v>
      </c>
      <c r="J22" s="62">
        <v>0</v>
      </c>
      <c r="K22" s="62">
        <v>0</v>
      </c>
      <c r="L22" s="62">
        <v>0</v>
      </c>
      <c r="M22" s="62">
        <v>0</v>
      </c>
      <c r="N22" s="62">
        <v>1</v>
      </c>
      <c r="O22" s="62">
        <v>0</v>
      </c>
      <c r="P22" s="62">
        <v>0</v>
      </c>
      <c r="Q22" s="62">
        <v>0</v>
      </c>
      <c r="R22" s="62">
        <v>0</v>
      </c>
      <c r="S22" s="62">
        <v>0</v>
      </c>
      <c r="T22" s="62">
        <v>0</v>
      </c>
      <c r="U22" s="62">
        <v>0</v>
      </c>
      <c r="V22" s="63">
        <v>0</v>
      </c>
      <c r="W22" s="63">
        <v>0</v>
      </c>
      <c r="X22" s="63">
        <v>0</v>
      </c>
      <c r="Y22" s="63">
        <v>0</v>
      </c>
      <c r="Z22" s="63">
        <v>0</v>
      </c>
      <c r="AA22" s="63">
        <v>0</v>
      </c>
      <c r="AB22" s="63">
        <v>0</v>
      </c>
      <c r="AC22" s="63">
        <v>0</v>
      </c>
      <c r="AD22" s="63">
        <v>0</v>
      </c>
      <c r="AE22" s="63">
        <v>0</v>
      </c>
      <c r="AF22" s="63">
        <v>0</v>
      </c>
      <c r="AG22" s="63">
        <v>0</v>
      </c>
      <c r="AH22" s="63">
        <v>0</v>
      </c>
      <c r="AI22" s="63">
        <v>0</v>
      </c>
      <c r="AJ22" s="63">
        <v>0</v>
      </c>
      <c r="AK22" s="63">
        <v>0</v>
      </c>
      <c r="AL22" s="63">
        <v>0</v>
      </c>
      <c r="AM22" s="64">
        <v>1</v>
      </c>
      <c r="AN22" s="64">
        <v>0</v>
      </c>
      <c r="AO22" s="63">
        <v>0</v>
      </c>
      <c r="AP22" s="63">
        <v>0</v>
      </c>
      <c r="AQ22" s="63">
        <v>0</v>
      </c>
      <c r="AR22" s="63">
        <v>0</v>
      </c>
      <c r="AS22" s="63">
        <v>0</v>
      </c>
      <c r="AT22" s="63">
        <v>0</v>
      </c>
      <c r="AU22" s="64">
        <v>0</v>
      </c>
      <c r="AV22" s="65"/>
      <c r="AW22" s="21"/>
      <c r="AX22" s="22"/>
    </row>
    <row r="23" spans="1:50" s="23" customFormat="1" ht="20.100000000000001" customHeight="1">
      <c r="A23" s="23" t="s">
        <v>41</v>
      </c>
      <c r="B23" s="62">
        <v>0</v>
      </c>
      <c r="C23" s="62">
        <v>0</v>
      </c>
      <c r="D23" s="62">
        <v>1</v>
      </c>
      <c r="E23" s="62">
        <v>1</v>
      </c>
      <c r="F23" s="62">
        <v>1</v>
      </c>
      <c r="G23" s="62">
        <v>0</v>
      </c>
      <c r="H23" s="62">
        <v>0</v>
      </c>
      <c r="I23" s="62">
        <v>0</v>
      </c>
      <c r="J23" s="62">
        <v>0</v>
      </c>
      <c r="K23" s="62">
        <v>1</v>
      </c>
      <c r="L23" s="62">
        <v>0</v>
      </c>
      <c r="M23" s="62">
        <v>0</v>
      </c>
      <c r="N23" s="62">
        <v>2</v>
      </c>
      <c r="O23" s="62">
        <v>1</v>
      </c>
      <c r="P23" s="62">
        <v>0</v>
      </c>
      <c r="Q23" s="62">
        <v>0</v>
      </c>
      <c r="R23" s="62">
        <v>2</v>
      </c>
      <c r="S23" s="62">
        <v>1</v>
      </c>
      <c r="T23" s="62">
        <v>1</v>
      </c>
      <c r="U23" s="62">
        <v>0</v>
      </c>
      <c r="V23" s="63">
        <v>0</v>
      </c>
      <c r="W23" s="63">
        <v>1</v>
      </c>
      <c r="X23" s="63">
        <v>1</v>
      </c>
      <c r="Y23" s="63">
        <v>0</v>
      </c>
      <c r="Z23" s="63">
        <v>0</v>
      </c>
      <c r="AA23" s="63">
        <v>0</v>
      </c>
      <c r="AB23" s="63">
        <v>2</v>
      </c>
      <c r="AC23" s="63">
        <v>0</v>
      </c>
      <c r="AD23" s="63">
        <v>0</v>
      </c>
      <c r="AE23" s="63">
        <v>0</v>
      </c>
      <c r="AF23" s="63">
        <v>0</v>
      </c>
      <c r="AG23" s="63">
        <v>0</v>
      </c>
      <c r="AH23" s="63">
        <v>1</v>
      </c>
      <c r="AI23" s="63">
        <v>1</v>
      </c>
      <c r="AJ23" s="63">
        <v>0</v>
      </c>
      <c r="AK23" s="63">
        <v>0</v>
      </c>
      <c r="AL23" s="63">
        <v>0</v>
      </c>
      <c r="AM23" s="64">
        <v>17</v>
      </c>
      <c r="AN23" s="64">
        <v>0</v>
      </c>
      <c r="AO23" s="63">
        <v>1</v>
      </c>
      <c r="AP23" s="63">
        <v>0</v>
      </c>
      <c r="AQ23" s="63">
        <v>0</v>
      </c>
      <c r="AR23" s="63">
        <v>0</v>
      </c>
      <c r="AS23" s="63">
        <v>0</v>
      </c>
      <c r="AT23" s="63">
        <v>0</v>
      </c>
      <c r="AU23" s="64">
        <v>1</v>
      </c>
      <c r="AV23" s="65"/>
      <c r="AW23" s="21"/>
      <c r="AX23" s="22"/>
    </row>
    <row r="24" spans="1:50" s="23" customFormat="1" ht="20.100000000000001" customHeight="1">
      <c r="A24" s="26" t="s">
        <v>42</v>
      </c>
      <c r="B24" s="62">
        <v>1</v>
      </c>
      <c r="C24" s="62">
        <v>0</v>
      </c>
      <c r="D24" s="62">
        <v>0</v>
      </c>
      <c r="E24" s="62">
        <v>0</v>
      </c>
      <c r="F24" s="62">
        <v>1</v>
      </c>
      <c r="G24" s="62">
        <v>0</v>
      </c>
      <c r="H24" s="62">
        <v>0</v>
      </c>
      <c r="I24" s="62">
        <v>1</v>
      </c>
      <c r="J24" s="62">
        <v>0</v>
      </c>
      <c r="K24" s="62">
        <v>1</v>
      </c>
      <c r="L24" s="62">
        <v>0</v>
      </c>
      <c r="M24" s="62">
        <v>0</v>
      </c>
      <c r="N24" s="62">
        <v>0</v>
      </c>
      <c r="O24" s="62">
        <v>1</v>
      </c>
      <c r="P24" s="62">
        <v>0</v>
      </c>
      <c r="Q24" s="62">
        <v>1</v>
      </c>
      <c r="R24" s="62">
        <v>0</v>
      </c>
      <c r="S24" s="62">
        <v>1</v>
      </c>
      <c r="T24" s="62">
        <v>1</v>
      </c>
      <c r="U24" s="62">
        <v>0</v>
      </c>
      <c r="V24" s="63">
        <v>0</v>
      </c>
      <c r="W24" s="63">
        <v>1</v>
      </c>
      <c r="X24" s="63">
        <v>1</v>
      </c>
      <c r="Y24" s="63">
        <v>0</v>
      </c>
      <c r="Z24" s="63">
        <v>0</v>
      </c>
      <c r="AA24" s="63">
        <v>0</v>
      </c>
      <c r="AB24" s="63">
        <v>0</v>
      </c>
      <c r="AC24" s="63">
        <v>0</v>
      </c>
      <c r="AD24" s="63">
        <v>0</v>
      </c>
      <c r="AE24" s="63">
        <v>0</v>
      </c>
      <c r="AF24" s="63">
        <v>0</v>
      </c>
      <c r="AG24" s="63">
        <v>1</v>
      </c>
      <c r="AH24" s="63">
        <v>1</v>
      </c>
      <c r="AI24" s="63">
        <v>1</v>
      </c>
      <c r="AJ24" s="63">
        <v>1</v>
      </c>
      <c r="AK24" s="63">
        <v>1</v>
      </c>
      <c r="AL24" s="63">
        <v>0</v>
      </c>
      <c r="AM24" s="64">
        <v>15</v>
      </c>
      <c r="AN24" s="64">
        <v>3</v>
      </c>
      <c r="AO24" s="63">
        <v>0</v>
      </c>
      <c r="AP24" s="63">
        <v>0</v>
      </c>
      <c r="AQ24" s="63">
        <v>0</v>
      </c>
      <c r="AR24" s="63">
        <v>0</v>
      </c>
      <c r="AS24" s="63">
        <v>0</v>
      </c>
      <c r="AT24" s="63">
        <v>1</v>
      </c>
      <c r="AU24" s="64">
        <v>1</v>
      </c>
      <c r="AV24" s="65"/>
      <c r="AW24" s="21"/>
      <c r="AX24" s="22"/>
    </row>
    <row r="25" spans="1:50" s="23" customFormat="1" ht="20.100000000000001" customHeight="1">
      <c r="A25" s="23" t="s">
        <v>43</v>
      </c>
      <c r="B25" s="62">
        <v>0</v>
      </c>
      <c r="C25" s="62">
        <v>0</v>
      </c>
      <c r="D25" s="62">
        <v>0</v>
      </c>
      <c r="E25" s="62">
        <v>0</v>
      </c>
      <c r="F25" s="62">
        <v>0</v>
      </c>
      <c r="G25" s="62">
        <v>0</v>
      </c>
      <c r="H25" s="62">
        <v>0</v>
      </c>
      <c r="I25" s="62">
        <v>0</v>
      </c>
      <c r="J25" s="62">
        <v>0</v>
      </c>
      <c r="K25" s="62">
        <v>0</v>
      </c>
      <c r="L25" s="62">
        <v>0</v>
      </c>
      <c r="M25" s="62">
        <v>0</v>
      </c>
      <c r="N25" s="62">
        <v>1</v>
      </c>
      <c r="O25" s="62">
        <v>0</v>
      </c>
      <c r="P25" s="62">
        <v>0</v>
      </c>
      <c r="Q25" s="62">
        <v>0</v>
      </c>
      <c r="R25" s="62">
        <v>0</v>
      </c>
      <c r="S25" s="62">
        <v>0</v>
      </c>
      <c r="T25" s="62">
        <v>0</v>
      </c>
      <c r="U25" s="62">
        <v>0</v>
      </c>
      <c r="V25" s="63">
        <v>0</v>
      </c>
      <c r="W25" s="63">
        <v>0</v>
      </c>
      <c r="X25" s="63">
        <v>0</v>
      </c>
      <c r="Y25" s="63">
        <v>0</v>
      </c>
      <c r="Z25" s="63">
        <v>0</v>
      </c>
      <c r="AA25" s="63">
        <v>0</v>
      </c>
      <c r="AB25" s="63">
        <v>0</v>
      </c>
      <c r="AC25" s="63">
        <v>0</v>
      </c>
      <c r="AD25" s="63">
        <v>0</v>
      </c>
      <c r="AE25" s="63">
        <v>0</v>
      </c>
      <c r="AF25" s="63">
        <v>0</v>
      </c>
      <c r="AG25" s="63">
        <v>0</v>
      </c>
      <c r="AH25" s="63">
        <v>0</v>
      </c>
      <c r="AI25" s="63">
        <v>0</v>
      </c>
      <c r="AJ25" s="63">
        <v>0</v>
      </c>
      <c r="AK25" s="63">
        <v>0</v>
      </c>
      <c r="AL25" s="63">
        <v>0</v>
      </c>
      <c r="AM25" s="64">
        <v>1</v>
      </c>
      <c r="AN25" s="64">
        <v>0</v>
      </c>
      <c r="AO25" s="63">
        <v>0</v>
      </c>
      <c r="AP25" s="63">
        <v>0</v>
      </c>
      <c r="AQ25" s="63">
        <v>0</v>
      </c>
      <c r="AR25" s="63">
        <v>0</v>
      </c>
      <c r="AS25" s="63">
        <v>0</v>
      </c>
      <c r="AT25" s="63">
        <v>0</v>
      </c>
      <c r="AU25" s="64">
        <v>0</v>
      </c>
      <c r="AV25" s="65"/>
      <c r="AW25" s="21"/>
      <c r="AX25" s="22"/>
    </row>
    <row r="26" spans="1:50" s="23" customFormat="1" ht="20.100000000000001" customHeight="1">
      <c r="A26" s="23" t="s">
        <v>44</v>
      </c>
      <c r="B26" s="62">
        <v>0</v>
      </c>
      <c r="C26" s="62">
        <v>0</v>
      </c>
      <c r="D26" s="62">
        <v>0</v>
      </c>
      <c r="E26" s="62">
        <v>0</v>
      </c>
      <c r="F26" s="62">
        <v>0</v>
      </c>
      <c r="G26" s="62">
        <v>0</v>
      </c>
      <c r="H26" s="62">
        <v>0</v>
      </c>
      <c r="I26" s="62">
        <v>0</v>
      </c>
      <c r="J26" s="62">
        <v>0</v>
      </c>
      <c r="K26" s="62">
        <v>0</v>
      </c>
      <c r="L26" s="62">
        <v>0</v>
      </c>
      <c r="M26" s="62">
        <v>0</v>
      </c>
      <c r="N26" s="62">
        <v>1</v>
      </c>
      <c r="O26" s="62">
        <v>0</v>
      </c>
      <c r="P26" s="62">
        <v>0</v>
      </c>
      <c r="Q26" s="62">
        <v>0</v>
      </c>
      <c r="R26" s="62">
        <v>0</v>
      </c>
      <c r="S26" s="62">
        <v>0</v>
      </c>
      <c r="T26" s="62">
        <v>0</v>
      </c>
      <c r="U26" s="62">
        <v>0</v>
      </c>
      <c r="V26" s="63">
        <v>0</v>
      </c>
      <c r="W26" s="63">
        <v>0</v>
      </c>
      <c r="X26" s="63">
        <v>0</v>
      </c>
      <c r="Y26" s="63">
        <v>0</v>
      </c>
      <c r="Z26" s="63">
        <v>0</v>
      </c>
      <c r="AA26" s="63">
        <v>0</v>
      </c>
      <c r="AB26" s="63">
        <v>0</v>
      </c>
      <c r="AC26" s="63">
        <v>0</v>
      </c>
      <c r="AD26" s="63">
        <v>0</v>
      </c>
      <c r="AE26" s="63">
        <v>0</v>
      </c>
      <c r="AF26" s="63">
        <v>0</v>
      </c>
      <c r="AG26" s="63">
        <v>0</v>
      </c>
      <c r="AH26" s="63">
        <v>0</v>
      </c>
      <c r="AI26" s="63">
        <v>0</v>
      </c>
      <c r="AJ26" s="63">
        <v>0</v>
      </c>
      <c r="AK26" s="63">
        <v>0</v>
      </c>
      <c r="AL26" s="63">
        <v>0</v>
      </c>
      <c r="AM26" s="64">
        <v>1</v>
      </c>
      <c r="AN26" s="64">
        <v>0</v>
      </c>
      <c r="AO26" s="63">
        <v>0</v>
      </c>
      <c r="AP26" s="63">
        <v>0</v>
      </c>
      <c r="AQ26" s="63">
        <v>0</v>
      </c>
      <c r="AR26" s="63">
        <v>0</v>
      </c>
      <c r="AS26" s="63">
        <v>0</v>
      </c>
      <c r="AT26" s="63">
        <v>0</v>
      </c>
      <c r="AU26" s="64">
        <v>0</v>
      </c>
      <c r="AV26" s="65"/>
      <c r="AW26" s="21"/>
      <c r="AX26" s="22"/>
    </row>
    <row r="27" spans="1:50" s="23" customFormat="1" ht="20.100000000000001" customHeight="1">
      <c r="A27" s="23" t="s">
        <v>45</v>
      </c>
      <c r="B27" s="62">
        <v>0</v>
      </c>
      <c r="C27" s="62">
        <v>0</v>
      </c>
      <c r="D27" s="62">
        <v>0</v>
      </c>
      <c r="E27" s="62">
        <v>0</v>
      </c>
      <c r="F27" s="62">
        <v>0</v>
      </c>
      <c r="G27" s="62">
        <v>0</v>
      </c>
      <c r="H27" s="62">
        <v>0</v>
      </c>
      <c r="I27" s="62">
        <v>0</v>
      </c>
      <c r="J27" s="62">
        <v>0</v>
      </c>
      <c r="K27" s="62">
        <v>0</v>
      </c>
      <c r="L27" s="62">
        <v>0</v>
      </c>
      <c r="M27" s="62">
        <v>0</v>
      </c>
      <c r="N27" s="62">
        <v>1</v>
      </c>
      <c r="O27" s="62">
        <v>0</v>
      </c>
      <c r="P27" s="62">
        <v>0</v>
      </c>
      <c r="Q27" s="62">
        <v>0</v>
      </c>
      <c r="R27" s="62">
        <v>0</v>
      </c>
      <c r="S27" s="62">
        <v>0</v>
      </c>
      <c r="T27" s="62">
        <v>0</v>
      </c>
      <c r="U27" s="62">
        <v>0</v>
      </c>
      <c r="V27" s="63">
        <v>0</v>
      </c>
      <c r="W27" s="63">
        <v>0</v>
      </c>
      <c r="X27" s="63">
        <v>0</v>
      </c>
      <c r="Y27" s="63">
        <v>0</v>
      </c>
      <c r="Z27" s="63">
        <v>0</v>
      </c>
      <c r="AA27" s="63">
        <v>0</v>
      </c>
      <c r="AB27" s="63">
        <v>0</v>
      </c>
      <c r="AC27" s="63">
        <v>0</v>
      </c>
      <c r="AD27" s="63">
        <v>0</v>
      </c>
      <c r="AE27" s="63">
        <v>0</v>
      </c>
      <c r="AF27" s="63">
        <v>0</v>
      </c>
      <c r="AG27" s="63">
        <v>0</v>
      </c>
      <c r="AH27" s="63">
        <v>0</v>
      </c>
      <c r="AI27" s="63">
        <v>0</v>
      </c>
      <c r="AJ27" s="63">
        <v>0</v>
      </c>
      <c r="AK27" s="63">
        <v>0</v>
      </c>
      <c r="AL27" s="63">
        <v>0</v>
      </c>
      <c r="AM27" s="64">
        <v>1</v>
      </c>
      <c r="AN27" s="64">
        <v>0</v>
      </c>
      <c r="AO27" s="63">
        <v>0</v>
      </c>
      <c r="AP27" s="63">
        <v>0</v>
      </c>
      <c r="AQ27" s="63">
        <v>0</v>
      </c>
      <c r="AR27" s="63">
        <v>0</v>
      </c>
      <c r="AS27" s="63">
        <v>0</v>
      </c>
      <c r="AT27" s="63">
        <v>0</v>
      </c>
      <c r="AU27" s="64">
        <v>0</v>
      </c>
      <c r="AV27" s="65"/>
      <c r="AW27" s="21"/>
      <c r="AX27" s="22"/>
    </row>
    <row r="28" spans="1:50" s="23" customFormat="1" ht="20.100000000000001" customHeight="1">
      <c r="A28" s="23" t="s">
        <v>46</v>
      </c>
      <c r="B28" s="62">
        <v>1</v>
      </c>
      <c r="C28" s="62">
        <v>0</v>
      </c>
      <c r="D28" s="62">
        <v>0</v>
      </c>
      <c r="E28" s="62">
        <v>1</v>
      </c>
      <c r="F28" s="62">
        <v>0</v>
      </c>
      <c r="G28" s="62">
        <v>0</v>
      </c>
      <c r="H28" s="62">
        <v>0</v>
      </c>
      <c r="I28" s="62">
        <v>2</v>
      </c>
      <c r="J28" s="62">
        <v>0</v>
      </c>
      <c r="K28" s="62">
        <v>1</v>
      </c>
      <c r="L28" s="62">
        <v>0</v>
      </c>
      <c r="M28" s="62">
        <v>0</v>
      </c>
      <c r="N28" s="62">
        <v>0</v>
      </c>
      <c r="O28" s="62">
        <v>3</v>
      </c>
      <c r="P28" s="62">
        <v>0</v>
      </c>
      <c r="Q28" s="62">
        <v>1</v>
      </c>
      <c r="R28" s="62">
        <v>0</v>
      </c>
      <c r="S28" s="62">
        <v>0</v>
      </c>
      <c r="T28" s="62">
        <v>1</v>
      </c>
      <c r="U28" s="62">
        <v>0</v>
      </c>
      <c r="V28" s="63">
        <v>0</v>
      </c>
      <c r="W28" s="63">
        <v>3</v>
      </c>
      <c r="X28" s="63">
        <v>3</v>
      </c>
      <c r="Y28" s="63">
        <v>1</v>
      </c>
      <c r="Z28" s="63">
        <v>0</v>
      </c>
      <c r="AA28" s="63">
        <v>1</v>
      </c>
      <c r="AB28" s="63">
        <v>1</v>
      </c>
      <c r="AC28" s="63">
        <v>0</v>
      </c>
      <c r="AD28" s="63">
        <v>1</v>
      </c>
      <c r="AE28" s="63">
        <v>1</v>
      </c>
      <c r="AF28" s="63">
        <v>1</v>
      </c>
      <c r="AG28" s="63">
        <v>3</v>
      </c>
      <c r="AH28" s="63">
        <v>1</v>
      </c>
      <c r="AI28" s="63">
        <v>1</v>
      </c>
      <c r="AJ28" s="63">
        <v>2</v>
      </c>
      <c r="AK28" s="63">
        <v>1</v>
      </c>
      <c r="AL28" s="63">
        <v>0</v>
      </c>
      <c r="AM28" s="64">
        <v>30</v>
      </c>
      <c r="AN28" s="64">
        <v>6</v>
      </c>
      <c r="AO28" s="63">
        <v>1</v>
      </c>
      <c r="AP28" s="63">
        <v>0</v>
      </c>
      <c r="AQ28" s="63">
        <v>0</v>
      </c>
      <c r="AR28" s="63">
        <v>0</v>
      </c>
      <c r="AS28" s="63">
        <v>0</v>
      </c>
      <c r="AT28" s="63">
        <v>3</v>
      </c>
      <c r="AU28" s="64">
        <v>4</v>
      </c>
      <c r="AV28" s="65"/>
      <c r="AW28" s="21"/>
      <c r="AX28" s="22"/>
    </row>
    <row r="29" spans="1:50" s="23" customFormat="1" ht="20.100000000000001" customHeight="1">
      <c r="A29" s="23" t="s">
        <v>47</v>
      </c>
      <c r="B29" s="62">
        <v>2</v>
      </c>
      <c r="C29" s="62">
        <v>0</v>
      </c>
      <c r="D29" s="62">
        <v>0</v>
      </c>
      <c r="E29" s="62">
        <v>1</v>
      </c>
      <c r="F29" s="62">
        <v>1</v>
      </c>
      <c r="G29" s="62">
        <v>0</v>
      </c>
      <c r="H29" s="62">
        <v>0</v>
      </c>
      <c r="I29" s="62">
        <v>1</v>
      </c>
      <c r="J29" s="62">
        <v>0</v>
      </c>
      <c r="K29" s="62">
        <v>1</v>
      </c>
      <c r="L29" s="62">
        <v>0</v>
      </c>
      <c r="M29" s="62">
        <v>2</v>
      </c>
      <c r="N29" s="62">
        <v>2</v>
      </c>
      <c r="O29" s="62">
        <v>3</v>
      </c>
      <c r="P29" s="62">
        <v>0</v>
      </c>
      <c r="Q29" s="62">
        <v>4</v>
      </c>
      <c r="R29" s="62">
        <v>1</v>
      </c>
      <c r="S29" s="62">
        <v>2</v>
      </c>
      <c r="T29" s="62">
        <v>2</v>
      </c>
      <c r="U29" s="62">
        <v>1</v>
      </c>
      <c r="V29" s="63">
        <v>0</v>
      </c>
      <c r="W29" s="63">
        <v>4</v>
      </c>
      <c r="X29" s="63">
        <v>3</v>
      </c>
      <c r="Y29" s="63">
        <v>2</v>
      </c>
      <c r="Z29" s="63">
        <v>0</v>
      </c>
      <c r="AA29" s="63">
        <v>0</v>
      </c>
      <c r="AB29" s="63">
        <v>3</v>
      </c>
      <c r="AC29" s="63">
        <v>0</v>
      </c>
      <c r="AD29" s="63">
        <v>1</v>
      </c>
      <c r="AE29" s="63">
        <v>1</v>
      </c>
      <c r="AF29" s="63">
        <v>0</v>
      </c>
      <c r="AG29" s="63">
        <v>2</v>
      </c>
      <c r="AH29" s="63">
        <v>1</v>
      </c>
      <c r="AI29" s="63">
        <v>4</v>
      </c>
      <c r="AJ29" s="63">
        <v>1</v>
      </c>
      <c r="AK29" s="63">
        <v>2</v>
      </c>
      <c r="AL29" s="63">
        <v>0</v>
      </c>
      <c r="AM29" s="64">
        <v>47</v>
      </c>
      <c r="AN29" s="64">
        <v>4</v>
      </c>
      <c r="AO29" s="63">
        <v>0</v>
      </c>
      <c r="AP29" s="63">
        <v>2</v>
      </c>
      <c r="AQ29" s="63">
        <v>0</v>
      </c>
      <c r="AR29" s="63">
        <v>0</v>
      </c>
      <c r="AS29" s="63">
        <v>0</v>
      </c>
      <c r="AT29" s="63">
        <v>1</v>
      </c>
      <c r="AU29" s="64">
        <v>3</v>
      </c>
      <c r="AV29" s="65"/>
      <c r="AW29" s="21"/>
      <c r="AX29" s="22"/>
    </row>
    <row r="30" spans="1:50" s="68" customFormat="1" ht="21.75" customHeight="1" thickBot="1">
      <c r="A30" s="66" t="s">
        <v>48</v>
      </c>
      <c r="B30" s="67">
        <v>47</v>
      </c>
      <c r="C30" s="67">
        <v>6</v>
      </c>
      <c r="D30" s="67">
        <v>10</v>
      </c>
      <c r="E30" s="67">
        <v>25</v>
      </c>
      <c r="F30" s="67">
        <v>26</v>
      </c>
      <c r="G30" s="67">
        <v>28</v>
      </c>
      <c r="H30" s="67">
        <v>9</v>
      </c>
      <c r="I30" s="67">
        <v>29</v>
      </c>
      <c r="J30" s="67">
        <v>12</v>
      </c>
      <c r="K30" s="67">
        <v>52</v>
      </c>
      <c r="L30" s="67">
        <v>8</v>
      </c>
      <c r="M30" s="67">
        <v>8</v>
      </c>
      <c r="N30" s="67">
        <v>56</v>
      </c>
      <c r="O30" s="67">
        <v>39</v>
      </c>
      <c r="P30" s="67">
        <v>6</v>
      </c>
      <c r="Q30" s="67">
        <v>22</v>
      </c>
      <c r="R30" s="67">
        <v>34</v>
      </c>
      <c r="S30" s="67">
        <v>25</v>
      </c>
      <c r="T30" s="67">
        <v>67</v>
      </c>
      <c r="U30" s="67">
        <v>11</v>
      </c>
      <c r="V30" s="67">
        <v>1</v>
      </c>
      <c r="W30" s="67">
        <v>29</v>
      </c>
      <c r="X30" s="67">
        <v>26</v>
      </c>
      <c r="Y30" s="67">
        <v>7</v>
      </c>
      <c r="Z30" s="67">
        <v>1</v>
      </c>
      <c r="AA30" s="67">
        <v>6</v>
      </c>
      <c r="AB30" s="67">
        <v>24</v>
      </c>
      <c r="AC30" s="67">
        <v>26</v>
      </c>
      <c r="AD30" s="67">
        <v>7</v>
      </c>
      <c r="AE30" s="67">
        <v>7</v>
      </c>
      <c r="AF30" s="67">
        <v>5</v>
      </c>
      <c r="AG30" s="67">
        <v>15</v>
      </c>
      <c r="AH30" s="67">
        <v>18</v>
      </c>
      <c r="AI30" s="67">
        <v>21</v>
      </c>
      <c r="AJ30" s="67">
        <v>14</v>
      </c>
      <c r="AK30" s="67">
        <v>17</v>
      </c>
      <c r="AL30" s="67">
        <v>1</v>
      </c>
      <c r="AM30" s="67">
        <v>745</v>
      </c>
      <c r="AN30" s="67">
        <v>50</v>
      </c>
      <c r="AO30" s="67">
        <v>5</v>
      </c>
      <c r="AP30" s="67">
        <v>24</v>
      </c>
      <c r="AQ30" s="67">
        <v>3</v>
      </c>
      <c r="AR30" s="67">
        <v>1</v>
      </c>
      <c r="AS30" s="67">
        <v>1</v>
      </c>
      <c r="AT30" s="67">
        <v>13</v>
      </c>
      <c r="AU30" s="67">
        <v>47</v>
      </c>
      <c r="AV30" s="65"/>
      <c r="AW30" s="21"/>
      <c r="AX30" s="22"/>
    </row>
    <row r="31" spans="1:50" s="71" customFormat="1" ht="16.5" customHeight="1">
      <c r="A31" s="29" t="s">
        <v>49</v>
      </c>
      <c r="B31" s="34"/>
      <c r="C31" s="34"/>
      <c r="D31" s="34"/>
      <c r="E31" s="34"/>
      <c r="F31" s="34"/>
      <c r="G31" s="34"/>
      <c r="H31" s="34"/>
      <c r="I31" s="34"/>
      <c r="J31" s="34"/>
      <c r="K31" s="34"/>
      <c r="L31" s="34"/>
      <c r="M31" s="34"/>
      <c r="N31" s="34"/>
      <c r="O31" s="34"/>
      <c r="P31" s="34"/>
      <c r="Q31" s="34"/>
      <c r="R31" s="34"/>
      <c r="S31" s="34"/>
      <c r="T31" s="34"/>
      <c r="U31" s="34"/>
      <c r="V31" s="34"/>
      <c r="W31" s="34"/>
      <c r="X31" s="34"/>
      <c r="Y31" s="34"/>
      <c r="Z31" s="34"/>
      <c r="AA31" s="34"/>
      <c r="AB31" s="34"/>
      <c r="AC31" s="34"/>
      <c r="AD31" s="34"/>
      <c r="AE31" s="34"/>
      <c r="AF31" s="34"/>
      <c r="AG31" s="34"/>
      <c r="AH31" s="34"/>
      <c r="AI31" s="34"/>
      <c r="AJ31" s="34"/>
      <c r="AK31" s="34"/>
      <c r="AL31" s="34"/>
      <c r="AM31" s="69"/>
      <c r="AN31" s="69"/>
      <c r="AO31" s="34"/>
      <c r="AP31" s="34"/>
      <c r="AQ31" s="34"/>
      <c r="AR31" s="34"/>
      <c r="AS31" s="34"/>
      <c r="AT31" s="34"/>
      <c r="AU31" s="34"/>
      <c r="AV31" s="70"/>
      <c r="AX31" s="22"/>
    </row>
    <row r="32" spans="1:50">
      <c r="A32" s="23"/>
      <c r="B32" s="34"/>
      <c r="C32" s="34"/>
      <c r="D32" s="34"/>
      <c r="E32" s="34"/>
      <c r="F32" s="34"/>
      <c r="G32" s="34"/>
      <c r="H32" s="34"/>
      <c r="I32" s="34"/>
      <c r="J32" s="34"/>
      <c r="K32" s="34"/>
      <c r="L32" s="34"/>
      <c r="M32" s="34"/>
      <c r="N32" s="34"/>
      <c r="O32" s="34"/>
      <c r="P32" s="34"/>
      <c r="Q32" s="34"/>
      <c r="R32" s="34"/>
      <c r="S32" s="34"/>
      <c r="T32" s="34"/>
      <c r="U32" s="34"/>
      <c r="V32" s="35"/>
      <c r="W32" s="34"/>
      <c r="X32" s="34"/>
      <c r="Y32" s="34"/>
      <c r="Z32" s="34"/>
      <c r="AA32" s="34"/>
      <c r="AB32" s="34"/>
      <c r="AC32" s="34"/>
      <c r="AD32" s="34"/>
      <c r="AE32" s="34"/>
      <c r="AF32" s="34"/>
      <c r="AG32" s="34"/>
      <c r="AH32" s="34"/>
      <c r="AI32" s="34"/>
      <c r="AJ32" s="34"/>
      <c r="AK32" s="34"/>
      <c r="AL32" s="34"/>
      <c r="AM32" s="34"/>
      <c r="AN32" s="34"/>
      <c r="AO32" s="34"/>
      <c r="AP32" s="34"/>
      <c r="AQ32" s="34"/>
      <c r="AR32" s="34"/>
      <c r="AS32" s="34"/>
      <c r="AT32" s="34"/>
      <c r="AU32" s="35"/>
    </row>
    <row r="33" spans="1:48">
      <c r="A33" s="34"/>
      <c r="B33" s="69"/>
      <c r="C33" s="69"/>
      <c r="D33" s="69"/>
      <c r="E33" s="69"/>
      <c r="F33" s="69"/>
      <c r="G33" s="69"/>
      <c r="H33" s="69"/>
      <c r="I33" s="69"/>
      <c r="J33" s="69"/>
      <c r="K33" s="69"/>
      <c r="L33" s="69"/>
      <c r="M33" s="69"/>
      <c r="N33" s="69"/>
      <c r="O33" s="69"/>
      <c r="P33" s="69"/>
      <c r="Q33" s="69"/>
      <c r="R33" s="69"/>
      <c r="S33" s="69"/>
      <c r="T33" s="69"/>
      <c r="U33" s="69"/>
      <c r="V33" s="69"/>
      <c r="W33" s="69"/>
      <c r="X33" s="69"/>
      <c r="Y33" s="69"/>
      <c r="Z33" s="69"/>
      <c r="AA33" s="69"/>
      <c r="AB33" s="69"/>
      <c r="AC33" s="69"/>
      <c r="AD33" s="69"/>
      <c r="AE33" s="69"/>
      <c r="AF33" s="69"/>
      <c r="AG33" s="69"/>
      <c r="AH33" s="69"/>
      <c r="AI33" s="69"/>
      <c r="AJ33" s="69"/>
      <c r="AK33" s="69"/>
      <c r="AL33" s="69"/>
      <c r="AM33" s="69"/>
      <c r="AN33" s="69"/>
      <c r="AO33" s="69"/>
      <c r="AP33" s="69"/>
      <c r="AQ33" s="69"/>
      <c r="AR33" s="69"/>
      <c r="AS33" s="69"/>
      <c r="AT33" s="69"/>
      <c r="AU33" s="69"/>
      <c r="AV33" s="72"/>
    </row>
    <row r="34" spans="1:48">
      <c r="A34" s="34"/>
      <c r="B34" s="34"/>
      <c r="C34" s="34"/>
      <c r="D34" s="34"/>
      <c r="E34" s="34"/>
      <c r="F34" s="34"/>
      <c r="G34" s="34"/>
      <c r="H34" s="34"/>
      <c r="I34" s="34"/>
      <c r="J34" s="34"/>
      <c r="K34" s="34"/>
      <c r="L34" s="34"/>
      <c r="M34" s="34"/>
      <c r="N34" s="34"/>
      <c r="O34" s="34"/>
      <c r="P34" s="34"/>
      <c r="Q34" s="34"/>
      <c r="R34" s="34"/>
      <c r="S34" s="34"/>
      <c r="T34" s="34"/>
      <c r="U34" s="34"/>
      <c r="V34" s="34"/>
      <c r="W34" s="34"/>
      <c r="X34" s="34"/>
      <c r="Y34" s="34"/>
      <c r="Z34" s="34"/>
      <c r="AA34" s="34"/>
      <c r="AB34" s="34"/>
      <c r="AC34" s="34"/>
      <c r="AD34" s="34"/>
      <c r="AE34" s="34"/>
      <c r="AF34" s="34"/>
      <c r="AG34" s="34"/>
      <c r="AH34" s="34"/>
      <c r="AI34" s="34"/>
      <c r="AJ34" s="34"/>
      <c r="AK34" s="34"/>
      <c r="AL34" s="34"/>
      <c r="AM34" s="34"/>
      <c r="AN34" s="34"/>
      <c r="AO34" s="34"/>
      <c r="AP34" s="34"/>
      <c r="AQ34" s="34"/>
      <c r="AR34" s="34"/>
      <c r="AS34" s="34"/>
      <c r="AT34" s="34"/>
      <c r="AU34" s="34"/>
    </row>
  </sheetData>
  <mergeCells count="5">
    <mergeCell ref="A2:AU2"/>
    <mergeCell ref="A3:AU3"/>
    <mergeCell ref="A4:AU4"/>
    <mergeCell ref="B6:AK7"/>
    <mergeCell ref="AO6:AU7"/>
  </mergeCells>
  <hyperlinks>
    <hyperlink ref="A1" location="Índice!A1" display="Volver al Índice" xr:uid="{33000640-89C5-4A3C-93EC-A08511E76AF7}"/>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72139A-8EF6-490D-9D1B-E7ACB359B313}">
  <dimension ref="A1:AB1644"/>
  <sheetViews>
    <sheetView showGridLines="0" zoomScale="70" zoomScaleNormal="70" workbookViewId="0"/>
  </sheetViews>
  <sheetFormatPr baseColWidth="10" defaultRowHeight="13.2"/>
  <cols>
    <col min="1" max="1" width="22" style="6" bestFit="1" customWidth="1"/>
    <col min="2" max="2" width="12.88671875" style="6" bestFit="1" customWidth="1"/>
    <col min="3" max="3" width="19.44140625" style="6" bestFit="1" customWidth="1"/>
    <col min="4" max="4" width="26.6640625" style="6" bestFit="1" customWidth="1"/>
    <col min="5" max="14" width="11.5546875" style="6"/>
    <col min="15" max="15" width="14.33203125" style="6" customWidth="1"/>
    <col min="16" max="17" width="11.5546875" style="6"/>
    <col min="18" max="18" width="13.109375" style="6" customWidth="1"/>
    <col min="19" max="16384" width="11.5546875" style="6"/>
  </cols>
  <sheetData>
    <row r="1" spans="1:28" s="275" customFormat="1" ht="13.8">
      <c r="A1" s="1173" t="s">
        <v>1212</v>
      </c>
      <c r="E1" s="276"/>
    </row>
    <row r="2" spans="1:28" s="275" customFormat="1" ht="27" customHeight="1">
      <c r="A2" s="1433" t="s">
        <v>180</v>
      </c>
      <c r="B2" s="1433"/>
      <c r="C2" s="1433"/>
      <c r="D2" s="1433"/>
      <c r="E2" s="1433"/>
      <c r="F2" s="1433"/>
      <c r="G2" s="1433"/>
      <c r="H2" s="1433"/>
      <c r="I2" s="1433"/>
      <c r="J2" s="1433"/>
      <c r="K2" s="1433"/>
      <c r="L2" s="1433"/>
      <c r="M2" s="1433"/>
      <c r="N2" s="1433"/>
      <c r="O2" s="1433"/>
      <c r="P2" s="1433"/>
      <c r="Q2" s="1433"/>
      <c r="R2" s="1433"/>
    </row>
    <row r="3" spans="1:28" s="275" customFormat="1" ht="17.399999999999999">
      <c r="A3" s="1434">
        <v>46081</v>
      </c>
      <c r="B3" s="1434"/>
      <c r="C3" s="1434"/>
      <c r="D3" s="1434"/>
      <c r="E3" s="1434"/>
      <c r="F3" s="1434"/>
      <c r="G3" s="1434"/>
      <c r="H3" s="1434"/>
      <c r="I3" s="1434"/>
      <c r="J3" s="1434"/>
      <c r="K3" s="1434"/>
      <c r="L3" s="1434"/>
      <c r="M3" s="1434"/>
      <c r="N3" s="1434"/>
      <c r="O3" s="1434"/>
      <c r="P3" s="1434"/>
      <c r="Q3" s="1434"/>
      <c r="R3" s="1434"/>
    </row>
    <row r="4" spans="1:28" s="275" customFormat="1" ht="16.8">
      <c r="A4" s="1435" t="s">
        <v>125</v>
      </c>
      <c r="B4" s="1435"/>
      <c r="C4" s="1435"/>
      <c r="D4" s="1435"/>
      <c r="E4" s="1435"/>
      <c r="F4" s="1435"/>
      <c r="G4" s="1435"/>
      <c r="H4" s="1435"/>
      <c r="I4" s="1435"/>
      <c r="J4" s="1435"/>
      <c r="K4" s="1435"/>
      <c r="L4" s="1435"/>
      <c r="M4" s="1435"/>
      <c r="N4" s="1435"/>
      <c r="O4" s="1435"/>
      <c r="P4" s="1435"/>
      <c r="Q4" s="1435"/>
      <c r="R4" s="1435"/>
    </row>
    <row r="5" spans="1:28" s="275" customFormat="1" ht="13.8">
      <c r="A5" s="277"/>
      <c r="E5" s="276"/>
    </row>
    <row r="6" spans="1:28" s="275" customFormat="1" ht="13.65" customHeight="1">
      <c r="A6" s="1436" t="s">
        <v>181</v>
      </c>
      <c r="B6" s="1438" t="s">
        <v>182</v>
      </c>
      <c r="C6" s="1439"/>
      <c r="D6" s="1439"/>
      <c r="E6" s="1266" t="s">
        <v>183</v>
      </c>
      <c r="F6" s="1439" t="s">
        <v>141</v>
      </c>
      <c r="G6" s="1439"/>
      <c r="H6" s="1440"/>
      <c r="I6" s="1438" t="s">
        <v>143</v>
      </c>
      <c r="J6" s="1439"/>
      <c r="K6" s="1440"/>
      <c r="L6" s="1438" t="s">
        <v>184</v>
      </c>
      <c r="M6" s="1439"/>
      <c r="N6" s="1440"/>
      <c r="O6" s="1266" t="s">
        <v>185</v>
      </c>
      <c r="P6" s="1430" t="s">
        <v>149</v>
      </c>
      <c r="Q6" s="1431"/>
      <c r="R6" s="1266" t="s">
        <v>186</v>
      </c>
    </row>
    <row r="7" spans="1:28" s="275" customFormat="1" ht="13.8">
      <c r="A7" s="1437"/>
      <c r="B7" s="279" t="s">
        <v>187</v>
      </c>
      <c r="C7" s="278" t="s">
        <v>188</v>
      </c>
      <c r="D7" s="280" t="s">
        <v>189</v>
      </c>
      <c r="E7" s="1267"/>
      <c r="F7" s="281" t="s">
        <v>190</v>
      </c>
      <c r="G7" s="282" t="s">
        <v>191</v>
      </c>
      <c r="H7" s="282" t="s">
        <v>192</v>
      </c>
      <c r="I7" s="282" t="s">
        <v>190</v>
      </c>
      <c r="J7" s="282" t="s">
        <v>191</v>
      </c>
      <c r="K7" s="282" t="s">
        <v>192</v>
      </c>
      <c r="L7" s="282" t="s">
        <v>190</v>
      </c>
      <c r="M7" s="282" t="s">
        <v>191</v>
      </c>
      <c r="N7" s="282" t="s">
        <v>192</v>
      </c>
      <c r="O7" s="1432"/>
      <c r="P7" s="282" t="s">
        <v>190</v>
      </c>
      <c r="Q7" s="282" t="s">
        <v>191</v>
      </c>
      <c r="R7" s="1432"/>
    </row>
    <row r="8" spans="1:28" s="275" customFormat="1">
      <c r="A8" s="283" t="s">
        <v>193</v>
      </c>
      <c r="B8" s="283" t="s">
        <v>2</v>
      </c>
      <c r="C8" s="283" t="s">
        <v>194</v>
      </c>
      <c r="D8" s="283" t="s">
        <v>194</v>
      </c>
      <c r="E8" s="284">
        <v>632</v>
      </c>
      <c r="F8" s="285">
        <v>12910.68391</v>
      </c>
      <c r="G8" s="286">
        <v>116.9083</v>
      </c>
      <c r="H8" s="286">
        <v>13027.592210000001</v>
      </c>
      <c r="I8" s="286">
        <v>42502.53428</v>
      </c>
      <c r="J8" s="286">
        <v>3991.50209</v>
      </c>
      <c r="K8" s="286">
        <v>46494.036369999994</v>
      </c>
      <c r="L8" s="286">
        <v>1219.9294399999999</v>
      </c>
      <c r="M8" s="286">
        <v>48.216760000000001</v>
      </c>
      <c r="N8" s="286">
        <v>1268.1461999999999</v>
      </c>
      <c r="O8" s="286">
        <v>60789.77478</v>
      </c>
      <c r="P8" s="286">
        <v>37109.272469999996</v>
      </c>
      <c r="Q8" s="286">
        <v>211.26459</v>
      </c>
      <c r="R8" s="287">
        <v>37320.537060000002</v>
      </c>
      <c r="S8" s="6"/>
      <c r="T8" s="6"/>
      <c r="U8" s="6"/>
      <c r="V8" s="6"/>
      <c r="W8" s="6"/>
      <c r="X8" s="6"/>
      <c r="Y8" s="6"/>
      <c r="Z8" s="6"/>
      <c r="AA8" s="6"/>
      <c r="AB8" s="6"/>
    </row>
    <row r="9" spans="1:28" s="275" customFormat="1">
      <c r="A9" s="288"/>
      <c r="B9" s="288"/>
      <c r="C9" s="283" t="s">
        <v>195</v>
      </c>
      <c r="D9" s="283" t="s">
        <v>195</v>
      </c>
      <c r="E9" s="284">
        <v>1</v>
      </c>
      <c r="F9" s="285">
        <v>61703.418640000004</v>
      </c>
      <c r="G9" s="286">
        <v>5056.0360599999995</v>
      </c>
      <c r="H9" s="286">
        <v>66759.454700000002</v>
      </c>
      <c r="I9" s="286">
        <v>132509.97459999999</v>
      </c>
      <c r="J9" s="286">
        <v>17969.465390000001</v>
      </c>
      <c r="K9" s="286">
        <v>150479.43999000001</v>
      </c>
      <c r="L9" s="286">
        <v>1692.2633500000002</v>
      </c>
      <c r="M9" s="286">
        <v>487.05928</v>
      </c>
      <c r="N9" s="286">
        <v>2179.3226299999997</v>
      </c>
      <c r="O9" s="286">
        <v>219418.21732</v>
      </c>
      <c r="P9" s="286">
        <v>81635.126969999998</v>
      </c>
      <c r="Q9" s="286">
        <v>423.81097</v>
      </c>
      <c r="R9" s="287">
        <v>82058.937940000003</v>
      </c>
      <c r="S9" s="6"/>
      <c r="T9" s="6"/>
      <c r="U9" s="6"/>
      <c r="V9" s="6"/>
      <c r="W9" s="6"/>
      <c r="X9" s="6"/>
      <c r="Y9" s="6"/>
      <c r="Z9" s="6"/>
      <c r="AA9" s="6"/>
      <c r="AB9" s="6"/>
    </row>
    <row r="10" spans="1:28" s="275" customFormat="1">
      <c r="A10" s="288"/>
      <c r="B10" s="288"/>
      <c r="C10" s="283" t="s">
        <v>196</v>
      </c>
      <c r="D10" s="283" t="s">
        <v>197</v>
      </c>
      <c r="E10" s="284">
        <v>3</v>
      </c>
      <c r="F10" s="285">
        <v>18493.53815</v>
      </c>
      <c r="G10" s="286">
        <v>2339.08007</v>
      </c>
      <c r="H10" s="286">
        <v>20832.61822</v>
      </c>
      <c r="I10" s="286">
        <v>50235.971829999995</v>
      </c>
      <c r="J10" s="286">
        <v>6964.0682699999998</v>
      </c>
      <c r="K10" s="286">
        <v>57200.040099999998</v>
      </c>
      <c r="L10" s="286">
        <v>633.02561000000003</v>
      </c>
      <c r="M10" s="286">
        <v>62.020040000000002</v>
      </c>
      <c r="N10" s="286">
        <v>695.04565000000002</v>
      </c>
      <c r="O10" s="286">
        <v>78727.703970000002</v>
      </c>
      <c r="P10" s="286">
        <v>83395.331010000009</v>
      </c>
      <c r="Q10" s="286">
        <v>131.70108999999999</v>
      </c>
      <c r="R10" s="287">
        <v>83527.032099999997</v>
      </c>
      <c r="S10" s="6"/>
      <c r="T10" s="6"/>
      <c r="U10" s="6"/>
      <c r="V10" s="6"/>
      <c r="W10" s="6"/>
      <c r="X10" s="6"/>
      <c r="Y10" s="6"/>
      <c r="Z10" s="6"/>
      <c r="AA10" s="6"/>
      <c r="AB10" s="6"/>
    </row>
    <row r="11" spans="1:28" s="275" customFormat="1">
      <c r="A11" s="288"/>
      <c r="B11" s="283" t="s">
        <v>3</v>
      </c>
      <c r="C11" s="283" t="s">
        <v>198</v>
      </c>
      <c r="D11" s="283" t="s">
        <v>198</v>
      </c>
      <c r="E11" s="284">
        <v>30</v>
      </c>
      <c r="F11" s="285">
        <v>14476.43334</v>
      </c>
      <c r="G11" s="286">
        <v>5380.8202599999995</v>
      </c>
      <c r="H11" s="286">
        <v>19857.2536</v>
      </c>
      <c r="I11" s="286">
        <v>86245.456860000006</v>
      </c>
      <c r="J11" s="286">
        <v>12961.872069999999</v>
      </c>
      <c r="K11" s="286">
        <v>99207.328930000003</v>
      </c>
      <c r="L11" s="286">
        <v>2359.5050899999997</v>
      </c>
      <c r="M11" s="286">
        <v>174.85723999999999</v>
      </c>
      <c r="N11" s="286">
        <v>2534.3623299999999</v>
      </c>
      <c r="O11" s="286">
        <v>121598.94486</v>
      </c>
      <c r="P11" s="286">
        <v>37823.057030000004</v>
      </c>
      <c r="Q11" s="286">
        <v>1107.7423700000002</v>
      </c>
      <c r="R11" s="287">
        <v>38930.799399999996</v>
      </c>
      <c r="S11" s="6"/>
      <c r="T11" s="6"/>
      <c r="U11" s="6"/>
      <c r="V11" s="6"/>
      <c r="W11" s="6"/>
      <c r="X11" s="6"/>
      <c r="Y11" s="6"/>
      <c r="Z11" s="6"/>
      <c r="AA11" s="6"/>
      <c r="AB11" s="6"/>
    </row>
    <row r="12" spans="1:28" s="275" customFormat="1">
      <c r="A12" s="288"/>
      <c r="B12" s="288"/>
      <c r="C12" s="283" t="s">
        <v>199</v>
      </c>
      <c r="D12" s="283" t="s">
        <v>199</v>
      </c>
      <c r="E12" s="284">
        <v>29</v>
      </c>
      <c r="F12" s="285">
        <v>108586.30184</v>
      </c>
      <c r="G12" s="286">
        <v>16476.127</v>
      </c>
      <c r="H12" s="286">
        <v>125062.42884000001</v>
      </c>
      <c r="I12" s="286">
        <v>312286.36064999999</v>
      </c>
      <c r="J12" s="286">
        <v>58778.57804</v>
      </c>
      <c r="K12" s="286">
        <v>371064.93868999998</v>
      </c>
      <c r="L12" s="286">
        <v>11185.47732</v>
      </c>
      <c r="M12" s="286">
        <v>3947.72336</v>
      </c>
      <c r="N12" s="286">
        <v>15133.20068</v>
      </c>
      <c r="O12" s="286">
        <v>511260.56821</v>
      </c>
      <c r="P12" s="286">
        <v>328638.79093999998</v>
      </c>
      <c r="Q12" s="286">
        <v>14493.743640000001</v>
      </c>
      <c r="R12" s="287">
        <v>343132.53457999998</v>
      </c>
      <c r="S12" s="6"/>
      <c r="T12" s="6"/>
      <c r="U12" s="6"/>
      <c r="V12" s="6"/>
      <c r="W12" s="6"/>
      <c r="X12" s="6"/>
      <c r="Y12" s="6"/>
      <c r="Z12" s="6"/>
      <c r="AA12" s="6"/>
      <c r="AB12" s="6"/>
    </row>
    <row r="13" spans="1:28" s="275" customFormat="1">
      <c r="A13" s="288"/>
      <c r="B13" s="288"/>
      <c r="C13" s="288"/>
      <c r="D13" s="288"/>
      <c r="E13" s="289">
        <v>574</v>
      </c>
      <c r="F13" s="290">
        <v>6491.9875899999997</v>
      </c>
      <c r="G13" s="291">
        <v>2159.7162999999996</v>
      </c>
      <c r="H13" s="291">
        <v>8651.7038900000007</v>
      </c>
      <c r="I13" s="291">
        <v>47224.653530000003</v>
      </c>
      <c r="J13" s="291">
        <v>9662.2663100000009</v>
      </c>
      <c r="K13" s="291">
        <v>56886.919840000002</v>
      </c>
      <c r="L13" s="291">
        <v>524.46021999999994</v>
      </c>
      <c r="M13" s="291">
        <v>5.8649799999999992</v>
      </c>
      <c r="N13" s="291">
        <v>530.3252</v>
      </c>
      <c r="O13" s="291">
        <v>66068.948929999999</v>
      </c>
      <c r="P13" s="291">
        <v>3.6432699999999998</v>
      </c>
      <c r="Q13" s="291">
        <v>0</v>
      </c>
      <c r="R13" s="292">
        <v>3.6432699999999998</v>
      </c>
      <c r="S13" s="6"/>
      <c r="T13" s="6"/>
      <c r="U13" s="291"/>
      <c r="V13" s="6"/>
      <c r="W13" s="6"/>
      <c r="X13" s="6"/>
      <c r="Y13" s="6"/>
      <c r="Z13" s="6"/>
      <c r="AA13" s="6"/>
      <c r="AB13" s="6"/>
    </row>
    <row r="14" spans="1:28" s="275" customFormat="1">
      <c r="A14" s="288"/>
      <c r="B14" s="288"/>
      <c r="C14" s="283" t="s">
        <v>200</v>
      </c>
      <c r="D14" s="283" t="s">
        <v>201</v>
      </c>
      <c r="E14" s="284">
        <v>31</v>
      </c>
      <c r="F14" s="285">
        <v>10648.850189999999</v>
      </c>
      <c r="G14" s="286">
        <v>541.55091000000004</v>
      </c>
      <c r="H14" s="286">
        <v>11190.401099999999</v>
      </c>
      <c r="I14" s="286">
        <v>68814.614629999996</v>
      </c>
      <c r="J14" s="286">
        <v>6894.7063699999999</v>
      </c>
      <c r="K14" s="286">
        <v>75709.320999999996</v>
      </c>
      <c r="L14" s="286">
        <v>2370.11265</v>
      </c>
      <c r="M14" s="286">
        <v>87.623679999999993</v>
      </c>
      <c r="N14" s="286">
        <v>2457.7363300000002</v>
      </c>
      <c r="O14" s="286">
        <v>89357.458430000013</v>
      </c>
      <c r="P14" s="286">
        <v>27682.2533</v>
      </c>
      <c r="Q14" s="286">
        <v>450.44887</v>
      </c>
      <c r="R14" s="287">
        <v>28132.70217</v>
      </c>
      <c r="S14" s="6"/>
      <c r="T14" s="6"/>
      <c r="U14" s="6"/>
      <c r="V14" s="6"/>
      <c r="W14" s="6"/>
      <c r="X14" s="6"/>
      <c r="Y14" s="6"/>
      <c r="Z14" s="6"/>
      <c r="AA14" s="6"/>
      <c r="AB14" s="6"/>
    </row>
    <row r="15" spans="1:28" s="275" customFormat="1">
      <c r="A15" s="288"/>
      <c r="B15" s="288"/>
      <c r="C15" s="283" t="s">
        <v>202</v>
      </c>
      <c r="D15" s="283" t="s">
        <v>203</v>
      </c>
      <c r="E15" s="284">
        <v>33</v>
      </c>
      <c r="F15" s="285">
        <v>122007.54109999999</v>
      </c>
      <c r="G15" s="286">
        <v>77299.959310000006</v>
      </c>
      <c r="H15" s="286">
        <v>199307.50041000001</v>
      </c>
      <c r="I15" s="286">
        <v>316577.14177999995</v>
      </c>
      <c r="J15" s="286">
        <v>93291.03495999999</v>
      </c>
      <c r="K15" s="286">
        <v>409868.17674000002</v>
      </c>
      <c r="L15" s="286">
        <v>13516.53004</v>
      </c>
      <c r="M15" s="286">
        <v>8596.2449299999989</v>
      </c>
      <c r="N15" s="286">
        <v>22112.774969999999</v>
      </c>
      <c r="O15" s="286">
        <v>631288.45212000003</v>
      </c>
      <c r="P15" s="286">
        <v>413475.11780000001</v>
      </c>
      <c r="Q15" s="286">
        <v>75753.077909999993</v>
      </c>
      <c r="R15" s="287">
        <v>489228.19571</v>
      </c>
      <c r="S15" s="6"/>
      <c r="T15" s="6"/>
      <c r="U15" s="6"/>
      <c r="V15" s="6"/>
      <c r="W15" s="6"/>
      <c r="X15" s="6"/>
      <c r="Y15" s="6"/>
      <c r="Z15" s="6"/>
      <c r="AA15" s="6"/>
      <c r="AB15" s="6"/>
    </row>
    <row r="16" spans="1:28" s="275" customFormat="1">
      <c r="A16" s="288"/>
      <c r="B16" s="288"/>
      <c r="C16" s="288"/>
      <c r="D16" s="288"/>
      <c r="E16" s="289">
        <v>34</v>
      </c>
      <c r="F16" s="290">
        <v>8270.4941699999999</v>
      </c>
      <c r="G16" s="291">
        <v>2809.6792099999998</v>
      </c>
      <c r="H16" s="291">
        <v>11080.17338</v>
      </c>
      <c r="I16" s="291">
        <v>44496.272090000006</v>
      </c>
      <c r="J16" s="291">
        <v>11053.68627</v>
      </c>
      <c r="K16" s="291">
        <v>55549.958359999997</v>
      </c>
      <c r="L16" s="291">
        <v>851.46556999999996</v>
      </c>
      <c r="M16" s="291">
        <v>369.42147999999997</v>
      </c>
      <c r="N16" s="291">
        <v>1220.88705</v>
      </c>
      <c r="O16" s="291">
        <v>67851.018790000002</v>
      </c>
      <c r="P16" s="291">
        <v>24.476209999999998</v>
      </c>
      <c r="Q16" s="291">
        <v>4.83352</v>
      </c>
      <c r="R16" s="292">
        <v>29.309729999999998</v>
      </c>
      <c r="S16" s="6"/>
      <c r="T16" s="6"/>
      <c r="U16" s="6"/>
      <c r="V16" s="6"/>
      <c r="W16" s="6"/>
      <c r="X16" s="6"/>
      <c r="Y16" s="6"/>
      <c r="Z16" s="6"/>
      <c r="AA16" s="6"/>
      <c r="AB16" s="6"/>
    </row>
    <row r="17" spans="1:28" s="275" customFormat="1">
      <c r="A17" s="288"/>
      <c r="B17" s="288"/>
      <c r="C17" s="288"/>
      <c r="D17" s="288"/>
      <c r="E17" s="289">
        <v>460</v>
      </c>
      <c r="F17" s="290">
        <v>21844.819780000002</v>
      </c>
      <c r="G17" s="291">
        <v>5778.5419599999996</v>
      </c>
      <c r="H17" s="291">
        <v>27623.361739999997</v>
      </c>
      <c r="I17" s="291">
        <v>75255.395529999994</v>
      </c>
      <c r="J17" s="291">
        <v>14857.61198</v>
      </c>
      <c r="K17" s="291">
        <v>90113.00751000001</v>
      </c>
      <c r="L17" s="291">
        <v>1850.32673</v>
      </c>
      <c r="M17" s="291">
        <v>843.70358999999996</v>
      </c>
      <c r="N17" s="291">
        <v>2694.0303199999998</v>
      </c>
      <c r="O17" s="291">
        <v>120430.39956999999</v>
      </c>
      <c r="P17" s="291">
        <v>9.476799999999999</v>
      </c>
      <c r="Q17" s="291">
        <v>7.2332200000000002</v>
      </c>
      <c r="R17" s="292">
        <v>16.71002</v>
      </c>
      <c r="S17" s="6"/>
      <c r="T17" s="6"/>
      <c r="U17" s="6"/>
      <c r="V17" s="6"/>
      <c r="W17" s="6"/>
      <c r="X17" s="6"/>
      <c r="Y17" s="6"/>
      <c r="Z17" s="6"/>
      <c r="AA17" s="6"/>
      <c r="AB17" s="6"/>
    </row>
    <row r="18" spans="1:28" s="275" customFormat="1">
      <c r="A18" s="288"/>
      <c r="B18" s="288"/>
      <c r="C18" s="288"/>
      <c r="D18" s="288"/>
      <c r="E18" s="289">
        <v>550</v>
      </c>
      <c r="F18" s="290">
        <v>6784.8443399999996</v>
      </c>
      <c r="G18" s="291">
        <v>3713.77531</v>
      </c>
      <c r="H18" s="291">
        <v>10498.619650000001</v>
      </c>
      <c r="I18" s="291">
        <v>24976.86708</v>
      </c>
      <c r="J18" s="291">
        <v>11598.822900000001</v>
      </c>
      <c r="K18" s="291">
        <v>36575.689979999996</v>
      </c>
      <c r="L18" s="291">
        <v>945.17425000000003</v>
      </c>
      <c r="M18" s="291">
        <v>667.15314999999998</v>
      </c>
      <c r="N18" s="291">
        <v>1612.3273999999999</v>
      </c>
      <c r="O18" s="291">
        <v>48686.637029999998</v>
      </c>
      <c r="P18" s="291">
        <v>3.4989699999999999</v>
      </c>
      <c r="Q18" s="291">
        <v>1.79097</v>
      </c>
      <c r="R18" s="292">
        <v>5.2899399999999996</v>
      </c>
      <c r="S18" s="6"/>
      <c r="T18" s="6"/>
      <c r="U18" s="6"/>
      <c r="V18" s="6"/>
      <c r="W18" s="6"/>
      <c r="X18" s="6"/>
      <c r="Y18" s="6"/>
      <c r="Z18" s="6"/>
      <c r="AA18" s="6"/>
      <c r="AB18" s="6"/>
    </row>
    <row r="19" spans="1:28" s="275" customFormat="1">
      <c r="A19" s="288"/>
      <c r="B19" s="283" t="s">
        <v>204</v>
      </c>
      <c r="C19" s="283" t="s">
        <v>205</v>
      </c>
      <c r="D19" s="283" t="s">
        <v>205</v>
      </c>
      <c r="E19" s="284">
        <v>95</v>
      </c>
      <c r="F19" s="285">
        <v>64236.14183</v>
      </c>
      <c r="G19" s="286">
        <v>22570.499800000001</v>
      </c>
      <c r="H19" s="286">
        <v>86806.641629999998</v>
      </c>
      <c r="I19" s="286">
        <v>196219.39095</v>
      </c>
      <c r="J19" s="286">
        <v>70234.359629999992</v>
      </c>
      <c r="K19" s="286">
        <v>266453.75057999999</v>
      </c>
      <c r="L19" s="286">
        <v>3016.1666399999999</v>
      </c>
      <c r="M19" s="286">
        <v>202.75120000000001</v>
      </c>
      <c r="N19" s="286">
        <v>3218.9178400000001</v>
      </c>
      <c r="O19" s="286">
        <v>356479.31005000003</v>
      </c>
      <c r="P19" s="286">
        <v>110903.74823</v>
      </c>
      <c r="Q19" s="286">
        <v>332.40780999999998</v>
      </c>
      <c r="R19" s="287">
        <v>111236.15604</v>
      </c>
      <c r="S19" s="6"/>
      <c r="T19" s="6"/>
      <c r="U19" s="6"/>
      <c r="V19" s="6"/>
      <c r="W19" s="6"/>
      <c r="X19" s="6"/>
      <c r="Y19" s="6"/>
      <c r="Z19" s="6"/>
      <c r="AA19" s="6"/>
      <c r="AB19" s="6"/>
    </row>
    <row r="20" spans="1:28" s="275" customFormat="1">
      <c r="A20" s="288"/>
      <c r="B20" s="288"/>
      <c r="C20" s="283" t="s">
        <v>206</v>
      </c>
      <c r="D20" s="283" t="s">
        <v>206</v>
      </c>
      <c r="E20" s="284">
        <v>96</v>
      </c>
      <c r="F20" s="285">
        <v>38510.236020000004</v>
      </c>
      <c r="G20" s="286">
        <v>9318.8639700000003</v>
      </c>
      <c r="H20" s="286">
        <v>47829.099990000002</v>
      </c>
      <c r="I20" s="286">
        <v>144995.89441000001</v>
      </c>
      <c r="J20" s="286">
        <v>20450.140210000001</v>
      </c>
      <c r="K20" s="286">
        <v>165446.03461999999</v>
      </c>
      <c r="L20" s="286">
        <v>4250.4007899999997</v>
      </c>
      <c r="M20" s="286">
        <v>970.45859999999993</v>
      </c>
      <c r="N20" s="286">
        <v>5220.8593899999996</v>
      </c>
      <c r="O20" s="286">
        <v>218495.99400000001</v>
      </c>
      <c r="P20" s="286">
        <v>110325.45577</v>
      </c>
      <c r="Q20" s="286">
        <v>363.21710999999999</v>
      </c>
      <c r="R20" s="287">
        <v>110688.67288</v>
      </c>
      <c r="S20" s="6"/>
      <c r="T20" s="6"/>
      <c r="U20" s="6"/>
      <c r="V20" s="6"/>
      <c r="W20" s="6"/>
      <c r="X20" s="6"/>
      <c r="Y20" s="6"/>
      <c r="Z20" s="6"/>
      <c r="AA20" s="6"/>
      <c r="AB20" s="6"/>
    </row>
    <row r="21" spans="1:28" s="275" customFormat="1">
      <c r="A21" s="288"/>
      <c r="B21" s="283" t="s">
        <v>5</v>
      </c>
      <c r="C21" s="283" t="s">
        <v>5</v>
      </c>
      <c r="D21" s="283" t="s">
        <v>5</v>
      </c>
      <c r="E21" s="284">
        <v>109</v>
      </c>
      <c r="F21" s="285">
        <v>29282.137500000001</v>
      </c>
      <c r="G21" s="286">
        <v>9648.6770799999995</v>
      </c>
      <c r="H21" s="286">
        <v>38930.814579999998</v>
      </c>
      <c r="I21" s="286">
        <v>138521.11500999998</v>
      </c>
      <c r="J21" s="286">
        <v>33006.439660000004</v>
      </c>
      <c r="K21" s="286">
        <v>171527.55466999998</v>
      </c>
      <c r="L21" s="286">
        <v>1312.2216799999999</v>
      </c>
      <c r="M21" s="286">
        <v>1468.9437800000001</v>
      </c>
      <c r="N21" s="286">
        <v>2781.1654600000002</v>
      </c>
      <c r="O21" s="286">
        <v>213239.53471000001</v>
      </c>
      <c r="P21" s="286">
        <v>9.1156299999999995</v>
      </c>
      <c r="Q21" s="286">
        <v>3.4737300000000002</v>
      </c>
      <c r="R21" s="287">
        <v>12.589360000000001</v>
      </c>
      <c r="S21" s="6"/>
      <c r="T21" s="6"/>
      <c r="U21" s="6"/>
      <c r="V21" s="6"/>
      <c r="W21" s="6"/>
      <c r="X21" s="6"/>
      <c r="Y21" s="6"/>
      <c r="Z21" s="6"/>
      <c r="AA21" s="6"/>
      <c r="AB21" s="6"/>
    </row>
    <row r="22" spans="1:28" s="275" customFormat="1">
      <c r="A22" s="288"/>
      <c r="B22" s="288"/>
      <c r="C22" s="288"/>
      <c r="D22" s="288"/>
      <c r="E22" s="289">
        <v>106</v>
      </c>
      <c r="F22" s="290">
        <v>667292.36722000001</v>
      </c>
      <c r="G22" s="291">
        <v>409019.08233</v>
      </c>
      <c r="H22" s="291">
        <v>1076311.44955</v>
      </c>
      <c r="I22" s="291">
        <v>1475442.6271600001</v>
      </c>
      <c r="J22" s="291">
        <v>846708.26871000009</v>
      </c>
      <c r="K22" s="291">
        <v>2322150.8958699997</v>
      </c>
      <c r="L22" s="291">
        <v>91000.30992</v>
      </c>
      <c r="M22" s="291">
        <v>39143.466070000002</v>
      </c>
      <c r="N22" s="291">
        <v>130143.77598999999</v>
      </c>
      <c r="O22" s="291">
        <v>3528606.1214099997</v>
      </c>
      <c r="P22" s="291">
        <v>2956024.93096</v>
      </c>
      <c r="Q22" s="291">
        <v>476913.94776000001</v>
      </c>
      <c r="R22" s="292">
        <v>3432938.8787199999</v>
      </c>
      <c r="S22" s="6"/>
      <c r="T22" s="6"/>
      <c r="U22" s="6"/>
      <c r="V22" s="6"/>
      <c r="W22" s="6"/>
      <c r="X22" s="6"/>
      <c r="Y22" s="6"/>
      <c r="Z22" s="6"/>
      <c r="AA22" s="6"/>
      <c r="AB22" s="6"/>
    </row>
    <row r="23" spans="1:28" s="275" customFormat="1">
      <c r="A23" s="288"/>
      <c r="B23" s="288"/>
      <c r="C23" s="288"/>
      <c r="D23" s="288"/>
      <c r="E23" s="289">
        <v>107</v>
      </c>
      <c r="F23" s="290">
        <v>113968.56050000001</v>
      </c>
      <c r="G23" s="291">
        <v>61529.406049999998</v>
      </c>
      <c r="H23" s="291">
        <v>175497.96655000001</v>
      </c>
      <c r="I23" s="291">
        <v>74262.579599999997</v>
      </c>
      <c r="J23" s="291">
        <v>39942.136149999998</v>
      </c>
      <c r="K23" s="291">
        <v>114204.71575</v>
      </c>
      <c r="L23" s="291">
        <v>1112.3215600000001</v>
      </c>
      <c r="M23" s="291">
        <v>1299.6033400000001</v>
      </c>
      <c r="N23" s="291">
        <v>2411.9249</v>
      </c>
      <c r="O23" s="291">
        <v>292114.60719999997</v>
      </c>
      <c r="P23" s="291">
        <v>109.18478999999999</v>
      </c>
      <c r="Q23" s="291">
        <v>23.357970000000002</v>
      </c>
      <c r="R23" s="292">
        <v>132.54276000000002</v>
      </c>
      <c r="S23" s="6"/>
      <c r="T23" s="6"/>
      <c r="U23" s="6"/>
      <c r="V23" s="6"/>
      <c r="W23" s="6"/>
      <c r="X23" s="6"/>
      <c r="Y23" s="6"/>
      <c r="Z23" s="6"/>
      <c r="AA23" s="6"/>
      <c r="AB23" s="6"/>
    </row>
    <row r="24" spans="1:28" s="275" customFormat="1">
      <c r="A24" s="288"/>
      <c r="B24" s="288"/>
      <c r="C24" s="288"/>
      <c r="D24" s="288"/>
      <c r="E24" s="289">
        <v>639</v>
      </c>
      <c r="F24" s="290">
        <v>19540.67078</v>
      </c>
      <c r="G24" s="291">
        <v>10953.43821</v>
      </c>
      <c r="H24" s="291">
        <v>30494.108989999997</v>
      </c>
      <c r="I24" s="291">
        <v>72434.44359000001</v>
      </c>
      <c r="J24" s="291">
        <v>37498.609979999994</v>
      </c>
      <c r="K24" s="291">
        <v>109933.05356999999</v>
      </c>
      <c r="L24" s="291">
        <v>1459.5660399999999</v>
      </c>
      <c r="M24" s="291">
        <v>921.06451000000004</v>
      </c>
      <c r="N24" s="291">
        <v>2380.6305499999999</v>
      </c>
      <c r="O24" s="291">
        <v>142807.79311000003</v>
      </c>
      <c r="P24" s="291">
        <v>21.072389999999999</v>
      </c>
      <c r="Q24" s="291">
        <v>2.20044</v>
      </c>
      <c r="R24" s="292">
        <v>23.272830000000003</v>
      </c>
      <c r="S24" s="6"/>
      <c r="T24" s="6"/>
      <c r="U24" s="6"/>
      <c r="V24" s="6"/>
      <c r="W24" s="6"/>
      <c r="X24" s="6"/>
      <c r="Y24" s="6"/>
      <c r="Z24" s="6"/>
      <c r="AA24" s="6"/>
      <c r="AB24" s="6"/>
    </row>
    <row r="25" spans="1:28" s="275" customFormat="1">
      <c r="A25" s="288"/>
      <c r="B25" s="288"/>
      <c r="C25" s="288"/>
      <c r="D25" s="288"/>
      <c r="E25" s="289">
        <v>687</v>
      </c>
      <c r="F25" s="290">
        <v>24777.663940000002</v>
      </c>
      <c r="G25" s="291">
        <v>40209.719450000004</v>
      </c>
      <c r="H25" s="291">
        <v>64987.383390000003</v>
      </c>
      <c r="I25" s="291">
        <v>1076.9534699999999</v>
      </c>
      <c r="J25" s="291">
        <v>4583.7359299999998</v>
      </c>
      <c r="K25" s="291">
        <v>5660.6894000000002</v>
      </c>
      <c r="L25" s="291">
        <v>2097.2917599999996</v>
      </c>
      <c r="M25" s="291">
        <v>24017.92916</v>
      </c>
      <c r="N25" s="291">
        <v>26115.220920000003</v>
      </c>
      <c r="O25" s="291">
        <v>96763.293709999998</v>
      </c>
      <c r="P25" s="291">
        <v>0</v>
      </c>
      <c r="Q25" s="291">
        <v>0</v>
      </c>
      <c r="R25" s="292">
        <v>0</v>
      </c>
      <c r="S25" s="6"/>
      <c r="T25" s="6"/>
      <c r="U25" s="6"/>
      <c r="V25" s="6"/>
      <c r="W25" s="6"/>
      <c r="X25" s="6"/>
      <c r="Y25" s="6"/>
      <c r="Z25" s="6"/>
      <c r="AA25" s="6"/>
      <c r="AB25" s="6"/>
    </row>
    <row r="26" spans="1:28" s="275" customFormat="1">
      <c r="A26" s="288"/>
      <c r="B26" s="288"/>
      <c r="C26" s="288"/>
      <c r="D26" s="283" t="s">
        <v>207</v>
      </c>
      <c r="E26" s="284">
        <v>110</v>
      </c>
      <c r="F26" s="285">
        <v>73682.947469999999</v>
      </c>
      <c r="G26" s="286">
        <v>52871.802889999999</v>
      </c>
      <c r="H26" s="286">
        <v>126554.75036000001</v>
      </c>
      <c r="I26" s="286">
        <v>246351.49037000001</v>
      </c>
      <c r="J26" s="286">
        <v>168440.79149</v>
      </c>
      <c r="K26" s="286">
        <v>414792.28185999999</v>
      </c>
      <c r="L26" s="286">
        <v>4905.8353999999999</v>
      </c>
      <c r="M26" s="286">
        <v>3366.1163300000003</v>
      </c>
      <c r="N26" s="286">
        <v>8271.9517300000007</v>
      </c>
      <c r="O26" s="286">
        <v>549618.98395000002</v>
      </c>
      <c r="P26" s="286">
        <v>63.94858</v>
      </c>
      <c r="Q26" s="286">
        <v>13.13387</v>
      </c>
      <c r="R26" s="287">
        <v>77.082449999999994</v>
      </c>
      <c r="S26" s="6"/>
      <c r="T26" s="6"/>
      <c r="U26" s="6"/>
      <c r="V26" s="6"/>
      <c r="W26" s="6"/>
      <c r="X26" s="6"/>
      <c r="Y26" s="6"/>
      <c r="Z26" s="6"/>
      <c r="AA26" s="6"/>
      <c r="AB26" s="6"/>
    </row>
    <row r="27" spans="1:28" s="275" customFormat="1">
      <c r="A27" s="288"/>
      <c r="B27" s="288"/>
      <c r="C27" s="288"/>
      <c r="D27" s="283" t="s">
        <v>208</v>
      </c>
      <c r="E27" s="284">
        <v>597</v>
      </c>
      <c r="F27" s="285">
        <v>23299.06782</v>
      </c>
      <c r="G27" s="286">
        <v>13345.54523</v>
      </c>
      <c r="H27" s="286">
        <v>36644.61305</v>
      </c>
      <c r="I27" s="286">
        <v>101916.04012999999</v>
      </c>
      <c r="J27" s="286">
        <v>43356.260369999996</v>
      </c>
      <c r="K27" s="286">
        <v>145272.30050000001</v>
      </c>
      <c r="L27" s="286">
        <v>4231.8702699999994</v>
      </c>
      <c r="M27" s="286">
        <v>785.04294999999991</v>
      </c>
      <c r="N27" s="286">
        <v>5016.9132199999995</v>
      </c>
      <c r="O27" s="286">
        <v>186933.82677000001</v>
      </c>
      <c r="P27" s="286">
        <v>10.809670000000001</v>
      </c>
      <c r="Q27" s="286">
        <v>5.6440400000000004</v>
      </c>
      <c r="R27" s="287">
        <v>16.453709999999997</v>
      </c>
      <c r="S27" s="6"/>
      <c r="T27" s="6"/>
      <c r="U27" s="6"/>
      <c r="V27" s="6"/>
      <c r="W27" s="6"/>
      <c r="X27" s="6"/>
      <c r="Y27" s="6"/>
      <c r="Z27" s="6"/>
      <c r="AA27" s="6"/>
      <c r="AB27" s="6"/>
    </row>
    <row r="28" spans="1:28" s="275" customFormat="1">
      <c r="A28" s="288"/>
      <c r="B28" s="288"/>
      <c r="C28" s="288"/>
      <c r="D28" s="283" t="s">
        <v>209</v>
      </c>
      <c r="E28" s="284">
        <v>455</v>
      </c>
      <c r="F28" s="285">
        <v>23440.308850000001</v>
      </c>
      <c r="G28" s="286">
        <v>9466.2762899999998</v>
      </c>
      <c r="H28" s="286">
        <v>32906.585140000003</v>
      </c>
      <c r="I28" s="286">
        <v>105841.77029</v>
      </c>
      <c r="J28" s="286">
        <v>35951.40595</v>
      </c>
      <c r="K28" s="286">
        <v>141793.17624</v>
      </c>
      <c r="L28" s="286">
        <v>2395.2111</v>
      </c>
      <c r="M28" s="286">
        <v>904.10413000000005</v>
      </c>
      <c r="N28" s="286">
        <v>3299.3152300000002</v>
      </c>
      <c r="O28" s="286">
        <v>177999.07661000002</v>
      </c>
      <c r="P28" s="286">
        <v>12.880270000000001</v>
      </c>
      <c r="Q28" s="286">
        <v>1.7478199999999999</v>
      </c>
      <c r="R28" s="287">
        <v>14.62809</v>
      </c>
      <c r="S28" s="6"/>
      <c r="T28" s="6"/>
      <c r="U28" s="6"/>
      <c r="V28" s="6"/>
      <c r="W28" s="6"/>
      <c r="X28" s="6"/>
      <c r="Y28" s="6"/>
      <c r="Z28" s="6"/>
      <c r="AA28" s="6"/>
      <c r="AB28" s="6"/>
    </row>
    <row r="29" spans="1:28" s="275" customFormat="1">
      <c r="A29" s="288"/>
      <c r="B29" s="288"/>
      <c r="C29" s="288"/>
      <c r="D29" s="283" t="s">
        <v>62</v>
      </c>
      <c r="E29" s="284">
        <v>113</v>
      </c>
      <c r="F29" s="285">
        <v>39724.208880000006</v>
      </c>
      <c r="G29" s="286">
        <v>29129.92052</v>
      </c>
      <c r="H29" s="286">
        <v>68854.129400000005</v>
      </c>
      <c r="I29" s="286">
        <v>149881.28941</v>
      </c>
      <c r="J29" s="286">
        <v>41013.720880000001</v>
      </c>
      <c r="K29" s="286">
        <v>190895.01029000001</v>
      </c>
      <c r="L29" s="286">
        <v>1716.7186799999999</v>
      </c>
      <c r="M29" s="286">
        <v>958.55624</v>
      </c>
      <c r="N29" s="286">
        <v>2675.2749199999998</v>
      </c>
      <c r="O29" s="286">
        <v>262424.41461000004</v>
      </c>
      <c r="P29" s="286">
        <v>225.69888</v>
      </c>
      <c r="Q29" s="286">
        <v>11.24471</v>
      </c>
      <c r="R29" s="287">
        <v>236.94359</v>
      </c>
      <c r="S29" s="6"/>
      <c r="T29" s="6"/>
      <c r="U29" s="6"/>
      <c r="V29" s="6"/>
      <c r="W29" s="6"/>
      <c r="X29" s="6"/>
      <c r="Y29" s="6"/>
      <c r="Z29" s="6"/>
      <c r="AA29" s="6"/>
      <c r="AB29" s="6"/>
    </row>
    <row r="30" spans="1:28" s="275" customFormat="1">
      <c r="A30" s="288"/>
      <c r="B30" s="288"/>
      <c r="C30" s="288"/>
      <c r="D30" s="283" t="s">
        <v>210</v>
      </c>
      <c r="E30" s="284">
        <v>528</v>
      </c>
      <c r="F30" s="285">
        <v>18618.507320000001</v>
      </c>
      <c r="G30" s="286">
        <v>11651.97543</v>
      </c>
      <c r="H30" s="286">
        <v>30270.482749999999</v>
      </c>
      <c r="I30" s="286">
        <v>115956.34637999999</v>
      </c>
      <c r="J30" s="286">
        <v>59050.22365</v>
      </c>
      <c r="K30" s="286">
        <v>175006.57003</v>
      </c>
      <c r="L30" s="286">
        <v>3774.6824100000003</v>
      </c>
      <c r="M30" s="286">
        <v>1878.00333</v>
      </c>
      <c r="N30" s="286">
        <v>5652.6857399999999</v>
      </c>
      <c r="O30" s="286">
        <v>210929.73852000001</v>
      </c>
      <c r="P30" s="286">
        <v>27.346019999999999</v>
      </c>
      <c r="Q30" s="286">
        <v>1.7408800000000002</v>
      </c>
      <c r="R30" s="287">
        <v>29.0869</v>
      </c>
      <c r="S30" s="6"/>
      <c r="T30" s="6"/>
      <c r="U30" s="6"/>
      <c r="V30" s="6"/>
      <c r="W30" s="6"/>
      <c r="X30" s="6"/>
      <c r="Y30" s="6"/>
      <c r="Z30" s="6"/>
      <c r="AA30" s="6"/>
      <c r="AB30" s="6"/>
    </row>
    <row r="31" spans="1:28" s="275" customFormat="1">
      <c r="A31" s="288"/>
      <c r="B31" s="288"/>
      <c r="C31" s="288"/>
      <c r="D31" s="283" t="s">
        <v>211</v>
      </c>
      <c r="E31" s="284">
        <v>649</v>
      </c>
      <c r="F31" s="285">
        <v>6547.6219499999997</v>
      </c>
      <c r="G31" s="286">
        <v>1943.8614299999999</v>
      </c>
      <c r="H31" s="286">
        <v>8491.4833800000015</v>
      </c>
      <c r="I31" s="286">
        <v>46976.032350000001</v>
      </c>
      <c r="J31" s="286">
        <v>18443.307239999998</v>
      </c>
      <c r="K31" s="286">
        <v>65419.339590000003</v>
      </c>
      <c r="L31" s="286">
        <v>1506.7366100000002</v>
      </c>
      <c r="M31" s="286">
        <v>493.185</v>
      </c>
      <c r="N31" s="286">
        <v>1999.9216100000001</v>
      </c>
      <c r="O31" s="286">
        <v>75910.744579999999</v>
      </c>
      <c r="P31" s="286">
        <v>2.3457399999999997</v>
      </c>
      <c r="Q31" s="286">
        <v>0.45367000000000002</v>
      </c>
      <c r="R31" s="287">
        <v>2.79941</v>
      </c>
      <c r="S31" s="6"/>
      <c r="T31" s="6"/>
      <c r="U31" s="6"/>
      <c r="V31" s="6"/>
      <c r="W31" s="6"/>
      <c r="X31" s="6"/>
      <c r="Y31" s="6"/>
      <c r="Z31" s="6"/>
      <c r="AA31" s="6"/>
      <c r="AB31" s="6"/>
    </row>
    <row r="32" spans="1:28" s="275" customFormat="1">
      <c r="A32" s="288"/>
      <c r="B32" s="288"/>
      <c r="C32" s="288"/>
      <c r="D32" s="283" t="s">
        <v>212</v>
      </c>
      <c r="E32" s="284">
        <v>660</v>
      </c>
      <c r="F32" s="285">
        <v>5481.7057100000002</v>
      </c>
      <c r="G32" s="286">
        <v>4264.7840700000006</v>
      </c>
      <c r="H32" s="286">
        <v>9746.4897799999999</v>
      </c>
      <c r="I32" s="286">
        <v>39574.237880000001</v>
      </c>
      <c r="J32" s="286">
        <v>17014.508429999998</v>
      </c>
      <c r="K32" s="286">
        <v>56588.746310000002</v>
      </c>
      <c r="L32" s="286">
        <v>1518.01385</v>
      </c>
      <c r="M32" s="286">
        <v>1793.50071</v>
      </c>
      <c r="N32" s="286">
        <v>3311.5145600000001</v>
      </c>
      <c r="O32" s="286">
        <v>69646.750650000002</v>
      </c>
      <c r="P32" s="286">
        <v>1.24081</v>
      </c>
      <c r="Q32" s="286">
        <v>0.73994000000000004</v>
      </c>
      <c r="R32" s="287">
        <v>1.98075</v>
      </c>
      <c r="S32" s="6"/>
      <c r="T32" s="6"/>
      <c r="U32" s="6"/>
      <c r="V32" s="6"/>
      <c r="W32" s="6"/>
      <c r="X32" s="6"/>
      <c r="Y32" s="6"/>
      <c r="Z32" s="6"/>
      <c r="AA32" s="6"/>
      <c r="AB32" s="6"/>
    </row>
    <row r="33" spans="1:28" s="275" customFormat="1">
      <c r="A33" s="288"/>
      <c r="B33" s="288"/>
      <c r="C33" s="288"/>
      <c r="D33" s="283" t="s">
        <v>213</v>
      </c>
      <c r="E33" s="284">
        <v>393</v>
      </c>
      <c r="F33" s="285">
        <v>25107.133249999999</v>
      </c>
      <c r="G33" s="286">
        <v>59255.43318</v>
      </c>
      <c r="H33" s="286">
        <v>84362.566430000006</v>
      </c>
      <c r="I33" s="286">
        <v>99879.001730000004</v>
      </c>
      <c r="J33" s="286">
        <v>86650.523790000007</v>
      </c>
      <c r="K33" s="286">
        <v>186529.52552000002</v>
      </c>
      <c r="L33" s="286">
        <v>2077.2777500000002</v>
      </c>
      <c r="M33" s="286">
        <v>2721.8407699999998</v>
      </c>
      <c r="N33" s="286">
        <v>4799.11852</v>
      </c>
      <c r="O33" s="286">
        <v>275691.21047000005</v>
      </c>
      <c r="P33" s="286">
        <v>7.5384599999999997</v>
      </c>
      <c r="Q33" s="286">
        <v>4.6776400000000002</v>
      </c>
      <c r="R33" s="287">
        <v>12.216100000000001</v>
      </c>
      <c r="S33" s="6"/>
      <c r="T33" s="6"/>
      <c r="U33" s="6"/>
      <c r="V33" s="6"/>
      <c r="W33" s="6"/>
      <c r="X33" s="6"/>
      <c r="Y33" s="6"/>
      <c r="Z33" s="6"/>
      <c r="AA33" s="6"/>
      <c r="AB33" s="6"/>
    </row>
    <row r="34" spans="1:28" s="275" customFormat="1">
      <c r="A34" s="288"/>
      <c r="B34" s="288"/>
      <c r="C34" s="288"/>
      <c r="D34" s="283" t="s">
        <v>214</v>
      </c>
      <c r="E34" s="284">
        <v>678</v>
      </c>
      <c r="F34" s="285">
        <v>14735.28335</v>
      </c>
      <c r="G34" s="286">
        <v>7292.6187900000004</v>
      </c>
      <c r="H34" s="286">
        <v>22027.902140000002</v>
      </c>
      <c r="I34" s="286">
        <v>52365.900829999999</v>
      </c>
      <c r="J34" s="286">
        <v>16253.97667</v>
      </c>
      <c r="K34" s="286">
        <v>68619.877500000002</v>
      </c>
      <c r="L34" s="286">
        <v>1409.03341</v>
      </c>
      <c r="M34" s="286">
        <v>423.82396999999997</v>
      </c>
      <c r="N34" s="286">
        <v>1832.8573799999999</v>
      </c>
      <c r="O34" s="286">
        <v>92480.637019999995</v>
      </c>
      <c r="P34" s="286">
        <v>19.1281</v>
      </c>
      <c r="Q34" s="286">
        <v>10.57057</v>
      </c>
      <c r="R34" s="287">
        <v>29.69867</v>
      </c>
      <c r="S34" s="6"/>
      <c r="T34" s="6"/>
      <c r="U34" s="6"/>
      <c r="V34" s="6"/>
      <c r="W34" s="6"/>
      <c r="X34" s="6"/>
      <c r="Y34" s="6"/>
      <c r="Z34" s="6"/>
      <c r="AA34" s="6"/>
      <c r="AB34" s="6"/>
    </row>
    <row r="35" spans="1:28" s="275" customFormat="1">
      <c r="A35" s="288"/>
      <c r="B35" s="288"/>
      <c r="C35" s="283" t="s">
        <v>215</v>
      </c>
      <c r="D35" s="283" t="s">
        <v>215</v>
      </c>
      <c r="E35" s="284">
        <v>115</v>
      </c>
      <c r="F35" s="285">
        <v>16340.56503</v>
      </c>
      <c r="G35" s="286">
        <v>8712.2347100000006</v>
      </c>
      <c r="H35" s="286">
        <v>25052.799739999999</v>
      </c>
      <c r="I35" s="286">
        <v>73827.231029999995</v>
      </c>
      <c r="J35" s="286">
        <v>29471.49625</v>
      </c>
      <c r="K35" s="286">
        <v>103298.72728000001</v>
      </c>
      <c r="L35" s="286">
        <v>652.35804000000007</v>
      </c>
      <c r="M35" s="286">
        <v>197.75523999999999</v>
      </c>
      <c r="N35" s="286">
        <v>850.11328000000003</v>
      </c>
      <c r="O35" s="286">
        <v>129201.6403</v>
      </c>
      <c r="P35" s="286">
        <v>32664.171280000002</v>
      </c>
      <c r="Q35" s="286">
        <v>1933.4272100000001</v>
      </c>
      <c r="R35" s="287">
        <v>34597.598490000004</v>
      </c>
      <c r="S35" s="6"/>
      <c r="T35" s="6"/>
      <c r="U35" s="6"/>
      <c r="V35" s="6"/>
      <c r="W35" s="6"/>
      <c r="X35" s="6"/>
      <c r="Y35" s="6"/>
      <c r="Z35" s="6"/>
      <c r="AA35" s="6"/>
      <c r="AB35" s="6"/>
    </row>
    <row r="36" spans="1:28" s="275" customFormat="1">
      <c r="A36" s="288"/>
      <c r="B36" s="288"/>
      <c r="C36" s="283" t="s">
        <v>216</v>
      </c>
      <c r="D36" s="283" t="s">
        <v>217</v>
      </c>
      <c r="E36" s="284">
        <v>464</v>
      </c>
      <c r="F36" s="285">
        <v>24717.843679999998</v>
      </c>
      <c r="G36" s="286">
        <v>6053.5002500000001</v>
      </c>
      <c r="H36" s="286">
        <v>30771.343929999999</v>
      </c>
      <c r="I36" s="286">
        <v>109345.61975</v>
      </c>
      <c r="J36" s="286">
        <v>31100.33598</v>
      </c>
      <c r="K36" s="286">
        <v>140445.95572999999</v>
      </c>
      <c r="L36" s="286">
        <v>837.84056999999996</v>
      </c>
      <c r="M36" s="286">
        <v>10.806620000000001</v>
      </c>
      <c r="N36" s="286">
        <v>848.64718999999991</v>
      </c>
      <c r="O36" s="286">
        <v>172065.94685000001</v>
      </c>
      <c r="P36" s="286">
        <v>36923.294159999998</v>
      </c>
      <c r="Q36" s="286">
        <v>152.48587000000001</v>
      </c>
      <c r="R36" s="287">
        <v>37075.780030000002</v>
      </c>
      <c r="S36" s="6"/>
      <c r="T36" s="6"/>
      <c r="U36" s="6"/>
      <c r="V36" s="6"/>
      <c r="W36" s="6"/>
      <c r="X36" s="6"/>
      <c r="Y36" s="6"/>
      <c r="Z36" s="6"/>
      <c r="AA36" s="6"/>
      <c r="AB36" s="6"/>
    </row>
    <row r="37" spans="1:28" s="275" customFormat="1">
      <c r="A37" s="288"/>
      <c r="B37" s="288"/>
      <c r="C37" s="283" t="s">
        <v>218</v>
      </c>
      <c r="D37" s="283" t="s">
        <v>219</v>
      </c>
      <c r="E37" s="284">
        <v>119</v>
      </c>
      <c r="F37" s="285">
        <v>28979.58653</v>
      </c>
      <c r="G37" s="286">
        <v>10252.30402</v>
      </c>
      <c r="H37" s="286">
        <v>39231.890549999996</v>
      </c>
      <c r="I37" s="286">
        <v>87790.072990000001</v>
      </c>
      <c r="J37" s="286">
        <v>36148.433069999999</v>
      </c>
      <c r="K37" s="286">
        <v>123938.50606</v>
      </c>
      <c r="L37" s="286">
        <v>2460.0574700000002</v>
      </c>
      <c r="M37" s="286">
        <v>1341.2146299999999</v>
      </c>
      <c r="N37" s="286">
        <v>3801.2721000000001</v>
      </c>
      <c r="O37" s="286">
        <v>166971.66871</v>
      </c>
      <c r="P37" s="286">
        <v>36981.106390000001</v>
      </c>
      <c r="Q37" s="286">
        <v>2325.01559</v>
      </c>
      <c r="R37" s="287">
        <v>39306.121979999996</v>
      </c>
      <c r="S37" s="6"/>
      <c r="T37" s="6"/>
      <c r="U37" s="6"/>
      <c r="V37" s="6"/>
      <c r="W37" s="6"/>
      <c r="X37" s="6"/>
      <c r="Y37" s="6"/>
      <c r="Z37" s="6"/>
      <c r="AA37" s="6"/>
      <c r="AB37" s="6"/>
    </row>
    <row r="38" spans="1:28" s="275" customFormat="1">
      <c r="A38" s="288"/>
      <c r="B38" s="283" t="s">
        <v>6</v>
      </c>
      <c r="C38" s="283" t="s">
        <v>220</v>
      </c>
      <c r="D38" s="283" t="s">
        <v>6</v>
      </c>
      <c r="E38" s="284">
        <v>59</v>
      </c>
      <c r="F38" s="285">
        <v>122571.30784000001</v>
      </c>
      <c r="G38" s="286">
        <v>25853.161980000001</v>
      </c>
      <c r="H38" s="286">
        <v>148424.46982</v>
      </c>
      <c r="I38" s="286">
        <v>292682.42567000003</v>
      </c>
      <c r="J38" s="286">
        <v>47356.354880000006</v>
      </c>
      <c r="K38" s="286">
        <v>340038.78055000002</v>
      </c>
      <c r="L38" s="286">
        <v>5922.24946</v>
      </c>
      <c r="M38" s="286">
        <v>820.16383999999994</v>
      </c>
      <c r="N38" s="286">
        <v>6742.4133000000002</v>
      </c>
      <c r="O38" s="286">
        <v>495205.66367000004</v>
      </c>
      <c r="P38" s="286">
        <v>307467.99225999997</v>
      </c>
      <c r="Q38" s="286">
        <v>6759.1172400000005</v>
      </c>
      <c r="R38" s="287">
        <v>314227.10950000002</v>
      </c>
      <c r="S38" s="6"/>
      <c r="T38" s="6"/>
      <c r="U38" s="6"/>
      <c r="V38" s="6"/>
      <c r="W38" s="6"/>
      <c r="X38" s="6"/>
      <c r="Y38" s="6"/>
      <c r="Z38" s="6"/>
      <c r="AA38" s="6"/>
      <c r="AB38" s="6"/>
    </row>
    <row r="39" spans="1:28" s="275" customFormat="1">
      <c r="A39" s="288"/>
      <c r="B39" s="288"/>
      <c r="C39" s="288"/>
      <c r="D39" s="288"/>
      <c r="E39" s="289">
        <v>691</v>
      </c>
      <c r="F39" s="290">
        <v>5955.84184</v>
      </c>
      <c r="G39" s="291">
        <v>320.19952000000001</v>
      </c>
      <c r="H39" s="291">
        <v>6276.0413600000002</v>
      </c>
      <c r="I39" s="291">
        <v>38686.206939999996</v>
      </c>
      <c r="J39" s="291">
        <v>1814.2542699999999</v>
      </c>
      <c r="K39" s="291">
        <v>40500.461210000001</v>
      </c>
      <c r="L39" s="291">
        <v>14.38247</v>
      </c>
      <c r="M39" s="291">
        <v>7.4290099999999999</v>
      </c>
      <c r="N39" s="291">
        <v>21.81148</v>
      </c>
      <c r="O39" s="291">
        <v>46798.314049999994</v>
      </c>
      <c r="P39" s="291">
        <v>2.07952</v>
      </c>
      <c r="Q39" s="291">
        <v>4.3880000000000002E-2</v>
      </c>
      <c r="R39" s="292">
        <v>2.1234000000000002</v>
      </c>
      <c r="S39" s="6"/>
      <c r="T39" s="6"/>
      <c r="U39" s="6"/>
      <c r="V39" s="6"/>
      <c r="W39" s="6"/>
      <c r="X39" s="6"/>
      <c r="Y39" s="6"/>
      <c r="Z39" s="6"/>
      <c r="AA39" s="6"/>
      <c r="AB39" s="6"/>
    </row>
    <row r="40" spans="1:28" s="275" customFormat="1">
      <c r="A40" s="288"/>
      <c r="B40" s="283" t="s">
        <v>7</v>
      </c>
      <c r="C40" s="283" t="s">
        <v>7</v>
      </c>
      <c r="D40" s="283" t="s">
        <v>7</v>
      </c>
      <c r="E40" s="284">
        <v>4</v>
      </c>
      <c r="F40" s="285">
        <v>142714.29931</v>
      </c>
      <c r="G40" s="286">
        <v>59850.091950000002</v>
      </c>
      <c r="H40" s="286">
        <v>202564.39126</v>
      </c>
      <c r="I40" s="286">
        <v>415001.97068999999</v>
      </c>
      <c r="J40" s="286">
        <v>86053.53876000001</v>
      </c>
      <c r="K40" s="286">
        <v>501055.50945000001</v>
      </c>
      <c r="L40" s="286">
        <v>18228.265460000002</v>
      </c>
      <c r="M40" s="286">
        <v>6552.4474099999998</v>
      </c>
      <c r="N40" s="286">
        <v>24780.712869999999</v>
      </c>
      <c r="O40" s="286">
        <v>728400.61358</v>
      </c>
      <c r="P40" s="286">
        <v>386016.13539999997</v>
      </c>
      <c r="Q40" s="286">
        <v>49542.024290000001</v>
      </c>
      <c r="R40" s="287">
        <v>435558.15969</v>
      </c>
      <c r="S40" s="6"/>
      <c r="T40" s="6"/>
      <c r="U40" s="6"/>
      <c r="V40" s="6"/>
      <c r="W40" s="6"/>
      <c r="X40" s="6"/>
      <c r="Y40" s="6"/>
      <c r="Z40" s="6"/>
      <c r="AA40" s="6"/>
      <c r="AB40" s="6"/>
    </row>
    <row r="41" spans="1:28" s="275" customFormat="1">
      <c r="A41" s="288"/>
      <c r="B41" s="288"/>
      <c r="C41" s="288"/>
      <c r="D41" s="288"/>
      <c r="E41" s="289">
        <v>488</v>
      </c>
      <c r="F41" s="290">
        <v>8724.0357700000004</v>
      </c>
      <c r="G41" s="291">
        <v>2209.3386299999997</v>
      </c>
      <c r="H41" s="291">
        <v>10933.374400000001</v>
      </c>
      <c r="I41" s="291">
        <v>53849.982090000005</v>
      </c>
      <c r="J41" s="291">
        <v>7168.8747999999996</v>
      </c>
      <c r="K41" s="291">
        <v>61018.856890000003</v>
      </c>
      <c r="L41" s="291">
        <v>411.73899</v>
      </c>
      <c r="M41" s="291">
        <v>126.23017</v>
      </c>
      <c r="N41" s="291">
        <v>537.96915999999999</v>
      </c>
      <c r="O41" s="291">
        <v>72490.200450000004</v>
      </c>
      <c r="P41" s="291">
        <v>20.46762</v>
      </c>
      <c r="Q41" s="291">
        <v>0.72792999999999997</v>
      </c>
      <c r="R41" s="292">
        <v>21.195550000000001</v>
      </c>
      <c r="S41" s="6"/>
      <c r="T41" s="6"/>
      <c r="U41" s="6"/>
      <c r="V41" s="6"/>
      <c r="W41" s="6"/>
      <c r="X41" s="6"/>
      <c r="Y41" s="6"/>
      <c r="Z41" s="6"/>
      <c r="AA41" s="6"/>
      <c r="AB41" s="6"/>
    </row>
    <row r="42" spans="1:28" s="275" customFormat="1">
      <c r="A42" s="288"/>
      <c r="B42" s="288"/>
      <c r="C42" s="288"/>
      <c r="D42" s="288"/>
      <c r="E42" s="289">
        <v>384</v>
      </c>
      <c r="F42" s="290">
        <v>12436.976640000001</v>
      </c>
      <c r="G42" s="291">
        <v>7907.6766500000003</v>
      </c>
      <c r="H42" s="291">
        <v>20344.653289999998</v>
      </c>
      <c r="I42" s="291">
        <v>67172.910279999996</v>
      </c>
      <c r="J42" s="291">
        <v>21120.588059999998</v>
      </c>
      <c r="K42" s="291">
        <v>88293.498340000006</v>
      </c>
      <c r="L42" s="291">
        <v>709.55981999999995</v>
      </c>
      <c r="M42" s="291">
        <v>480.05261999999999</v>
      </c>
      <c r="N42" s="291">
        <v>1189.6124399999999</v>
      </c>
      <c r="O42" s="291">
        <v>109827.76406999999</v>
      </c>
      <c r="P42" s="291">
        <v>13.087489999999999</v>
      </c>
      <c r="Q42" s="291">
        <v>2.3158600000000003</v>
      </c>
      <c r="R42" s="292">
        <v>15.40335</v>
      </c>
      <c r="S42" s="6"/>
      <c r="T42" s="6"/>
      <c r="U42" s="6"/>
      <c r="V42" s="6"/>
      <c r="W42" s="6"/>
      <c r="X42" s="6"/>
      <c r="Y42" s="6"/>
      <c r="Z42" s="6"/>
      <c r="AA42" s="6"/>
      <c r="AB42" s="6"/>
    </row>
    <row r="43" spans="1:28" s="275" customFormat="1">
      <c r="A43" s="288"/>
      <c r="B43" s="288"/>
      <c r="C43" s="283" t="s">
        <v>221</v>
      </c>
      <c r="D43" s="283" t="s">
        <v>221</v>
      </c>
      <c r="E43" s="284">
        <v>627</v>
      </c>
      <c r="F43" s="285">
        <v>9640.5854399999989</v>
      </c>
      <c r="G43" s="286">
        <v>288.96170000000001</v>
      </c>
      <c r="H43" s="286">
        <v>9929.5471400000006</v>
      </c>
      <c r="I43" s="286">
        <v>63002.120390000004</v>
      </c>
      <c r="J43" s="286">
        <v>4311.6983099999998</v>
      </c>
      <c r="K43" s="286">
        <v>67313.818700000003</v>
      </c>
      <c r="L43" s="286">
        <v>132.22595000000001</v>
      </c>
      <c r="M43" s="286">
        <v>28.63918</v>
      </c>
      <c r="N43" s="286">
        <v>160.86512999999999</v>
      </c>
      <c r="O43" s="286">
        <v>77404.230970000004</v>
      </c>
      <c r="P43" s="286">
        <v>56917.324979999998</v>
      </c>
      <c r="Q43" s="286">
        <v>25.519089999999998</v>
      </c>
      <c r="R43" s="287">
        <v>56942.844069999999</v>
      </c>
      <c r="S43" s="6"/>
      <c r="T43" s="6"/>
      <c r="U43" s="6"/>
      <c r="V43" s="6"/>
      <c r="W43" s="6"/>
      <c r="X43" s="6"/>
      <c r="Y43" s="6"/>
      <c r="Z43" s="6"/>
      <c r="AA43" s="6"/>
      <c r="AB43" s="6"/>
    </row>
    <row r="44" spans="1:28" s="275" customFormat="1">
      <c r="A44" s="288"/>
      <c r="B44" s="288"/>
      <c r="C44" s="283" t="s">
        <v>222</v>
      </c>
      <c r="D44" s="283" t="s">
        <v>222</v>
      </c>
      <c r="E44" s="284">
        <v>9</v>
      </c>
      <c r="F44" s="285">
        <v>97105.872909999991</v>
      </c>
      <c r="G44" s="286">
        <v>23413.19253</v>
      </c>
      <c r="H44" s="286">
        <v>120519.06543999999</v>
      </c>
      <c r="I44" s="286">
        <v>177504.54816000001</v>
      </c>
      <c r="J44" s="286">
        <v>16781.37862</v>
      </c>
      <c r="K44" s="286">
        <v>194285.92678000001</v>
      </c>
      <c r="L44" s="286">
        <v>1973.7225800000001</v>
      </c>
      <c r="M44" s="286">
        <v>1112.0598</v>
      </c>
      <c r="N44" s="286">
        <v>3085.7823800000001</v>
      </c>
      <c r="O44" s="286">
        <v>317890.7746</v>
      </c>
      <c r="P44" s="286">
        <v>280950.56887999998</v>
      </c>
      <c r="Q44" s="286">
        <v>4317.69632</v>
      </c>
      <c r="R44" s="287">
        <v>285268.26519999997</v>
      </c>
      <c r="S44" s="6"/>
      <c r="T44" s="6"/>
      <c r="U44" s="6"/>
      <c r="V44" s="6"/>
      <c r="W44" s="6"/>
      <c r="X44" s="6"/>
      <c r="Y44" s="6"/>
      <c r="Z44" s="6"/>
      <c r="AA44" s="6"/>
      <c r="AB44" s="6"/>
    </row>
    <row r="45" spans="1:28" s="275" customFormat="1">
      <c r="A45" s="288"/>
      <c r="B45" s="283" t="s">
        <v>8</v>
      </c>
      <c r="C45" s="283" t="s">
        <v>223</v>
      </c>
      <c r="D45" s="283" t="s">
        <v>92</v>
      </c>
      <c r="E45" s="284">
        <v>323</v>
      </c>
      <c r="F45" s="285">
        <v>26718.446690000001</v>
      </c>
      <c r="G45" s="286">
        <v>10992.146269999999</v>
      </c>
      <c r="H45" s="286">
        <v>37710.592960000002</v>
      </c>
      <c r="I45" s="286">
        <v>99706.426999999996</v>
      </c>
      <c r="J45" s="286">
        <v>34418.752439999997</v>
      </c>
      <c r="K45" s="286">
        <v>134125.17944000001</v>
      </c>
      <c r="L45" s="286">
        <v>3348.0699900000004</v>
      </c>
      <c r="M45" s="286">
        <v>1351.4291499999999</v>
      </c>
      <c r="N45" s="286">
        <v>4699.4991399999999</v>
      </c>
      <c r="O45" s="286">
        <v>176535.27153999999</v>
      </c>
      <c r="P45" s="286">
        <v>51.076749999999997</v>
      </c>
      <c r="Q45" s="286">
        <v>9.1381800000000002</v>
      </c>
      <c r="R45" s="287">
        <v>60.214930000000003</v>
      </c>
      <c r="S45" s="6"/>
      <c r="T45" s="6"/>
      <c r="U45" s="6"/>
      <c r="V45" s="6"/>
      <c r="W45" s="6"/>
      <c r="X45" s="6"/>
      <c r="Y45" s="6"/>
      <c r="Z45" s="6"/>
      <c r="AA45" s="6"/>
      <c r="AB45" s="6"/>
    </row>
    <row r="46" spans="1:28" s="275" customFormat="1">
      <c r="A46" s="288"/>
      <c r="B46" s="288"/>
      <c r="C46" s="288"/>
      <c r="D46" s="283" t="s">
        <v>8</v>
      </c>
      <c r="E46" s="284">
        <v>135</v>
      </c>
      <c r="F46" s="285">
        <v>73619.666700000002</v>
      </c>
      <c r="G46" s="286">
        <v>103976.20987999999</v>
      </c>
      <c r="H46" s="286">
        <v>177595.87658000001</v>
      </c>
      <c r="I46" s="286">
        <v>81922.81173999999</v>
      </c>
      <c r="J46" s="286">
        <v>66069.283549999993</v>
      </c>
      <c r="K46" s="286">
        <v>147992.09529</v>
      </c>
      <c r="L46" s="286">
        <v>3338.9028399999997</v>
      </c>
      <c r="M46" s="286">
        <v>3456.5478800000001</v>
      </c>
      <c r="N46" s="286">
        <v>6795.4507199999998</v>
      </c>
      <c r="O46" s="286">
        <v>332383.42258999997</v>
      </c>
      <c r="P46" s="286">
        <v>31.661939999999998</v>
      </c>
      <c r="Q46" s="286">
        <v>302.90996000000001</v>
      </c>
      <c r="R46" s="287">
        <v>334.57190000000003</v>
      </c>
      <c r="S46" s="6"/>
      <c r="T46" s="6"/>
      <c r="U46" s="6"/>
      <c r="V46" s="6"/>
      <c r="W46" s="6"/>
      <c r="X46" s="6"/>
      <c r="Y46" s="6"/>
      <c r="Z46" s="6"/>
      <c r="AA46" s="6"/>
      <c r="AB46" s="6"/>
    </row>
    <row r="47" spans="1:28" s="275" customFormat="1">
      <c r="A47" s="288"/>
      <c r="B47" s="288"/>
      <c r="C47" s="288"/>
      <c r="D47" s="288"/>
      <c r="E47" s="289">
        <v>294</v>
      </c>
      <c r="F47" s="290">
        <v>26721.726640000001</v>
      </c>
      <c r="G47" s="291">
        <v>59939.864170000001</v>
      </c>
      <c r="H47" s="291">
        <v>86661.590810000009</v>
      </c>
      <c r="I47" s="291">
        <v>79777.958209999997</v>
      </c>
      <c r="J47" s="291">
        <v>41504.400329999997</v>
      </c>
      <c r="K47" s="291">
        <v>121282.35854</v>
      </c>
      <c r="L47" s="291">
        <v>3915.9823799999999</v>
      </c>
      <c r="M47" s="291">
        <v>1951.29801</v>
      </c>
      <c r="N47" s="291">
        <v>5867.2803899999999</v>
      </c>
      <c r="O47" s="291">
        <v>213811.22974000001</v>
      </c>
      <c r="P47" s="291">
        <v>14.61318</v>
      </c>
      <c r="Q47" s="291">
        <v>4.93771</v>
      </c>
      <c r="R47" s="292">
        <v>19.550889999999999</v>
      </c>
      <c r="S47" s="6"/>
      <c r="T47" s="6"/>
      <c r="U47" s="6"/>
      <c r="V47" s="6"/>
      <c r="W47" s="6"/>
      <c r="X47" s="6"/>
      <c r="Y47" s="6"/>
      <c r="Z47" s="6"/>
      <c r="AA47" s="6"/>
      <c r="AB47" s="6"/>
    </row>
    <row r="48" spans="1:28" s="275" customFormat="1">
      <c r="A48" s="288"/>
      <c r="B48" s="288"/>
      <c r="C48" s="288"/>
      <c r="D48" s="288"/>
      <c r="E48" s="289">
        <v>441</v>
      </c>
      <c r="F48" s="290">
        <v>12022.08891</v>
      </c>
      <c r="G48" s="291">
        <v>7633.2153799999996</v>
      </c>
      <c r="H48" s="291">
        <v>19655.30429</v>
      </c>
      <c r="I48" s="291">
        <v>27268.88636</v>
      </c>
      <c r="J48" s="291">
        <v>11945.033750000001</v>
      </c>
      <c r="K48" s="291">
        <v>39213.920109999999</v>
      </c>
      <c r="L48" s="291">
        <v>421.33364</v>
      </c>
      <c r="M48" s="291">
        <v>26.237200000000001</v>
      </c>
      <c r="N48" s="291">
        <v>447.57084000000003</v>
      </c>
      <c r="O48" s="291">
        <v>59316.795239999999</v>
      </c>
      <c r="P48" s="291">
        <v>5.5232000000000001</v>
      </c>
      <c r="Q48" s="291">
        <v>3.3364099999999999</v>
      </c>
      <c r="R48" s="292">
        <v>8.85961</v>
      </c>
      <c r="S48" s="6"/>
      <c r="T48" s="6"/>
      <c r="U48" s="6"/>
      <c r="V48" s="6"/>
      <c r="W48" s="6"/>
      <c r="X48" s="6"/>
      <c r="Y48" s="6"/>
      <c r="Z48" s="6"/>
      <c r="AA48" s="6"/>
      <c r="AB48" s="6"/>
    </row>
    <row r="49" spans="1:28" s="275" customFormat="1">
      <c r="A49" s="288"/>
      <c r="B49" s="288"/>
      <c r="C49" s="288"/>
      <c r="D49" s="288"/>
      <c r="E49" s="289">
        <v>494</v>
      </c>
      <c r="F49" s="290">
        <v>39755.64993</v>
      </c>
      <c r="G49" s="291">
        <v>25681.764620000002</v>
      </c>
      <c r="H49" s="291">
        <v>65437.414549999994</v>
      </c>
      <c r="I49" s="291">
        <v>127957.49965000001</v>
      </c>
      <c r="J49" s="291">
        <v>37736.597900000001</v>
      </c>
      <c r="K49" s="291">
        <v>165694.09755000001</v>
      </c>
      <c r="L49" s="291">
        <v>3903.0973899999999</v>
      </c>
      <c r="M49" s="291">
        <v>2080.09557</v>
      </c>
      <c r="N49" s="291">
        <v>5983.1929600000003</v>
      </c>
      <c r="O49" s="291">
        <v>237114.70506000001</v>
      </c>
      <c r="P49" s="291">
        <v>46.413779999999996</v>
      </c>
      <c r="Q49" s="291">
        <v>19.201700000000002</v>
      </c>
      <c r="R49" s="292">
        <v>65.615479999999991</v>
      </c>
      <c r="S49" s="6"/>
      <c r="T49" s="6"/>
      <c r="U49" s="6"/>
      <c r="V49" s="6"/>
      <c r="W49" s="6"/>
      <c r="X49" s="6"/>
      <c r="Y49" s="6"/>
      <c r="Z49" s="6"/>
      <c r="AA49" s="6"/>
      <c r="AB49" s="6"/>
    </row>
    <row r="50" spans="1:28" s="275" customFormat="1">
      <c r="A50" s="288"/>
      <c r="B50" s="288"/>
      <c r="C50" s="288"/>
      <c r="D50" s="283" t="s">
        <v>96</v>
      </c>
      <c r="E50" s="284">
        <v>509</v>
      </c>
      <c r="F50" s="285">
        <v>29085.327249999998</v>
      </c>
      <c r="G50" s="286">
        <v>5874.6714000000002</v>
      </c>
      <c r="H50" s="286">
        <v>34959.998650000001</v>
      </c>
      <c r="I50" s="286">
        <v>134663.90322000001</v>
      </c>
      <c r="J50" s="286">
        <v>23767.998219999998</v>
      </c>
      <c r="K50" s="286">
        <v>158431.90143999999</v>
      </c>
      <c r="L50" s="286">
        <v>4844.15373</v>
      </c>
      <c r="M50" s="286">
        <v>669.42568999999992</v>
      </c>
      <c r="N50" s="286">
        <v>5513.57942</v>
      </c>
      <c r="O50" s="286">
        <v>198905.47951</v>
      </c>
      <c r="P50" s="286">
        <v>130.07427000000001</v>
      </c>
      <c r="Q50" s="286">
        <v>21.737490000000001</v>
      </c>
      <c r="R50" s="287">
        <v>151.81176000000002</v>
      </c>
      <c r="S50" s="6"/>
      <c r="T50" s="6"/>
      <c r="U50" s="6"/>
      <c r="V50" s="6"/>
      <c r="W50" s="6"/>
      <c r="X50" s="6"/>
      <c r="Y50" s="6"/>
      <c r="Z50" s="6"/>
      <c r="AA50" s="6"/>
      <c r="AB50" s="6"/>
    </row>
    <row r="51" spans="1:28" s="275" customFormat="1">
      <c r="A51" s="288"/>
      <c r="B51" s="288"/>
      <c r="C51" s="288"/>
      <c r="D51" s="283" t="s">
        <v>95</v>
      </c>
      <c r="E51" s="284">
        <v>139</v>
      </c>
      <c r="F51" s="285">
        <v>289630.79824000003</v>
      </c>
      <c r="G51" s="286">
        <v>203271.55078999998</v>
      </c>
      <c r="H51" s="286">
        <v>492902.34902999998</v>
      </c>
      <c r="I51" s="286">
        <v>438850.21849</v>
      </c>
      <c r="J51" s="286">
        <v>302341.56225999998</v>
      </c>
      <c r="K51" s="286">
        <v>741191.78075000003</v>
      </c>
      <c r="L51" s="286">
        <v>2300369.6376700001</v>
      </c>
      <c r="M51" s="286">
        <v>1816212.8183199998</v>
      </c>
      <c r="N51" s="286">
        <v>4116582.4559899997</v>
      </c>
      <c r="O51" s="286">
        <v>5350676.5857700007</v>
      </c>
      <c r="P51" s="286">
        <v>1532949.7615499999</v>
      </c>
      <c r="Q51" s="286">
        <v>1292300.1765300001</v>
      </c>
      <c r="R51" s="287">
        <v>2825249.9380799998</v>
      </c>
      <c r="S51" s="6"/>
      <c r="T51" s="6"/>
      <c r="U51" s="6"/>
      <c r="V51" s="6"/>
      <c r="W51" s="6"/>
      <c r="X51" s="6"/>
      <c r="Y51" s="6"/>
      <c r="Z51" s="6"/>
      <c r="AA51" s="6"/>
      <c r="AB51" s="6"/>
    </row>
    <row r="52" spans="1:28" s="275" customFormat="1">
      <c r="A52" s="288"/>
      <c r="B52" s="288"/>
      <c r="C52" s="288"/>
      <c r="D52" s="283" t="s">
        <v>224</v>
      </c>
      <c r="E52" s="284">
        <v>584</v>
      </c>
      <c r="F52" s="285">
        <v>16695.057150000001</v>
      </c>
      <c r="G52" s="286">
        <v>19111.77032</v>
      </c>
      <c r="H52" s="286">
        <v>35806.827469999997</v>
      </c>
      <c r="I52" s="286">
        <v>67401.917979999998</v>
      </c>
      <c r="J52" s="286">
        <v>44419.838880000003</v>
      </c>
      <c r="K52" s="286">
        <v>111821.75685999999</v>
      </c>
      <c r="L52" s="286">
        <v>1443.6028000000001</v>
      </c>
      <c r="M52" s="286">
        <v>3149.04619</v>
      </c>
      <c r="N52" s="286">
        <v>4592.6489900000006</v>
      </c>
      <c r="O52" s="286">
        <v>152221.23332</v>
      </c>
      <c r="P52" s="286">
        <v>12.061399999999999</v>
      </c>
      <c r="Q52" s="286">
        <v>7.3386700000000005</v>
      </c>
      <c r="R52" s="287">
        <v>19.400069999999999</v>
      </c>
      <c r="S52" s="6"/>
      <c r="T52" s="6"/>
      <c r="U52" s="6"/>
      <c r="V52" s="6"/>
      <c r="W52" s="6"/>
      <c r="X52" s="6"/>
      <c r="Y52" s="6"/>
      <c r="Z52" s="6"/>
      <c r="AA52" s="6"/>
      <c r="AB52" s="6"/>
    </row>
    <row r="53" spans="1:28" s="275" customFormat="1">
      <c r="A53" s="288"/>
      <c r="B53" s="283" t="s">
        <v>9</v>
      </c>
      <c r="C53" s="283" t="s">
        <v>225</v>
      </c>
      <c r="D53" s="283" t="s">
        <v>226</v>
      </c>
      <c r="E53" s="284">
        <v>466</v>
      </c>
      <c r="F53" s="285">
        <v>19598.725690000003</v>
      </c>
      <c r="G53" s="286">
        <v>13153.190130000001</v>
      </c>
      <c r="H53" s="286">
        <v>32751.915820000002</v>
      </c>
      <c r="I53" s="286">
        <v>76368.973660000003</v>
      </c>
      <c r="J53" s="286">
        <v>12289.372800000001</v>
      </c>
      <c r="K53" s="286">
        <v>88658.346460000001</v>
      </c>
      <c r="L53" s="286">
        <v>326.58807999999999</v>
      </c>
      <c r="M53" s="286">
        <v>115.05080000000001</v>
      </c>
      <c r="N53" s="286">
        <v>441.63888000000003</v>
      </c>
      <c r="O53" s="286">
        <v>121851.90115999999</v>
      </c>
      <c r="P53" s="286">
        <v>41238.345439999997</v>
      </c>
      <c r="Q53" s="286">
        <v>3536.23515</v>
      </c>
      <c r="R53" s="287">
        <v>44774.580590000005</v>
      </c>
      <c r="S53" s="6"/>
      <c r="T53" s="6"/>
      <c r="U53" s="6"/>
      <c r="V53" s="6"/>
      <c r="W53" s="6"/>
      <c r="X53" s="6"/>
      <c r="Y53" s="6"/>
      <c r="Z53" s="6"/>
      <c r="AA53" s="6"/>
      <c r="AB53" s="6"/>
    </row>
    <row r="54" spans="1:28" s="275" customFormat="1">
      <c r="A54" s="288"/>
      <c r="B54" s="288"/>
      <c r="C54" s="283" t="s">
        <v>9</v>
      </c>
      <c r="D54" s="283" t="s">
        <v>9</v>
      </c>
      <c r="E54" s="284">
        <v>97</v>
      </c>
      <c r="F54" s="285">
        <v>212782.34516</v>
      </c>
      <c r="G54" s="286">
        <v>96301.722180000012</v>
      </c>
      <c r="H54" s="286">
        <v>309084.06733999995</v>
      </c>
      <c r="I54" s="286">
        <v>576264.25933999999</v>
      </c>
      <c r="J54" s="286">
        <v>315066.01551</v>
      </c>
      <c r="K54" s="286">
        <v>891330.27485000005</v>
      </c>
      <c r="L54" s="286">
        <v>15415.0414</v>
      </c>
      <c r="M54" s="286">
        <v>6365.1577400000006</v>
      </c>
      <c r="N54" s="286">
        <v>21780.199140000001</v>
      </c>
      <c r="O54" s="286">
        <v>1222194.5413299999</v>
      </c>
      <c r="P54" s="286">
        <v>653778.36365999992</v>
      </c>
      <c r="Q54" s="286">
        <v>38334.578590000005</v>
      </c>
      <c r="R54" s="287">
        <v>692112.94224999996</v>
      </c>
      <c r="S54" s="6"/>
      <c r="T54" s="6"/>
      <c r="U54" s="6"/>
      <c r="V54" s="6"/>
      <c r="W54" s="6"/>
      <c r="X54" s="6"/>
      <c r="Y54" s="6"/>
      <c r="Z54" s="6"/>
      <c r="AA54" s="6"/>
      <c r="AB54" s="6"/>
    </row>
    <row r="55" spans="1:28" s="275" customFormat="1">
      <c r="A55" s="288"/>
      <c r="B55" s="288"/>
      <c r="C55" s="288"/>
      <c r="D55" s="288"/>
      <c r="E55" s="289">
        <v>502</v>
      </c>
      <c r="F55" s="290">
        <v>23957.920999999998</v>
      </c>
      <c r="G55" s="291">
        <v>9772.4631199999985</v>
      </c>
      <c r="H55" s="291">
        <v>33730.384119999995</v>
      </c>
      <c r="I55" s="291">
        <v>86694.947930000009</v>
      </c>
      <c r="J55" s="291">
        <v>38901.383090000003</v>
      </c>
      <c r="K55" s="291">
        <v>125596.33102</v>
      </c>
      <c r="L55" s="291">
        <v>697.41890000000001</v>
      </c>
      <c r="M55" s="291">
        <v>885.24893000000009</v>
      </c>
      <c r="N55" s="291">
        <v>1582.6678300000001</v>
      </c>
      <c r="O55" s="291">
        <v>160909.38297000001</v>
      </c>
      <c r="P55" s="291">
        <v>14.92844</v>
      </c>
      <c r="Q55" s="291">
        <v>1.44496</v>
      </c>
      <c r="R55" s="292">
        <v>16.3734</v>
      </c>
      <c r="S55" s="6"/>
      <c r="T55" s="6"/>
      <c r="U55" s="6"/>
      <c r="V55" s="6"/>
      <c r="W55" s="6"/>
      <c r="X55" s="6"/>
      <c r="Y55" s="6"/>
      <c r="Z55" s="6"/>
      <c r="AA55" s="6"/>
      <c r="AB55" s="6"/>
    </row>
    <row r="56" spans="1:28" s="275" customFormat="1">
      <c r="A56" s="288"/>
      <c r="B56" s="288"/>
      <c r="C56" s="288"/>
      <c r="D56" s="288"/>
      <c r="E56" s="289">
        <v>617</v>
      </c>
      <c r="F56" s="290">
        <v>11621.31956</v>
      </c>
      <c r="G56" s="291">
        <v>1369.2090499999999</v>
      </c>
      <c r="H56" s="291">
        <v>12990.528609999999</v>
      </c>
      <c r="I56" s="291">
        <v>42784.728560000003</v>
      </c>
      <c r="J56" s="291">
        <v>22433.850920000001</v>
      </c>
      <c r="K56" s="291">
        <v>65218.57948</v>
      </c>
      <c r="L56" s="291">
        <v>174.40529999999998</v>
      </c>
      <c r="M56" s="291">
        <v>323.54871999999995</v>
      </c>
      <c r="N56" s="291">
        <v>497.95402000000001</v>
      </c>
      <c r="O56" s="291">
        <v>78707.062109999999</v>
      </c>
      <c r="P56" s="291">
        <v>5.3258299999999998</v>
      </c>
      <c r="Q56" s="291">
        <v>1.5851099999999998</v>
      </c>
      <c r="R56" s="292">
        <v>6.9109399999999992</v>
      </c>
      <c r="S56" s="6"/>
      <c r="T56" s="6"/>
      <c r="U56" s="6"/>
      <c r="V56" s="6"/>
      <c r="W56" s="6"/>
      <c r="X56" s="6"/>
      <c r="Y56" s="6"/>
      <c r="Z56" s="6"/>
      <c r="AA56" s="6"/>
      <c r="AB56" s="6"/>
    </row>
    <row r="57" spans="1:28" s="275" customFormat="1">
      <c r="A57" s="288"/>
      <c r="B57" s="288"/>
      <c r="C57" s="288"/>
      <c r="D57" s="283" t="s">
        <v>227</v>
      </c>
      <c r="E57" s="284">
        <v>377</v>
      </c>
      <c r="F57" s="285">
        <v>19790.97393</v>
      </c>
      <c r="G57" s="286">
        <v>3822.78406</v>
      </c>
      <c r="H57" s="286">
        <v>23613.757989999998</v>
      </c>
      <c r="I57" s="286">
        <v>67822.791299999997</v>
      </c>
      <c r="J57" s="286">
        <v>19069.9964</v>
      </c>
      <c r="K57" s="286">
        <v>86892.787700000001</v>
      </c>
      <c r="L57" s="286">
        <v>1920.5663</v>
      </c>
      <c r="M57" s="286">
        <v>203.19917000000001</v>
      </c>
      <c r="N57" s="286">
        <v>2123.7654700000003</v>
      </c>
      <c r="O57" s="286">
        <v>112630.31116</v>
      </c>
      <c r="P57" s="286">
        <v>5.3458199999999998</v>
      </c>
      <c r="Q57" s="286">
        <v>1.4614400000000001</v>
      </c>
      <c r="R57" s="287">
        <v>6.8072600000000003</v>
      </c>
      <c r="S57" s="6"/>
      <c r="T57" s="6"/>
      <c r="U57" s="6"/>
      <c r="V57" s="6"/>
      <c r="W57" s="6"/>
      <c r="X57" s="6"/>
      <c r="Y57" s="6"/>
      <c r="Z57" s="6"/>
      <c r="AA57" s="6"/>
      <c r="AB57" s="6"/>
    </row>
    <row r="58" spans="1:28" s="275" customFormat="1">
      <c r="A58" s="288"/>
      <c r="B58" s="288"/>
      <c r="C58" s="288"/>
      <c r="D58" s="283" t="s">
        <v>228</v>
      </c>
      <c r="E58" s="284">
        <v>620</v>
      </c>
      <c r="F58" s="285">
        <v>6277.1791800000001</v>
      </c>
      <c r="G58" s="286">
        <v>802.88750000000005</v>
      </c>
      <c r="H58" s="286">
        <v>7080.0666799999999</v>
      </c>
      <c r="I58" s="286">
        <v>47347.259590000001</v>
      </c>
      <c r="J58" s="286">
        <v>11351.1774</v>
      </c>
      <c r="K58" s="286">
        <v>58698.436990000002</v>
      </c>
      <c r="L58" s="286">
        <v>190.65361999999999</v>
      </c>
      <c r="M58" s="286">
        <v>24.973839999999999</v>
      </c>
      <c r="N58" s="286">
        <v>215.62745999999999</v>
      </c>
      <c r="O58" s="286">
        <v>65994.131130000009</v>
      </c>
      <c r="P58" s="286">
        <v>4.5193199999999996</v>
      </c>
      <c r="Q58" s="286">
        <v>1.44678</v>
      </c>
      <c r="R58" s="287">
        <v>5.9661</v>
      </c>
      <c r="S58" s="6"/>
      <c r="T58" s="6"/>
      <c r="U58" s="6"/>
      <c r="V58" s="6"/>
      <c r="W58" s="6"/>
      <c r="X58" s="6"/>
      <c r="Y58" s="6"/>
      <c r="Z58" s="6"/>
      <c r="AA58" s="6"/>
      <c r="AB58" s="6"/>
    </row>
    <row r="59" spans="1:28" s="275" customFormat="1">
      <c r="A59" s="288"/>
      <c r="B59" s="288"/>
      <c r="C59" s="288"/>
      <c r="D59" s="288"/>
      <c r="E59" s="289">
        <v>325</v>
      </c>
      <c r="F59" s="290">
        <v>20065.444319999999</v>
      </c>
      <c r="G59" s="291">
        <v>17548.781139999999</v>
      </c>
      <c r="H59" s="291">
        <v>37614.225460000001</v>
      </c>
      <c r="I59" s="291">
        <v>88552.107909999992</v>
      </c>
      <c r="J59" s="291">
        <v>45473.298200000005</v>
      </c>
      <c r="K59" s="291">
        <v>134025.40611000001</v>
      </c>
      <c r="L59" s="291">
        <v>1097.73705</v>
      </c>
      <c r="M59" s="291">
        <v>611.45931999999993</v>
      </c>
      <c r="N59" s="291">
        <v>1709.1963700000001</v>
      </c>
      <c r="O59" s="291">
        <v>173348.82793999999</v>
      </c>
      <c r="P59" s="291">
        <v>30.521660000000001</v>
      </c>
      <c r="Q59" s="291">
        <v>9.9586200000000016</v>
      </c>
      <c r="R59" s="292">
        <v>40.48028</v>
      </c>
      <c r="S59" s="6"/>
      <c r="T59" s="6"/>
      <c r="U59" s="6"/>
      <c r="V59" s="6"/>
      <c r="W59" s="6"/>
      <c r="X59" s="6"/>
      <c r="Y59" s="6"/>
      <c r="Z59" s="6"/>
      <c r="AA59" s="6"/>
      <c r="AB59" s="6"/>
    </row>
    <row r="60" spans="1:28" s="275" customFormat="1">
      <c r="A60" s="288"/>
      <c r="B60" s="288"/>
      <c r="C60" s="283" t="s">
        <v>229</v>
      </c>
      <c r="D60" s="283" t="s">
        <v>230</v>
      </c>
      <c r="E60" s="284">
        <v>102</v>
      </c>
      <c r="F60" s="285">
        <v>37207.510110000003</v>
      </c>
      <c r="G60" s="286">
        <v>6255.39797</v>
      </c>
      <c r="H60" s="286">
        <v>43462.908080000001</v>
      </c>
      <c r="I60" s="286">
        <v>85670.510379999992</v>
      </c>
      <c r="J60" s="286">
        <v>12635.141449999999</v>
      </c>
      <c r="K60" s="286">
        <v>98305.651830000003</v>
      </c>
      <c r="L60" s="286">
        <v>508.07943999999998</v>
      </c>
      <c r="M60" s="286">
        <v>1047.5319200000001</v>
      </c>
      <c r="N60" s="286">
        <v>1555.6113600000001</v>
      </c>
      <c r="O60" s="286">
        <v>143324.17127000002</v>
      </c>
      <c r="P60" s="286">
        <v>65500.472700000006</v>
      </c>
      <c r="Q60" s="286">
        <v>282.82703000000004</v>
      </c>
      <c r="R60" s="287">
        <v>65783.299729999999</v>
      </c>
      <c r="S60" s="6"/>
      <c r="T60" s="6"/>
      <c r="U60" s="6"/>
      <c r="V60" s="6"/>
      <c r="W60" s="6"/>
      <c r="X60" s="6"/>
      <c r="Y60" s="6"/>
      <c r="Z60" s="6"/>
      <c r="AA60" s="6"/>
      <c r="AB60" s="6"/>
    </row>
    <row r="61" spans="1:28" s="275" customFormat="1">
      <c r="A61" s="288"/>
      <c r="B61" s="288"/>
      <c r="C61" s="283" t="s">
        <v>231</v>
      </c>
      <c r="D61" s="283" t="s">
        <v>232</v>
      </c>
      <c r="E61" s="284">
        <v>376</v>
      </c>
      <c r="F61" s="285">
        <v>1721.3956499999999</v>
      </c>
      <c r="G61" s="286">
        <v>4.3720699999999999</v>
      </c>
      <c r="H61" s="286">
        <v>1725.7677200000001</v>
      </c>
      <c r="I61" s="286">
        <v>6845.5952500000003</v>
      </c>
      <c r="J61" s="286">
        <v>1981.9426599999999</v>
      </c>
      <c r="K61" s="286">
        <v>8827.5379100000009</v>
      </c>
      <c r="L61" s="286">
        <v>0.73890999999999996</v>
      </c>
      <c r="M61" s="286">
        <v>6.2583199999999994</v>
      </c>
      <c r="N61" s="286">
        <v>6.9972299999999992</v>
      </c>
      <c r="O61" s="286">
        <v>10560.30286</v>
      </c>
      <c r="P61" s="286">
        <v>6.6600000000000001E-3</v>
      </c>
      <c r="Q61" s="286">
        <v>0</v>
      </c>
      <c r="R61" s="287">
        <v>6.6600000000000001E-3</v>
      </c>
      <c r="S61" s="6"/>
      <c r="T61" s="6"/>
      <c r="U61" s="6"/>
      <c r="V61" s="6"/>
      <c r="W61" s="6"/>
      <c r="X61" s="6"/>
      <c r="Y61" s="6"/>
      <c r="Z61" s="6"/>
      <c r="AA61" s="6"/>
      <c r="AB61" s="6"/>
    </row>
    <row r="62" spans="1:28" s="275" customFormat="1">
      <c r="A62" s="288"/>
      <c r="B62" s="288"/>
      <c r="C62" s="288"/>
      <c r="D62" s="283" t="s">
        <v>231</v>
      </c>
      <c r="E62" s="284">
        <v>622</v>
      </c>
      <c r="F62" s="285">
        <v>4270.3019299999996</v>
      </c>
      <c r="G62" s="286">
        <v>5595.3168499999992</v>
      </c>
      <c r="H62" s="286">
        <v>9865.6187799999989</v>
      </c>
      <c r="I62" s="286">
        <v>51945.423479999998</v>
      </c>
      <c r="J62" s="286">
        <v>19631.02217</v>
      </c>
      <c r="K62" s="286">
        <v>71576.445650000009</v>
      </c>
      <c r="L62" s="286">
        <v>1189.2383500000001</v>
      </c>
      <c r="M62" s="286">
        <v>638.73748000000001</v>
      </c>
      <c r="N62" s="286">
        <v>1827.9758300000001</v>
      </c>
      <c r="O62" s="286">
        <v>83270.040260000009</v>
      </c>
      <c r="P62" s="286">
        <v>1.6148699999999998</v>
      </c>
      <c r="Q62" s="286">
        <v>4.1032299999999999</v>
      </c>
      <c r="R62" s="287">
        <v>5.7181000000000006</v>
      </c>
      <c r="S62" s="6"/>
      <c r="T62" s="6"/>
      <c r="U62" s="6"/>
      <c r="V62" s="6"/>
      <c r="W62" s="6"/>
      <c r="X62" s="6"/>
      <c r="Y62" s="6"/>
      <c r="Z62" s="6"/>
      <c r="AA62" s="6"/>
      <c r="AB62" s="6"/>
    </row>
    <row r="63" spans="1:28" s="275" customFormat="1">
      <c r="A63" s="288"/>
      <c r="B63" s="283" t="s">
        <v>10</v>
      </c>
      <c r="C63" s="283" t="s">
        <v>10</v>
      </c>
      <c r="D63" s="283" t="s">
        <v>10</v>
      </c>
      <c r="E63" s="284">
        <v>62</v>
      </c>
      <c r="F63" s="285">
        <v>37846.748070000001</v>
      </c>
      <c r="G63" s="286">
        <v>8991.1082100000003</v>
      </c>
      <c r="H63" s="286">
        <v>46837.85628</v>
      </c>
      <c r="I63" s="286">
        <v>102100.29205</v>
      </c>
      <c r="J63" s="286">
        <v>8136.4601299999995</v>
      </c>
      <c r="K63" s="286">
        <v>110236.75218000001</v>
      </c>
      <c r="L63" s="286">
        <v>2035.27154</v>
      </c>
      <c r="M63" s="286">
        <v>133.70359999999999</v>
      </c>
      <c r="N63" s="286">
        <v>2168.97514</v>
      </c>
      <c r="O63" s="286">
        <v>159243.58359999998</v>
      </c>
      <c r="P63" s="286">
        <v>53396.491240000003</v>
      </c>
      <c r="Q63" s="286">
        <v>238.51794000000001</v>
      </c>
      <c r="R63" s="287">
        <v>53635.009180000001</v>
      </c>
      <c r="S63" s="6"/>
      <c r="T63" s="6"/>
      <c r="U63" s="6"/>
      <c r="V63" s="6"/>
      <c r="W63" s="6"/>
      <c r="X63" s="6"/>
      <c r="Y63" s="6"/>
      <c r="Z63" s="6"/>
      <c r="AA63" s="6"/>
      <c r="AB63" s="6"/>
    </row>
    <row r="64" spans="1:28" s="275" customFormat="1">
      <c r="A64" s="288"/>
      <c r="B64" s="283" t="s">
        <v>233</v>
      </c>
      <c r="C64" s="283" t="s">
        <v>233</v>
      </c>
      <c r="D64" s="283" t="s">
        <v>233</v>
      </c>
      <c r="E64" s="284">
        <v>46</v>
      </c>
      <c r="F64" s="285">
        <v>84638.922909999994</v>
      </c>
      <c r="G64" s="286">
        <v>16777.86447</v>
      </c>
      <c r="H64" s="286">
        <v>101416.78737999999</v>
      </c>
      <c r="I64" s="286">
        <v>267185.15989000001</v>
      </c>
      <c r="J64" s="286">
        <v>46144.239540000002</v>
      </c>
      <c r="K64" s="286">
        <v>313329.39942999999</v>
      </c>
      <c r="L64" s="286">
        <v>4331.1564699999999</v>
      </c>
      <c r="M64" s="286">
        <v>1276.0550000000001</v>
      </c>
      <c r="N64" s="286">
        <v>5607.2114700000002</v>
      </c>
      <c r="O64" s="286">
        <v>420353.39827999996</v>
      </c>
      <c r="P64" s="286">
        <v>311493.62137999997</v>
      </c>
      <c r="Q64" s="286">
        <v>4703.0245500000001</v>
      </c>
      <c r="R64" s="287">
        <v>316196.64593</v>
      </c>
      <c r="S64" s="6"/>
      <c r="T64" s="6"/>
      <c r="U64" s="6"/>
      <c r="V64" s="6"/>
      <c r="W64" s="6"/>
      <c r="X64" s="6"/>
      <c r="Y64" s="6"/>
      <c r="Z64" s="6"/>
      <c r="AA64" s="6"/>
      <c r="AB64" s="6"/>
    </row>
    <row r="65" spans="1:28" s="275" customFormat="1">
      <c r="A65" s="288"/>
      <c r="B65" s="288"/>
      <c r="C65" s="288"/>
      <c r="D65" s="288"/>
      <c r="E65" s="289">
        <v>589</v>
      </c>
      <c r="F65" s="290">
        <v>17389.776239999999</v>
      </c>
      <c r="G65" s="291">
        <v>5792.3466699999999</v>
      </c>
      <c r="H65" s="291">
        <v>23182.122910000002</v>
      </c>
      <c r="I65" s="291">
        <v>59984.56581</v>
      </c>
      <c r="J65" s="291">
        <v>11999.33533</v>
      </c>
      <c r="K65" s="291">
        <v>71983.901140000002</v>
      </c>
      <c r="L65" s="291">
        <v>510.71886999999998</v>
      </c>
      <c r="M65" s="291">
        <v>143.54662999999999</v>
      </c>
      <c r="N65" s="291">
        <v>654.26549999999997</v>
      </c>
      <c r="O65" s="291">
        <v>95820.289550000001</v>
      </c>
      <c r="P65" s="291">
        <v>7.9443700000000002</v>
      </c>
      <c r="Q65" s="291">
        <v>0.14651</v>
      </c>
      <c r="R65" s="292">
        <v>8.0908800000000003</v>
      </c>
      <c r="S65" s="6"/>
      <c r="T65" s="6"/>
      <c r="U65" s="6"/>
      <c r="V65" s="6"/>
      <c r="W65" s="6"/>
      <c r="X65" s="6"/>
      <c r="Y65" s="6"/>
      <c r="Z65" s="6"/>
      <c r="AA65" s="6"/>
      <c r="AB65" s="6"/>
    </row>
    <row r="66" spans="1:28" s="275" customFormat="1">
      <c r="A66" s="288"/>
      <c r="B66" s="288"/>
      <c r="C66" s="283" t="s">
        <v>234</v>
      </c>
      <c r="D66" s="283" t="s">
        <v>235</v>
      </c>
      <c r="E66" s="284">
        <v>47</v>
      </c>
      <c r="F66" s="285">
        <v>36692.481899999999</v>
      </c>
      <c r="G66" s="286">
        <v>3270.7492099999999</v>
      </c>
      <c r="H66" s="286">
        <v>39963.231110000001</v>
      </c>
      <c r="I66" s="286">
        <v>110906.92456</v>
      </c>
      <c r="J66" s="286">
        <v>12816.0852</v>
      </c>
      <c r="K66" s="286">
        <v>123723.00976</v>
      </c>
      <c r="L66" s="286">
        <v>989.42317000000003</v>
      </c>
      <c r="M66" s="286">
        <v>0.59980999999999995</v>
      </c>
      <c r="N66" s="286">
        <v>990.02297999999996</v>
      </c>
      <c r="O66" s="286">
        <v>164676.26384999999</v>
      </c>
      <c r="P66" s="286">
        <v>81092.951000000001</v>
      </c>
      <c r="Q66" s="286">
        <v>344.41831000000002</v>
      </c>
      <c r="R66" s="287">
        <v>81437.369310000009</v>
      </c>
      <c r="S66" s="6"/>
      <c r="T66" s="6"/>
      <c r="U66" s="6"/>
      <c r="V66" s="6"/>
      <c r="W66" s="6"/>
      <c r="X66" s="6"/>
      <c r="Y66" s="6"/>
      <c r="Z66" s="6"/>
      <c r="AA66" s="6"/>
      <c r="AB66" s="6"/>
    </row>
    <row r="67" spans="1:28" s="275" customFormat="1">
      <c r="A67" s="288"/>
      <c r="B67" s="283" t="s">
        <v>12</v>
      </c>
      <c r="C67" s="283" t="s">
        <v>236</v>
      </c>
      <c r="D67" s="283" t="s">
        <v>237</v>
      </c>
      <c r="E67" s="284">
        <v>66</v>
      </c>
      <c r="F67" s="285">
        <v>55292.604240000001</v>
      </c>
      <c r="G67" s="286">
        <v>52499.655479999994</v>
      </c>
      <c r="H67" s="286">
        <v>107792.25972</v>
      </c>
      <c r="I67" s="286">
        <v>142495.62156</v>
      </c>
      <c r="J67" s="286">
        <v>28068.260910000001</v>
      </c>
      <c r="K67" s="286">
        <v>170563.88247000001</v>
      </c>
      <c r="L67" s="286">
        <v>5800.07053</v>
      </c>
      <c r="M67" s="286">
        <v>1819.18634</v>
      </c>
      <c r="N67" s="286">
        <v>7619.2568700000002</v>
      </c>
      <c r="O67" s="286">
        <v>285975.39906000003</v>
      </c>
      <c r="P67" s="286">
        <v>293872.96422000002</v>
      </c>
      <c r="Q67" s="286">
        <v>140220.00334999998</v>
      </c>
      <c r="R67" s="287">
        <v>434092.96756999998</v>
      </c>
      <c r="S67" s="6"/>
      <c r="T67" s="6"/>
      <c r="U67" s="6"/>
      <c r="V67" s="6"/>
      <c r="W67" s="6"/>
      <c r="X67" s="6"/>
      <c r="Y67" s="6"/>
      <c r="Z67" s="6"/>
      <c r="AA67" s="6"/>
      <c r="AB67" s="6"/>
    </row>
    <row r="68" spans="1:28" s="275" customFormat="1">
      <c r="A68" s="288"/>
      <c r="B68" s="288"/>
      <c r="C68" s="288"/>
      <c r="D68" s="288"/>
      <c r="E68" s="289">
        <v>304</v>
      </c>
      <c r="F68" s="290">
        <v>58473.392020000007</v>
      </c>
      <c r="G68" s="291">
        <v>40342.61419</v>
      </c>
      <c r="H68" s="291">
        <v>98816.006209999992</v>
      </c>
      <c r="I68" s="291">
        <v>66299.884560000006</v>
      </c>
      <c r="J68" s="291">
        <v>25199.862730000001</v>
      </c>
      <c r="K68" s="291">
        <v>91499.747289999999</v>
      </c>
      <c r="L68" s="291">
        <v>1566.3507299999999</v>
      </c>
      <c r="M68" s="291">
        <v>103.58760000000001</v>
      </c>
      <c r="N68" s="291">
        <v>1669.9383300000002</v>
      </c>
      <c r="O68" s="291">
        <v>191985.69183000003</v>
      </c>
      <c r="P68" s="291">
        <v>20.01192</v>
      </c>
      <c r="Q68" s="291">
        <v>19.408580000000001</v>
      </c>
      <c r="R68" s="292">
        <v>39.420499999999997</v>
      </c>
      <c r="S68" s="6"/>
      <c r="T68" s="6"/>
      <c r="U68" s="6"/>
      <c r="V68" s="6"/>
      <c r="W68" s="6"/>
      <c r="X68" s="6"/>
      <c r="Y68" s="6"/>
      <c r="Z68" s="6"/>
      <c r="AA68" s="6"/>
      <c r="AB68" s="6"/>
    </row>
    <row r="69" spans="1:28" s="275" customFormat="1">
      <c r="A69" s="288"/>
      <c r="B69" s="288"/>
      <c r="C69" s="283" t="s">
        <v>12</v>
      </c>
      <c r="D69" s="283" t="s">
        <v>12</v>
      </c>
      <c r="E69" s="284">
        <v>63</v>
      </c>
      <c r="F69" s="285">
        <v>130811.1397</v>
      </c>
      <c r="G69" s="286">
        <v>43117.997479999998</v>
      </c>
      <c r="H69" s="286">
        <v>173929.13718000002</v>
      </c>
      <c r="I69" s="286">
        <v>404282.83100000001</v>
      </c>
      <c r="J69" s="286">
        <v>83150.513149999999</v>
      </c>
      <c r="K69" s="286">
        <v>487433.34414999996</v>
      </c>
      <c r="L69" s="286">
        <v>11075.76791</v>
      </c>
      <c r="M69" s="286">
        <v>3594.46191</v>
      </c>
      <c r="N69" s="286">
        <v>14670.22982</v>
      </c>
      <c r="O69" s="286">
        <v>676032.71114999999</v>
      </c>
      <c r="P69" s="286">
        <v>347773.46626999998</v>
      </c>
      <c r="Q69" s="286">
        <v>236920.05843</v>
      </c>
      <c r="R69" s="287">
        <v>584693.52470000007</v>
      </c>
      <c r="S69" s="6"/>
      <c r="T69" s="6"/>
      <c r="U69" s="6"/>
      <c r="V69" s="6"/>
      <c r="W69" s="6"/>
      <c r="X69" s="6"/>
      <c r="Y69" s="6"/>
      <c r="Z69" s="6"/>
      <c r="AA69" s="6"/>
      <c r="AB69" s="6"/>
    </row>
    <row r="70" spans="1:28" s="275" customFormat="1">
      <c r="A70" s="288"/>
      <c r="B70" s="288"/>
      <c r="C70" s="288"/>
      <c r="D70" s="288"/>
      <c r="E70" s="289">
        <v>618</v>
      </c>
      <c r="F70" s="290">
        <v>15123.019130000001</v>
      </c>
      <c r="G70" s="291">
        <v>4563.0865800000001</v>
      </c>
      <c r="H70" s="291">
        <v>19686.10571</v>
      </c>
      <c r="I70" s="291">
        <v>31282.70261</v>
      </c>
      <c r="J70" s="291">
        <v>14245.37016</v>
      </c>
      <c r="K70" s="291">
        <v>45528.072770000006</v>
      </c>
      <c r="L70" s="291">
        <v>574.8519399999999</v>
      </c>
      <c r="M70" s="291">
        <v>185.46403000000001</v>
      </c>
      <c r="N70" s="291">
        <v>760.31596999999999</v>
      </c>
      <c r="O70" s="291">
        <v>65974.494449999998</v>
      </c>
      <c r="P70" s="291">
        <v>1.5973199999999999</v>
      </c>
      <c r="Q70" s="291">
        <v>2.2825799999999998</v>
      </c>
      <c r="R70" s="292">
        <v>3.8799000000000001</v>
      </c>
      <c r="S70" s="6"/>
      <c r="T70" s="6"/>
      <c r="U70" s="6"/>
      <c r="V70" s="6"/>
      <c r="W70" s="6"/>
      <c r="X70" s="6"/>
      <c r="Y70" s="6"/>
      <c r="Z70" s="6"/>
      <c r="AA70" s="6"/>
      <c r="AB70" s="6"/>
    </row>
    <row r="71" spans="1:28" s="275" customFormat="1">
      <c r="A71" s="288"/>
      <c r="B71" s="288"/>
      <c r="C71" s="288"/>
      <c r="D71" s="288"/>
      <c r="E71" s="289">
        <v>402</v>
      </c>
      <c r="F71" s="290">
        <v>34353.286489999999</v>
      </c>
      <c r="G71" s="291">
        <v>30913.76281</v>
      </c>
      <c r="H71" s="291">
        <v>65267.049299999999</v>
      </c>
      <c r="I71" s="291">
        <v>69954.842770000003</v>
      </c>
      <c r="J71" s="291">
        <v>31947.218339999999</v>
      </c>
      <c r="K71" s="291">
        <v>101902.06111</v>
      </c>
      <c r="L71" s="291">
        <v>1597.2953200000002</v>
      </c>
      <c r="M71" s="291">
        <v>210.94442000000001</v>
      </c>
      <c r="N71" s="291">
        <v>1808.23974</v>
      </c>
      <c r="O71" s="291">
        <v>168977.35015000001</v>
      </c>
      <c r="P71" s="291">
        <v>10.99287</v>
      </c>
      <c r="Q71" s="291">
        <v>3.1353800000000001</v>
      </c>
      <c r="R71" s="292">
        <v>14.12825</v>
      </c>
      <c r="S71" s="6"/>
      <c r="T71" s="6"/>
      <c r="U71" s="6"/>
      <c r="V71" s="6"/>
      <c r="W71" s="6"/>
      <c r="X71" s="6"/>
      <c r="Y71" s="6"/>
      <c r="Z71" s="6"/>
      <c r="AA71" s="6"/>
      <c r="AB71" s="6"/>
    </row>
    <row r="72" spans="1:28" s="275" customFormat="1">
      <c r="A72" s="288"/>
      <c r="B72" s="288"/>
      <c r="C72" s="283" t="s">
        <v>238</v>
      </c>
      <c r="D72" s="283" t="s">
        <v>238</v>
      </c>
      <c r="E72" s="284">
        <v>67</v>
      </c>
      <c r="F72" s="285">
        <v>71961.546010000005</v>
      </c>
      <c r="G72" s="286">
        <v>135547.49006000001</v>
      </c>
      <c r="H72" s="286">
        <v>207509.03607</v>
      </c>
      <c r="I72" s="286">
        <v>115976.59320999999</v>
      </c>
      <c r="J72" s="286">
        <v>70373.636930000008</v>
      </c>
      <c r="K72" s="286">
        <v>186350.23014</v>
      </c>
      <c r="L72" s="286">
        <v>3138.55269</v>
      </c>
      <c r="M72" s="286">
        <v>994.53143999999998</v>
      </c>
      <c r="N72" s="286">
        <v>4133.0841300000002</v>
      </c>
      <c r="O72" s="286">
        <v>397992.35033999995</v>
      </c>
      <c r="P72" s="286">
        <v>93684.553419999997</v>
      </c>
      <c r="Q72" s="286">
        <v>11621.534509999999</v>
      </c>
      <c r="R72" s="287">
        <v>105306.08793000001</v>
      </c>
      <c r="S72" s="6"/>
      <c r="T72" s="6"/>
      <c r="U72" s="6"/>
      <c r="V72" s="6"/>
      <c r="W72" s="6"/>
      <c r="X72" s="6"/>
      <c r="Y72" s="6"/>
      <c r="Z72" s="6"/>
      <c r="AA72" s="6"/>
      <c r="AB72" s="6"/>
    </row>
    <row r="73" spans="1:28" s="275" customFormat="1">
      <c r="A73" s="288"/>
      <c r="B73" s="288"/>
      <c r="C73" s="288"/>
      <c r="D73" s="283" t="s">
        <v>239</v>
      </c>
      <c r="E73" s="284">
        <v>68</v>
      </c>
      <c r="F73" s="285">
        <v>20324.103360000001</v>
      </c>
      <c r="G73" s="286">
        <v>19741.03673</v>
      </c>
      <c r="H73" s="286">
        <v>40065.140090000001</v>
      </c>
      <c r="I73" s="286">
        <v>76257.571750000003</v>
      </c>
      <c r="J73" s="286">
        <v>149783.96547999998</v>
      </c>
      <c r="K73" s="286">
        <v>226041.53722999999</v>
      </c>
      <c r="L73" s="286">
        <v>3913.00938</v>
      </c>
      <c r="M73" s="286">
        <v>2182.02088</v>
      </c>
      <c r="N73" s="286">
        <v>6095.0302599999995</v>
      </c>
      <c r="O73" s="286">
        <v>272201.70757999999</v>
      </c>
      <c r="P73" s="286">
        <v>26820.308229999999</v>
      </c>
      <c r="Q73" s="286">
        <v>857.08084999999994</v>
      </c>
      <c r="R73" s="287">
        <v>27677.389079999997</v>
      </c>
      <c r="S73" s="6"/>
      <c r="T73" s="6"/>
      <c r="U73" s="6"/>
      <c r="V73" s="6"/>
      <c r="W73" s="6"/>
      <c r="X73" s="6"/>
      <c r="Y73" s="6"/>
      <c r="Z73" s="6"/>
      <c r="AA73" s="6"/>
      <c r="AB73" s="6"/>
    </row>
    <row r="74" spans="1:28" s="275" customFormat="1">
      <c r="A74" s="288"/>
      <c r="B74" s="288"/>
      <c r="C74" s="283" t="s">
        <v>240</v>
      </c>
      <c r="D74" s="283" t="s">
        <v>240</v>
      </c>
      <c r="E74" s="284">
        <v>69</v>
      </c>
      <c r="F74" s="285">
        <v>61111.337340000005</v>
      </c>
      <c r="G74" s="286">
        <v>12604.464320000001</v>
      </c>
      <c r="H74" s="286">
        <v>73715.801659999997</v>
      </c>
      <c r="I74" s="286">
        <v>196771.07264</v>
      </c>
      <c r="J74" s="286">
        <v>28046.668120000002</v>
      </c>
      <c r="K74" s="286">
        <v>224817.74075999999</v>
      </c>
      <c r="L74" s="286">
        <v>5890.3599599999998</v>
      </c>
      <c r="M74" s="286">
        <v>2616.0902000000001</v>
      </c>
      <c r="N74" s="286">
        <v>8506.4501600000003</v>
      </c>
      <c r="O74" s="286">
        <v>307039.99257999996</v>
      </c>
      <c r="P74" s="286">
        <v>87855.948269999993</v>
      </c>
      <c r="Q74" s="286">
        <v>3750.8427999999999</v>
      </c>
      <c r="R74" s="287">
        <v>91606.791069999992</v>
      </c>
      <c r="S74" s="6"/>
      <c r="T74" s="6"/>
      <c r="U74" s="6"/>
      <c r="V74" s="6"/>
      <c r="W74" s="6"/>
      <c r="X74" s="6"/>
      <c r="Y74" s="6"/>
      <c r="Z74" s="6"/>
      <c r="AA74" s="6"/>
      <c r="AB74" s="6"/>
    </row>
    <row r="75" spans="1:28" s="275" customFormat="1">
      <c r="A75" s="288"/>
      <c r="B75" s="283" t="s">
        <v>241</v>
      </c>
      <c r="C75" s="283" t="s">
        <v>242</v>
      </c>
      <c r="D75" s="283" t="s">
        <v>242</v>
      </c>
      <c r="E75" s="284">
        <v>80</v>
      </c>
      <c r="F75" s="285">
        <v>26477.83654</v>
      </c>
      <c r="G75" s="286">
        <v>3683.1392900000001</v>
      </c>
      <c r="H75" s="286">
        <v>30160.975829999999</v>
      </c>
      <c r="I75" s="286">
        <v>84982.299319999991</v>
      </c>
      <c r="J75" s="286">
        <v>16254.15899</v>
      </c>
      <c r="K75" s="286">
        <v>101236.45831</v>
      </c>
      <c r="L75" s="286">
        <v>2018.4173400000002</v>
      </c>
      <c r="M75" s="286">
        <v>392.91275999999999</v>
      </c>
      <c r="N75" s="286">
        <v>2411.3301000000001</v>
      </c>
      <c r="O75" s="286">
        <v>133808.76423999999</v>
      </c>
      <c r="P75" s="286">
        <v>103025.00245999999</v>
      </c>
      <c r="Q75" s="286">
        <v>2008.8429599999999</v>
      </c>
      <c r="R75" s="287">
        <v>105033.84542</v>
      </c>
      <c r="S75" s="6"/>
      <c r="T75" s="6"/>
      <c r="U75" s="6"/>
      <c r="V75" s="6"/>
      <c r="W75" s="6"/>
      <c r="X75" s="6"/>
      <c r="Y75" s="6"/>
      <c r="Z75" s="6"/>
      <c r="AA75" s="6"/>
      <c r="AB75" s="6"/>
    </row>
    <row r="76" spans="1:28" s="275" customFormat="1">
      <c r="A76" s="288"/>
      <c r="B76" s="288"/>
      <c r="C76" s="288"/>
      <c r="D76" s="283" t="s">
        <v>243</v>
      </c>
      <c r="E76" s="284">
        <v>428</v>
      </c>
      <c r="F76" s="285">
        <v>14981.37336</v>
      </c>
      <c r="G76" s="286">
        <v>9182.4838199999995</v>
      </c>
      <c r="H76" s="286">
        <v>24163.857179999999</v>
      </c>
      <c r="I76" s="286">
        <v>82668.495469999994</v>
      </c>
      <c r="J76" s="286">
        <v>3766.1886400000003</v>
      </c>
      <c r="K76" s="286">
        <v>86434.684110000002</v>
      </c>
      <c r="L76" s="286">
        <v>943.02976000000001</v>
      </c>
      <c r="M76" s="286">
        <v>2.5059999999999999E-2</v>
      </c>
      <c r="N76" s="286">
        <v>943.05481999999995</v>
      </c>
      <c r="O76" s="286">
        <v>111541.59611</v>
      </c>
      <c r="P76" s="286">
        <v>51101.337520000001</v>
      </c>
      <c r="Q76" s="286">
        <v>77.83681</v>
      </c>
      <c r="R76" s="287">
        <v>51179.174330000002</v>
      </c>
      <c r="S76" s="6"/>
      <c r="T76" s="6"/>
      <c r="U76" s="6"/>
      <c r="V76" s="6"/>
      <c r="W76" s="6"/>
      <c r="X76" s="6"/>
      <c r="Y76" s="6"/>
      <c r="Z76" s="6"/>
      <c r="AA76" s="6"/>
      <c r="AB76" s="6"/>
    </row>
    <row r="77" spans="1:28" s="275" customFormat="1">
      <c r="A77" s="288"/>
      <c r="B77" s="288"/>
      <c r="C77" s="283" t="s">
        <v>244</v>
      </c>
      <c r="D77" s="283" t="s">
        <v>245</v>
      </c>
      <c r="E77" s="284">
        <v>73</v>
      </c>
      <c r="F77" s="285">
        <v>3485.8754599999997</v>
      </c>
      <c r="G77" s="286">
        <v>550.10999000000004</v>
      </c>
      <c r="H77" s="286">
        <v>4035.9854500000001</v>
      </c>
      <c r="I77" s="286">
        <v>31077.607510000002</v>
      </c>
      <c r="J77" s="286">
        <v>8851.3285199999991</v>
      </c>
      <c r="K77" s="286">
        <v>39928.936030000004</v>
      </c>
      <c r="L77" s="286">
        <v>863.96728000000007</v>
      </c>
      <c r="M77" s="286">
        <v>877.48878000000002</v>
      </c>
      <c r="N77" s="286">
        <v>1741.45606</v>
      </c>
      <c r="O77" s="286">
        <v>45706.377540000001</v>
      </c>
      <c r="P77" s="286">
        <v>0.58498000000000006</v>
      </c>
      <c r="Q77" s="286">
        <v>0.36747000000000002</v>
      </c>
      <c r="R77" s="287">
        <v>0.95245000000000002</v>
      </c>
      <c r="S77" s="6"/>
      <c r="T77" s="6"/>
      <c r="U77" s="6"/>
      <c r="V77" s="6"/>
      <c r="W77" s="6"/>
      <c r="X77" s="6"/>
      <c r="Y77" s="6"/>
      <c r="Z77" s="6"/>
      <c r="AA77" s="6"/>
      <c r="AB77" s="6"/>
    </row>
    <row r="78" spans="1:28" s="275" customFormat="1">
      <c r="A78" s="288"/>
      <c r="B78" s="288"/>
      <c r="C78" s="288"/>
      <c r="D78" s="288"/>
      <c r="E78" s="289">
        <v>482</v>
      </c>
      <c r="F78" s="290">
        <v>44430.10295</v>
      </c>
      <c r="G78" s="291">
        <v>9151.1274200000007</v>
      </c>
      <c r="H78" s="291">
        <v>53581.230369999997</v>
      </c>
      <c r="I78" s="291">
        <v>121045.80546999999</v>
      </c>
      <c r="J78" s="291">
        <v>31824.727210000001</v>
      </c>
      <c r="K78" s="291">
        <v>152870.53268</v>
      </c>
      <c r="L78" s="291">
        <v>1802.0611999999999</v>
      </c>
      <c r="M78" s="291">
        <v>360.80172999999996</v>
      </c>
      <c r="N78" s="291">
        <v>2162.8629300000002</v>
      </c>
      <c r="O78" s="291">
        <v>208614.62597999998</v>
      </c>
      <c r="P78" s="291">
        <v>51.017510000000001</v>
      </c>
      <c r="Q78" s="291">
        <v>7.7463299999999995</v>
      </c>
      <c r="R78" s="292">
        <v>58.763839999999995</v>
      </c>
      <c r="S78" s="6"/>
      <c r="T78" s="6"/>
      <c r="U78" s="6"/>
      <c r="V78" s="6"/>
      <c r="W78" s="6"/>
      <c r="X78" s="6"/>
      <c r="Y78" s="6"/>
      <c r="Z78" s="6"/>
      <c r="AA78" s="6"/>
      <c r="AB78" s="6"/>
    </row>
    <row r="79" spans="1:28" s="275" customFormat="1">
      <c r="A79" s="288"/>
      <c r="B79" s="288"/>
      <c r="C79" s="288"/>
      <c r="D79" s="283" t="s">
        <v>244</v>
      </c>
      <c r="E79" s="284">
        <v>71</v>
      </c>
      <c r="F79" s="285">
        <v>205100.9566</v>
      </c>
      <c r="G79" s="286">
        <v>38072.099979999999</v>
      </c>
      <c r="H79" s="286">
        <v>243173.05658</v>
      </c>
      <c r="I79" s="286">
        <v>362632.12206000002</v>
      </c>
      <c r="J79" s="286">
        <v>116630.70448999999</v>
      </c>
      <c r="K79" s="286">
        <v>479262.82655</v>
      </c>
      <c r="L79" s="286">
        <v>14679.475470000001</v>
      </c>
      <c r="M79" s="286">
        <v>3694.34575</v>
      </c>
      <c r="N79" s="286">
        <v>18373.821219999998</v>
      </c>
      <c r="O79" s="286">
        <v>740809.70435000001</v>
      </c>
      <c r="P79" s="286">
        <v>570015.27341000002</v>
      </c>
      <c r="Q79" s="286">
        <v>21108.05574</v>
      </c>
      <c r="R79" s="287">
        <v>591123.32915000001</v>
      </c>
      <c r="S79" s="6"/>
      <c r="T79" s="6"/>
      <c r="U79" s="6"/>
      <c r="V79" s="6"/>
      <c r="W79" s="6"/>
      <c r="X79" s="6"/>
      <c r="Y79" s="6"/>
      <c r="Z79" s="6"/>
      <c r="AA79" s="6"/>
      <c r="AB79" s="6"/>
    </row>
    <row r="80" spans="1:28" s="275" customFormat="1">
      <c r="A80" s="288"/>
      <c r="B80" s="288"/>
      <c r="C80" s="288"/>
      <c r="D80" s="288"/>
      <c r="E80" s="289">
        <v>72</v>
      </c>
      <c r="F80" s="290">
        <v>25777.319159999999</v>
      </c>
      <c r="G80" s="291">
        <v>5000.1078799999996</v>
      </c>
      <c r="H80" s="291">
        <v>30777.427039999999</v>
      </c>
      <c r="I80" s="291">
        <v>88365.650549999991</v>
      </c>
      <c r="J80" s="291">
        <v>29006.380399999998</v>
      </c>
      <c r="K80" s="291">
        <v>117372.03095</v>
      </c>
      <c r="L80" s="291">
        <v>9930.56567</v>
      </c>
      <c r="M80" s="291">
        <v>285.26576</v>
      </c>
      <c r="N80" s="291">
        <v>10215.83143</v>
      </c>
      <c r="O80" s="291">
        <v>158365.28941999999</v>
      </c>
      <c r="P80" s="291">
        <v>20.27121</v>
      </c>
      <c r="Q80" s="291">
        <v>5.4382900000000003</v>
      </c>
      <c r="R80" s="292">
        <v>25.709499999999998</v>
      </c>
      <c r="S80" s="6"/>
      <c r="T80" s="6"/>
      <c r="U80" s="6"/>
      <c r="V80" s="6"/>
      <c r="W80" s="6"/>
      <c r="X80" s="6"/>
      <c r="Y80" s="6"/>
      <c r="Z80" s="6"/>
      <c r="AA80" s="6"/>
      <c r="AB80" s="6"/>
    </row>
    <row r="81" spans="1:28" s="275" customFormat="1">
      <c r="A81" s="288"/>
      <c r="B81" s="288"/>
      <c r="C81" s="288"/>
      <c r="D81" s="288"/>
      <c r="E81" s="289">
        <v>484</v>
      </c>
      <c r="F81" s="290">
        <v>11048.885980000001</v>
      </c>
      <c r="G81" s="291">
        <v>1357.9830200000001</v>
      </c>
      <c r="H81" s="291">
        <v>12406.869000000001</v>
      </c>
      <c r="I81" s="291">
        <v>51256.056119999994</v>
      </c>
      <c r="J81" s="291">
        <v>16034.85068</v>
      </c>
      <c r="K81" s="291">
        <v>67290.906799999997</v>
      </c>
      <c r="L81" s="291">
        <v>787.13499999999999</v>
      </c>
      <c r="M81" s="291">
        <v>64.638130000000004</v>
      </c>
      <c r="N81" s="291">
        <v>851.77313000000004</v>
      </c>
      <c r="O81" s="291">
        <v>80549.548930000004</v>
      </c>
      <c r="P81" s="291">
        <v>2.6878099999999998</v>
      </c>
      <c r="Q81" s="291">
        <v>0.20754</v>
      </c>
      <c r="R81" s="292">
        <v>2.8953500000000001</v>
      </c>
      <c r="S81" s="6"/>
      <c r="T81" s="6"/>
      <c r="U81" s="6"/>
      <c r="V81" s="6"/>
      <c r="W81" s="6"/>
      <c r="X81" s="6"/>
      <c r="Y81" s="6"/>
      <c r="Z81" s="6"/>
      <c r="AA81" s="6"/>
      <c r="AB81" s="6"/>
    </row>
    <row r="82" spans="1:28" s="275" customFormat="1">
      <c r="A82" s="288"/>
      <c r="B82" s="288"/>
      <c r="C82" s="288"/>
      <c r="D82" s="288"/>
      <c r="E82" s="289">
        <v>496</v>
      </c>
      <c r="F82" s="290">
        <v>3724.4142700000002</v>
      </c>
      <c r="G82" s="291">
        <v>728.01101000000006</v>
      </c>
      <c r="H82" s="291">
        <v>4452.4252800000004</v>
      </c>
      <c r="I82" s="291">
        <v>51762.839439999996</v>
      </c>
      <c r="J82" s="291">
        <v>10486.26296</v>
      </c>
      <c r="K82" s="291">
        <v>62249.102399999996</v>
      </c>
      <c r="L82" s="291">
        <v>340.71528999999998</v>
      </c>
      <c r="M82" s="291">
        <v>15.48577</v>
      </c>
      <c r="N82" s="291">
        <v>356.20105999999998</v>
      </c>
      <c r="O82" s="291">
        <v>67057.728740000006</v>
      </c>
      <c r="P82" s="291">
        <v>2.8745400000000001</v>
      </c>
      <c r="Q82" s="291">
        <v>5.3280000000000001E-2</v>
      </c>
      <c r="R82" s="292">
        <v>2.9278200000000001</v>
      </c>
      <c r="S82" s="6"/>
      <c r="T82" s="6"/>
      <c r="U82" s="6"/>
      <c r="V82" s="6"/>
      <c r="W82" s="6"/>
      <c r="X82" s="6"/>
      <c r="Y82" s="6"/>
      <c r="Z82" s="6"/>
      <c r="AA82" s="6"/>
      <c r="AB82" s="6"/>
    </row>
    <row r="83" spans="1:28" s="275" customFormat="1">
      <c r="A83" s="288"/>
      <c r="B83" s="288"/>
      <c r="C83" s="283" t="s">
        <v>246</v>
      </c>
      <c r="D83" s="283" t="s">
        <v>246</v>
      </c>
      <c r="E83" s="284">
        <v>74</v>
      </c>
      <c r="F83" s="285">
        <v>8953.9172600000002</v>
      </c>
      <c r="G83" s="286">
        <v>360.14371999999997</v>
      </c>
      <c r="H83" s="286">
        <v>9314.0609800000002</v>
      </c>
      <c r="I83" s="286">
        <v>51859.596600000004</v>
      </c>
      <c r="J83" s="286">
        <v>10920.295970000001</v>
      </c>
      <c r="K83" s="286">
        <v>62779.892570000004</v>
      </c>
      <c r="L83" s="286">
        <v>1634.5903799999999</v>
      </c>
      <c r="M83" s="286">
        <v>103.21010000000001</v>
      </c>
      <c r="N83" s="286">
        <v>1737.8004799999999</v>
      </c>
      <c r="O83" s="286">
        <v>73831.754029999996</v>
      </c>
      <c r="P83" s="286">
        <v>31501.480780000002</v>
      </c>
      <c r="Q83" s="286">
        <v>85.130030000000005</v>
      </c>
      <c r="R83" s="287">
        <v>31586.610809999998</v>
      </c>
      <c r="S83" s="6"/>
      <c r="T83" s="6"/>
      <c r="U83" s="6"/>
      <c r="V83" s="6"/>
      <c r="W83" s="6"/>
      <c r="X83" s="6"/>
      <c r="Y83" s="6"/>
      <c r="Z83" s="6"/>
      <c r="AA83" s="6"/>
      <c r="AB83" s="6"/>
    </row>
    <row r="84" spans="1:28" s="275" customFormat="1">
      <c r="A84" s="288"/>
      <c r="B84" s="288"/>
      <c r="C84" s="283" t="s">
        <v>247</v>
      </c>
      <c r="D84" s="283" t="s">
        <v>248</v>
      </c>
      <c r="E84" s="284">
        <v>646</v>
      </c>
      <c r="F84" s="285">
        <v>11926.371220000001</v>
      </c>
      <c r="G84" s="286">
        <v>12309.17863</v>
      </c>
      <c r="H84" s="286">
        <v>24235.549850000003</v>
      </c>
      <c r="I84" s="286">
        <v>47005.575290000001</v>
      </c>
      <c r="J84" s="286">
        <v>1911.36058</v>
      </c>
      <c r="K84" s="286">
        <v>48916.935869999994</v>
      </c>
      <c r="L84" s="286">
        <v>522.90960999999993</v>
      </c>
      <c r="M84" s="286">
        <v>6.7299999999999999E-2</v>
      </c>
      <c r="N84" s="286">
        <v>522.97690999999998</v>
      </c>
      <c r="O84" s="286">
        <v>73675.462629999995</v>
      </c>
      <c r="P84" s="286">
        <v>27924.181239999998</v>
      </c>
      <c r="Q84" s="286">
        <v>5.8373699999999999</v>
      </c>
      <c r="R84" s="287">
        <v>27930.018609999999</v>
      </c>
      <c r="S84" s="6"/>
      <c r="T84" s="6"/>
      <c r="U84" s="6"/>
      <c r="V84" s="6"/>
      <c r="W84" s="6"/>
      <c r="X84" s="6"/>
      <c r="Y84" s="6"/>
      <c r="Z84" s="6"/>
      <c r="AA84" s="6"/>
      <c r="AB84" s="6"/>
    </row>
    <row r="85" spans="1:28" s="275" customFormat="1">
      <c r="A85" s="288"/>
      <c r="B85" s="288"/>
      <c r="C85" s="288"/>
      <c r="D85" s="283" t="s">
        <v>247</v>
      </c>
      <c r="E85" s="284">
        <v>78</v>
      </c>
      <c r="F85" s="285">
        <v>30583.355649999998</v>
      </c>
      <c r="G85" s="286">
        <v>7038.7066299999997</v>
      </c>
      <c r="H85" s="286">
        <v>37622.062279999998</v>
      </c>
      <c r="I85" s="286">
        <v>86958.678260000001</v>
      </c>
      <c r="J85" s="286">
        <v>9476.15265</v>
      </c>
      <c r="K85" s="286">
        <v>96434.83090999999</v>
      </c>
      <c r="L85" s="286">
        <v>1012.7468299999999</v>
      </c>
      <c r="M85" s="286">
        <v>410.95555999999999</v>
      </c>
      <c r="N85" s="286">
        <v>1423.7023899999999</v>
      </c>
      <c r="O85" s="286">
        <v>135480.59558000002</v>
      </c>
      <c r="P85" s="286">
        <v>60304.072030000003</v>
      </c>
      <c r="Q85" s="286">
        <v>3519.4571900000001</v>
      </c>
      <c r="R85" s="287">
        <v>63823.529219999997</v>
      </c>
      <c r="S85" s="6"/>
      <c r="T85" s="6"/>
      <c r="U85" s="6"/>
      <c r="V85" s="6"/>
      <c r="W85" s="6"/>
      <c r="X85" s="6"/>
      <c r="Y85" s="6"/>
      <c r="Z85" s="6"/>
      <c r="AA85" s="6"/>
      <c r="AB85" s="6"/>
    </row>
    <row r="86" spans="1:28" s="275" customFormat="1">
      <c r="A86" s="288"/>
      <c r="B86" s="288"/>
      <c r="C86" s="283" t="s">
        <v>249</v>
      </c>
      <c r="D86" s="283" t="s">
        <v>249</v>
      </c>
      <c r="E86" s="284">
        <v>75</v>
      </c>
      <c r="F86" s="285">
        <v>17241.00878</v>
      </c>
      <c r="G86" s="286">
        <v>939.78206999999998</v>
      </c>
      <c r="H86" s="286">
        <v>18180.790850000001</v>
      </c>
      <c r="I86" s="286">
        <v>83071.163639999999</v>
      </c>
      <c r="J86" s="286">
        <v>26058.985649999999</v>
      </c>
      <c r="K86" s="286">
        <v>109130.14929</v>
      </c>
      <c r="L86" s="286">
        <v>1543.98351</v>
      </c>
      <c r="M86" s="286">
        <v>779.40508</v>
      </c>
      <c r="N86" s="286">
        <v>2323.38859</v>
      </c>
      <c r="O86" s="286">
        <v>129634.32873000001</v>
      </c>
      <c r="P86" s="286">
        <v>80898.244480000008</v>
      </c>
      <c r="Q86" s="286">
        <v>476.82946000000004</v>
      </c>
      <c r="R86" s="287">
        <v>81375.073940000002</v>
      </c>
      <c r="S86" s="6"/>
      <c r="T86" s="6"/>
      <c r="U86" s="6"/>
      <c r="V86" s="6"/>
      <c r="W86" s="6"/>
      <c r="X86" s="6"/>
      <c r="Y86" s="6"/>
      <c r="Z86" s="6"/>
      <c r="AA86" s="6"/>
      <c r="AB86" s="6"/>
    </row>
    <row r="87" spans="1:28" s="275" customFormat="1">
      <c r="A87" s="288"/>
      <c r="B87" s="288"/>
      <c r="C87" s="283" t="s">
        <v>250</v>
      </c>
      <c r="D87" s="283" t="s">
        <v>251</v>
      </c>
      <c r="E87" s="284">
        <v>76</v>
      </c>
      <c r="F87" s="285">
        <v>18593.604449999999</v>
      </c>
      <c r="G87" s="286">
        <v>3697.7086800000002</v>
      </c>
      <c r="H87" s="286">
        <v>22291.313129999999</v>
      </c>
      <c r="I87" s="286">
        <v>35492.75071</v>
      </c>
      <c r="J87" s="286">
        <v>6836.3500700000004</v>
      </c>
      <c r="K87" s="286">
        <v>42329.100780000001</v>
      </c>
      <c r="L87" s="286">
        <v>1207.13267</v>
      </c>
      <c r="M87" s="286">
        <v>314.81527</v>
      </c>
      <c r="N87" s="286">
        <v>1521.94794</v>
      </c>
      <c r="O87" s="286">
        <v>66142.361850000001</v>
      </c>
      <c r="P87" s="286">
        <v>44638.530250000003</v>
      </c>
      <c r="Q87" s="286">
        <v>263.58661999999998</v>
      </c>
      <c r="R87" s="287">
        <v>44902.116869999998</v>
      </c>
      <c r="S87" s="6"/>
      <c r="T87" s="6"/>
      <c r="U87" s="6"/>
      <c r="V87" s="6"/>
      <c r="W87" s="6"/>
      <c r="X87" s="6"/>
      <c r="Y87" s="6"/>
      <c r="Z87" s="6"/>
      <c r="AA87" s="6"/>
      <c r="AB87" s="6"/>
    </row>
    <row r="88" spans="1:28" s="275" customFormat="1">
      <c r="A88" s="288"/>
      <c r="B88" s="283" t="s">
        <v>14</v>
      </c>
      <c r="C88" s="283" t="s">
        <v>252</v>
      </c>
      <c r="D88" s="283" t="s">
        <v>252</v>
      </c>
      <c r="E88" s="284">
        <v>45</v>
      </c>
      <c r="F88" s="285">
        <v>25711.698609999999</v>
      </c>
      <c r="G88" s="286">
        <v>1698.43523</v>
      </c>
      <c r="H88" s="286">
        <v>27410.133839999999</v>
      </c>
      <c r="I88" s="286">
        <v>125953.43221</v>
      </c>
      <c r="J88" s="286">
        <v>15867.354160000001</v>
      </c>
      <c r="K88" s="286">
        <v>141820.78637000002</v>
      </c>
      <c r="L88" s="286">
        <v>3405.5363900000002</v>
      </c>
      <c r="M88" s="286">
        <v>529.28571999999997</v>
      </c>
      <c r="N88" s="286">
        <v>3934.8221100000001</v>
      </c>
      <c r="O88" s="286">
        <v>173165.74231999999</v>
      </c>
      <c r="P88" s="286">
        <v>76025.049339999998</v>
      </c>
      <c r="Q88" s="286">
        <v>893.41085999999996</v>
      </c>
      <c r="R88" s="287">
        <v>76918.460200000001</v>
      </c>
      <c r="S88" s="6"/>
      <c r="T88" s="6"/>
      <c r="U88" s="6"/>
      <c r="V88" s="6"/>
      <c r="W88" s="6"/>
      <c r="X88" s="6"/>
      <c r="Y88" s="6"/>
      <c r="Z88" s="6"/>
      <c r="AA88" s="6"/>
      <c r="AB88" s="6"/>
    </row>
    <row r="89" spans="1:28" s="275" customFormat="1">
      <c r="A89" s="288"/>
      <c r="B89" s="288"/>
      <c r="C89" s="283" t="s">
        <v>253</v>
      </c>
      <c r="D89" s="283" t="s">
        <v>254</v>
      </c>
      <c r="E89" s="284">
        <v>645</v>
      </c>
      <c r="F89" s="285">
        <v>28757.643909999999</v>
      </c>
      <c r="G89" s="286">
        <v>9912.2928400000001</v>
      </c>
      <c r="H89" s="286">
        <v>38669.936750000001</v>
      </c>
      <c r="I89" s="286">
        <v>128410.85468</v>
      </c>
      <c r="J89" s="286">
        <v>12475.72091</v>
      </c>
      <c r="K89" s="286">
        <v>140886.57558999999</v>
      </c>
      <c r="L89" s="286">
        <v>858.05078000000003</v>
      </c>
      <c r="M89" s="286">
        <v>33.675580000000004</v>
      </c>
      <c r="N89" s="286">
        <v>891.72636</v>
      </c>
      <c r="O89" s="286">
        <v>180448.23869999999</v>
      </c>
      <c r="P89" s="286">
        <v>39580.43204</v>
      </c>
      <c r="Q89" s="286">
        <v>3624.1147500000002</v>
      </c>
      <c r="R89" s="287">
        <v>43204.54679</v>
      </c>
      <c r="S89" s="6"/>
      <c r="T89" s="6"/>
      <c r="U89" s="6"/>
      <c r="V89" s="6"/>
      <c r="W89" s="6"/>
      <c r="X89" s="6"/>
      <c r="Y89" s="6"/>
      <c r="Z89" s="6"/>
      <c r="AA89" s="6"/>
      <c r="AB89" s="6"/>
    </row>
    <row r="90" spans="1:28" s="275" customFormat="1">
      <c r="A90" s="288"/>
      <c r="B90" s="288"/>
      <c r="C90" s="283" t="s">
        <v>255</v>
      </c>
      <c r="D90" s="283" t="s">
        <v>256</v>
      </c>
      <c r="E90" s="284">
        <v>652</v>
      </c>
      <c r="F90" s="285">
        <v>13710.52837</v>
      </c>
      <c r="G90" s="286">
        <v>1243.1096599999998</v>
      </c>
      <c r="H90" s="286">
        <v>14953.63803</v>
      </c>
      <c r="I90" s="286">
        <v>60075.697650000002</v>
      </c>
      <c r="J90" s="286">
        <v>5008.4576200000001</v>
      </c>
      <c r="K90" s="286">
        <v>65084.155270000003</v>
      </c>
      <c r="L90" s="286">
        <v>6993.6225899999999</v>
      </c>
      <c r="M90" s="286">
        <v>485.88266999999996</v>
      </c>
      <c r="N90" s="286">
        <v>7479.5052599999999</v>
      </c>
      <c r="O90" s="286">
        <v>87517.298559999996</v>
      </c>
      <c r="P90" s="286">
        <v>6.5659999999999998</v>
      </c>
      <c r="Q90" s="286">
        <v>2.3995500000000001</v>
      </c>
      <c r="R90" s="287">
        <v>8.9655499999999986</v>
      </c>
      <c r="S90" s="6"/>
      <c r="T90" s="6"/>
      <c r="U90" s="6"/>
      <c r="V90" s="6"/>
      <c r="W90" s="6"/>
      <c r="X90" s="6"/>
      <c r="Y90" s="6"/>
      <c r="Z90" s="6"/>
      <c r="AA90" s="6"/>
      <c r="AB90" s="6"/>
    </row>
    <row r="91" spans="1:28" s="275" customFormat="1">
      <c r="A91" s="288"/>
      <c r="B91" s="288"/>
      <c r="C91" s="288"/>
      <c r="D91" s="283" t="s">
        <v>255</v>
      </c>
      <c r="E91" s="284">
        <v>36</v>
      </c>
      <c r="F91" s="285">
        <v>620163.39579999994</v>
      </c>
      <c r="G91" s="286">
        <v>485742.85830000002</v>
      </c>
      <c r="H91" s="286">
        <v>1105906.2541</v>
      </c>
      <c r="I91" s="286">
        <v>1064463.90258</v>
      </c>
      <c r="J91" s="286">
        <v>484348.52500999998</v>
      </c>
      <c r="K91" s="286">
        <v>1548812.42759</v>
      </c>
      <c r="L91" s="286">
        <v>52291.031299999995</v>
      </c>
      <c r="M91" s="286">
        <v>13937.00793</v>
      </c>
      <c r="N91" s="286">
        <v>66228.039229999995</v>
      </c>
      <c r="O91" s="286">
        <v>2720946.7209200002</v>
      </c>
      <c r="P91" s="286">
        <v>1749981.7670999998</v>
      </c>
      <c r="Q91" s="286">
        <v>656640.21234000009</v>
      </c>
      <c r="R91" s="287">
        <v>2406621.9794399999</v>
      </c>
      <c r="S91" s="6"/>
      <c r="T91" s="6"/>
      <c r="U91" s="6"/>
      <c r="V91" s="6"/>
      <c r="W91" s="6"/>
      <c r="X91" s="6"/>
      <c r="Y91" s="6"/>
      <c r="Z91" s="6"/>
      <c r="AA91" s="6"/>
      <c r="AB91" s="6"/>
    </row>
    <row r="92" spans="1:28" s="275" customFormat="1">
      <c r="A92" s="288"/>
      <c r="B92" s="288"/>
      <c r="C92" s="288"/>
      <c r="D92" s="288"/>
      <c r="E92" s="289">
        <v>37</v>
      </c>
      <c r="F92" s="290">
        <v>50135.723619999997</v>
      </c>
      <c r="G92" s="291">
        <v>15625.761560000001</v>
      </c>
      <c r="H92" s="291">
        <v>65761.485180000003</v>
      </c>
      <c r="I92" s="291">
        <v>117565.28237999999</v>
      </c>
      <c r="J92" s="291">
        <v>31794.968270000001</v>
      </c>
      <c r="K92" s="291">
        <v>149360.25065</v>
      </c>
      <c r="L92" s="291">
        <v>2244.72982</v>
      </c>
      <c r="M92" s="291">
        <v>1200.42282</v>
      </c>
      <c r="N92" s="291">
        <v>3445.1526400000002</v>
      </c>
      <c r="O92" s="291">
        <v>218566.88847000001</v>
      </c>
      <c r="P92" s="291">
        <v>36.300580000000004</v>
      </c>
      <c r="Q92" s="291">
        <v>11.153229999999999</v>
      </c>
      <c r="R92" s="292">
        <v>47.453809999999997</v>
      </c>
      <c r="S92" s="6"/>
      <c r="T92" s="6"/>
      <c r="U92" s="6"/>
      <c r="V92" s="6"/>
      <c r="W92" s="6"/>
      <c r="X92" s="6"/>
      <c r="Y92" s="6"/>
      <c r="Z92" s="6"/>
      <c r="AA92" s="6"/>
      <c r="AB92" s="6"/>
    </row>
    <row r="93" spans="1:28" s="275" customFormat="1">
      <c r="A93" s="288"/>
      <c r="B93" s="288"/>
      <c r="C93" s="288"/>
      <c r="D93" s="288"/>
      <c r="E93" s="289">
        <v>40</v>
      </c>
      <c r="F93" s="290">
        <v>41864.526689999999</v>
      </c>
      <c r="G93" s="291">
        <v>7463.9369100000004</v>
      </c>
      <c r="H93" s="291">
        <v>49328.463600000003</v>
      </c>
      <c r="I93" s="291">
        <v>87327.615250000003</v>
      </c>
      <c r="J93" s="291">
        <v>15357.50374</v>
      </c>
      <c r="K93" s="291">
        <v>102685.11898999999</v>
      </c>
      <c r="L93" s="291">
        <v>1223.8475700000001</v>
      </c>
      <c r="M93" s="291">
        <v>189.92326</v>
      </c>
      <c r="N93" s="291">
        <v>1413.7708300000002</v>
      </c>
      <c r="O93" s="291">
        <v>153427.35342</v>
      </c>
      <c r="P93" s="291">
        <v>12.727319999999999</v>
      </c>
      <c r="Q93" s="291">
        <v>3.4093599999999999</v>
      </c>
      <c r="R93" s="292">
        <v>16.136680000000002</v>
      </c>
      <c r="S93" s="6"/>
      <c r="T93" s="6"/>
      <c r="U93" s="6"/>
      <c r="V93" s="6"/>
      <c r="W93" s="6"/>
      <c r="X93" s="6"/>
      <c r="Y93" s="6"/>
      <c r="Z93" s="6"/>
      <c r="AA93" s="6"/>
      <c r="AB93" s="6"/>
    </row>
    <row r="94" spans="1:28" s="275" customFormat="1">
      <c r="A94" s="288"/>
      <c r="B94" s="288"/>
      <c r="C94" s="288"/>
      <c r="D94" s="288"/>
      <c r="E94" s="289">
        <v>500</v>
      </c>
      <c r="F94" s="290">
        <v>19072.919699999999</v>
      </c>
      <c r="G94" s="291">
        <v>8925.8215899999996</v>
      </c>
      <c r="H94" s="291">
        <v>27998.741289999998</v>
      </c>
      <c r="I94" s="291">
        <v>84846.560760000008</v>
      </c>
      <c r="J94" s="291">
        <v>20655.40437</v>
      </c>
      <c r="K94" s="291">
        <v>105501.96513</v>
      </c>
      <c r="L94" s="291">
        <v>1824.26117</v>
      </c>
      <c r="M94" s="291">
        <v>826.92840000000001</v>
      </c>
      <c r="N94" s="291">
        <v>2651.18957</v>
      </c>
      <c r="O94" s="291">
        <v>136151.89599000002</v>
      </c>
      <c r="P94" s="291">
        <v>1011.76946</v>
      </c>
      <c r="Q94" s="291">
        <v>11.749379999999999</v>
      </c>
      <c r="R94" s="292">
        <v>1023.51884</v>
      </c>
      <c r="S94" s="6"/>
      <c r="T94" s="6"/>
      <c r="U94" s="6"/>
      <c r="V94" s="6"/>
      <c r="W94" s="6"/>
      <c r="X94" s="6"/>
      <c r="Y94" s="6"/>
      <c r="Z94" s="6"/>
      <c r="AA94" s="6"/>
      <c r="AB94" s="6"/>
    </row>
    <row r="95" spans="1:28" s="275" customFormat="1">
      <c r="A95" s="288"/>
      <c r="B95" s="288"/>
      <c r="C95" s="288"/>
      <c r="D95" s="288"/>
      <c r="E95" s="289">
        <v>638</v>
      </c>
      <c r="F95" s="290">
        <v>78505.645059999995</v>
      </c>
      <c r="G95" s="291">
        <v>99832.883409999995</v>
      </c>
      <c r="H95" s="291">
        <v>178338.52846999999</v>
      </c>
      <c r="I95" s="291">
        <v>183795.05371000001</v>
      </c>
      <c r="J95" s="291">
        <v>119660.71884</v>
      </c>
      <c r="K95" s="291">
        <v>303455.77254999999</v>
      </c>
      <c r="L95" s="291">
        <v>2918.7126000000003</v>
      </c>
      <c r="M95" s="291">
        <v>1703.2116599999999</v>
      </c>
      <c r="N95" s="291">
        <v>4621.9242599999998</v>
      </c>
      <c r="O95" s="291">
        <v>486416.22527999996</v>
      </c>
      <c r="P95" s="291">
        <v>41.752780000000001</v>
      </c>
      <c r="Q95" s="291">
        <v>19.053360000000001</v>
      </c>
      <c r="R95" s="292">
        <v>60.806139999999999</v>
      </c>
      <c r="S95" s="6"/>
      <c r="T95" s="6"/>
      <c r="U95" s="6"/>
      <c r="V95" s="6"/>
      <c r="W95" s="6"/>
      <c r="X95" s="6"/>
      <c r="Y95" s="6"/>
      <c r="Z95" s="6"/>
      <c r="AA95" s="6"/>
      <c r="AB95" s="6"/>
    </row>
    <row r="96" spans="1:28" s="275" customFormat="1">
      <c r="A96" s="288"/>
      <c r="B96" s="288"/>
      <c r="C96" s="288"/>
      <c r="D96" s="288"/>
      <c r="E96" s="289">
        <v>295</v>
      </c>
      <c r="F96" s="290">
        <v>79644.92912999999</v>
      </c>
      <c r="G96" s="291">
        <v>27538.39327</v>
      </c>
      <c r="H96" s="291">
        <v>107183.3224</v>
      </c>
      <c r="I96" s="291">
        <v>109052.01510999999</v>
      </c>
      <c r="J96" s="291">
        <v>56635.980250000001</v>
      </c>
      <c r="K96" s="291">
        <v>165687.99536</v>
      </c>
      <c r="L96" s="291">
        <v>2873.6418100000001</v>
      </c>
      <c r="M96" s="291">
        <v>2104.1881800000001</v>
      </c>
      <c r="N96" s="291">
        <v>4977.8299900000002</v>
      </c>
      <c r="O96" s="291">
        <v>277849.14775</v>
      </c>
      <c r="P96" s="291">
        <v>56.4084</v>
      </c>
      <c r="Q96" s="291">
        <v>20.15268</v>
      </c>
      <c r="R96" s="292">
        <v>76.561080000000004</v>
      </c>
      <c r="S96" s="6"/>
      <c r="T96" s="6"/>
      <c r="U96" s="6"/>
      <c r="V96" s="6"/>
      <c r="W96" s="6"/>
      <c r="X96" s="6"/>
      <c r="Y96" s="6"/>
      <c r="Z96" s="6"/>
      <c r="AA96" s="6"/>
      <c r="AB96" s="6"/>
    </row>
    <row r="97" spans="1:28" s="275" customFormat="1">
      <c r="A97" s="288"/>
      <c r="B97" s="288"/>
      <c r="C97" s="288"/>
      <c r="D97" s="288"/>
      <c r="E97" s="289">
        <v>436</v>
      </c>
      <c r="F97" s="290">
        <v>25710.310710000002</v>
      </c>
      <c r="G97" s="291">
        <v>25311.55068</v>
      </c>
      <c r="H97" s="291">
        <v>51021.861389999998</v>
      </c>
      <c r="I97" s="291">
        <v>90831.740180000008</v>
      </c>
      <c r="J97" s="291">
        <v>22102.14601</v>
      </c>
      <c r="K97" s="291">
        <v>112933.88619</v>
      </c>
      <c r="L97" s="291">
        <v>2410.5903900000003</v>
      </c>
      <c r="M97" s="291">
        <v>823.89152000000001</v>
      </c>
      <c r="N97" s="291">
        <v>3234.48191</v>
      </c>
      <c r="O97" s="291">
        <v>167190.22949</v>
      </c>
      <c r="P97" s="291">
        <v>14.864270000000001</v>
      </c>
      <c r="Q97" s="291">
        <v>6.2549299999999999</v>
      </c>
      <c r="R97" s="292">
        <v>21.119199999999999</v>
      </c>
      <c r="S97" s="6"/>
      <c r="T97" s="6"/>
      <c r="U97" s="6"/>
      <c r="V97" s="6"/>
      <c r="W97" s="6"/>
      <c r="X97" s="6"/>
      <c r="Y97" s="6"/>
      <c r="Z97" s="6"/>
      <c r="AA97" s="6"/>
      <c r="AB97" s="6"/>
    </row>
    <row r="98" spans="1:28" s="275" customFormat="1">
      <c r="A98" s="288"/>
      <c r="B98" s="288"/>
      <c r="C98" s="283" t="s">
        <v>257</v>
      </c>
      <c r="D98" s="283" t="s">
        <v>257</v>
      </c>
      <c r="E98" s="284">
        <v>44</v>
      </c>
      <c r="F98" s="285">
        <v>20960.16058</v>
      </c>
      <c r="G98" s="286">
        <v>693.69206999999994</v>
      </c>
      <c r="H98" s="286">
        <v>21653.852649999997</v>
      </c>
      <c r="I98" s="286">
        <v>60399.169750000001</v>
      </c>
      <c r="J98" s="286">
        <v>12907.142609999999</v>
      </c>
      <c r="K98" s="286">
        <v>73306.312359999996</v>
      </c>
      <c r="L98" s="286">
        <v>4576.7840300000007</v>
      </c>
      <c r="M98" s="286">
        <v>669.04664000000002</v>
      </c>
      <c r="N98" s="286">
        <v>5245.8306700000003</v>
      </c>
      <c r="O98" s="286">
        <v>100205.99568000001</v>
      </c>
      <c r="P98" s="286">
        <v>88453.001189999995</v>
      </c>
      <c r="Q98" s="286">
        <v>626.45000000000005</v>
      </c>
      <c r="R98" s="287">
        <v>89079.451189999992</v>
      </c>
      <c r="S98" s="6"/>
      <c r="T98" s="6"/>
      <c r="U98" s="6"/>
      <c r="V98" s="6"/>
      <c r="W98" s="6"/>
      <c r="X98" s="6"/>
      <c r="Y98" s="6"/>
      <c r="Z98" s="6"/>
      <c r="AA98" s="6"/>
      <c r="AB98" s="6"/>
    </row>
    <row r="99" spans="1:28" s="275" customFormat="1">
      <c r="A99" s="288"/>
      <c r="B99" s="283" t="s">
        <v>15</v>
      </c>
      <c r="C99" s="283" t="s">
        <v>258</v>
      </c>
      <c r="D99" s="283" t="s">
        <v>258</v>
      </c>
      <c r="E99" s="284">
        <v>11</v>
      </c>
      <c r="F99" s="285">
        <v>291624.83265</v>
      </c>
      <c r="G99" s="286">
        <v>70774.593930000003</v>
      </c>
      <c r="H99" s="286">
        <v>362399.42657999997</v>
      </c>
      <c r="I99" s="286">
        <v>538912.04894000001</v>
      </c>
      <c r="J99" s="286">
        <v>158309.55930000002</v>
      </c>
      <c r="K99" s="286">
        <v>697221.60823999997</v>
      </c>
      <c r="L99" s="286">
        <v>15089.931339999999</v>
      </c>
      <c r="M99" s="286">
        <v>3882.6947200000004</v>
      </c>
      <c r="N99" s="286">
        <v>18972.626059999999</v>
      </c>
      <c r="O99" s="286">
        <v>1078593.6608800001</v>
      </c>
      <c r="P99" s="286">
        <v>1331961.7967900001</v>
      </c>
      <c r="Q99" s="286">
        <v>77899.696319999988</v>
      </c>
      <c r="R99" s="287">
        <v>1409861.4931099999</v>
      </c>
      <c r="S99" s="6"/>
      <c r="T99" s="6"/>
      <c r="U99" s="6"/>
      <c r="V99" s="6"/>
      <c r="W99" s="6"/>
      <c r="X99" s="6"/>
      <c r="Y99" s="6"/>
      <c r="Z99" s="6"/>
      <c r="AA99" s="6"/>
      <c r="AB99" s="6"/>
    </row>
    <row r="100" spans="1:28" s="275" customFormat="1">
      <c r="A100" s="288"/>
      <c r="B100" s="288"/>
      <c r="C100" s="288"/>
      <c r="D100" s="288"/>
      <c r="E100" s="289">
        <v>12</v>
      </c>
      <c r="F100" s="290">
        <v>17432.916710000001</v>
      </c>
      <c r="G100" s="291">
        <v>2101.15137</v>
      </c>
      <c r="H100" s="291">
        <v>19534.068079999997</v>
      </c>
      <c r="I100" s="291">
        <v>64550.470630000003</v>
      </c>
      <c r="J100" s="291">
        <v>9335.0420299999987</v>
      </c>
      <c r="K100" s="291">
        <v>73885.512659999993</v>
      </c>
      <c r="L100" s="291">
        <v>440.52040999999997</v>
      </c>
      <c r="M100" s="291">
        <v>15.09615</v>
      </c>
      <c r="N100" s="291">
        <v>455.61655999999999</v>
      </c>
      <c r="O100" s="291">
        <v>93875.1973</v>
      </c>
      <c r="P100" s="291">
        <v>21.60107</v>
      </c>
      <c r="Q100" s="291">
        <v>1.61446</v>
      </c>
      <c r="R100" s="292">
        <v>23.215529999999998</v>
      </c>
      <c r="S100" s="6"/>
      <c r="T100" s="6"/>
      <c r="U100" s="6"/>
      <c r="V100" s="6"/>
      <c r="W100" s="6"/>
      <c r="X100" s="6"/>
      <c r="Y100" s="6"/>
      <c r="Z100" s="6"/>
      <c r="AA100" s="6"/>
      <c r="AB100" s="6"/>
    </row>
    <row r="101" spans="1:28" s="275" customFormat="1">
      <c r="A101" s="288"/>
      <c r="B101" s="288"/>
      <c r="C101" s="288"/>
      <c r="D101" s="288"/>
      <c r="E101" s="289">
        <v>606</v>
      </c>
      <c r="F101" s="290">
        <v>12278.517210000002</v>
      </c>
      <c r="G101" s="291">
        <v>3986.4636800000003</v>
      </c>
      <c r="H101" s="291">
        <v>16264.980890000001</v>
      </c>
      <c r="I101" s="291">
        <v>56382.577850000001</v>
      </c>
      <c r="J101" s="291">
        <v>7647.4531200000001</v>
      </c>
      <c r="K101" s="291">
        <v>64030.03097</v>
      </c>
      <c r="L101" s="291">
        <v>796.92380000000003</v>
      </c>
      <c r="M101" s="291">
        <v>284.78003999999999</v>
      </c>
      <c r="N101" s="291">
        <v>1081.7038400000001</v>
      </c>
      <c r="O101" s="291">
        <v>81376.715700000001</v>
      </c>
      <c r="P101" s="291">
        <v>28.964880000000001</v>
      </c>
      <c r="Q101" s="291">
        <v>1.7457499999999999</v>
      </c>
      <c r="R101" s="292">
        <v>30.710630000000002</v>
      </c>
      <c r="S101" s="6"/>
      <c r="T101" s="6"/>
      <c r="U101" s="6"/>
      <c r="V101" s="6"/>
      <c r="W101" s="6"/>
      <c r="X101" s="6"/>
      <c r="Y101" s="6"/>
      <c r="Z101" s="6"/>
      <c r="AA101" s="6"/>
      <c r="AB101" s="6"/>
    </row>
    <row r="102" spans="1:28" s="275" customFormat="1">
      <c r="A102" s="288"/>
      <c r="B102" s="288"/>
      <c r="C102" s="288"/>
      <c r="D102" s="288"/>
      <c r="E102" s="289">
        <v>615</v>
      </c>
      <c r="F102" s="290">
        <v>13459.77975</v>
      </c>
      <c r="G102" s="291">
        <v>2546.70498</v>
      </c>
      <c r="H102" s="291">
        <v>16006.48473</v>
      </c>
      <c r="I102" s="291">
        <v>44648.019679999998</v>
      </c>
      <c r="J102" s="291">
        <v>3248.7984000000001</v>
      </c>
      <c r="K102" s="291">
        <v>47896.818079999997</v>
      </c>
      <c r="L102" s="291">
        <v>586.19608999999991</v>
      </c>
      <c r="M102" s="291">
        <v>67.51343</v>
      </c>
      <c r="N102" s="291">
        <v>653.70952</v>
      </c>
      <c r="O102" s="291">
        <v>64557.012329999998</v>
      </c>
      <c r="P102" s="291">
        <v>10.13861</v>
      </c>
      <c r="Q102" s="291">
        <v>0.93944000000000005</v>
      </c>
      <c r="R102" s="292">
        <v>11.078049999999999</v>
      </c>
      <c r="S102" s="6"/>
      <c r="T102" s="6"/>
      <c r="U102" s="6"/>
      <c r="V102" s="6"/>
      <c r="W102" s="6"/>
      <c r="X102" s="6"/>
      <c r="Y102" s="6"/>
      <c r="Z102" s="6"/>
      <c r="AA102" s="6"/>
      <c r="AB102" s="6"/>
    </row>
    <row r="103" spans="1:28" s="275" customFormat="1">
      <c r="A103" s="288"/>
      <c r="B103" s="288"/>
      <c r="C103" s="288"/>
      <c r="D103" s="288"/>
      <c r="E103" s="289">
        <v>290</v>
      </c>
      <c r="F103" s="290">
        <v>63109.324229999998</v>
      </c>
      <c r="G103" s="291">
        <v>34179.856810000005</v>
      </c>
      <c r="H103" s="291">
        <v>97289.18104000001</v>
      </c>
      <c r="I103" s="291">
        <v>65585.210219999994</v>
      </c>
      <c r="J103" s="291">
        <v>17005.671989999999</v>
      </c>
      <c r="K103" s="291">
        <v>82590.882209999996</v>
      </c>
      <c r="L103" s="291">
        <v>1095.4257600000001</v>
      </c>
      <c r="M103" s="291">
        <v>4232.8992400000006</v>
      </c>
      <c r="N103" s="291">
        <v>5328.3249999999998</v>
      </c>
      <c r="O103" s="291">
        <v>185208.38824999999</v>
      </c>
      <c r="P103" s="291">
        <v>30.36778</v>
      </c>
      <c r="Q103" s="291">
        <v>16.032109999999999</v>
      </c>
      <c r="R103" s="292">
        <v>46.399889999999999</v>
      </c>
      <c r="S103" s="6"/>
      <c r="T103" s="6"/>
      <c r="U103" s="6"/>
      <c r="V103" s="6"/>
      <c r="W103" s="6"/>
      <c r="X103" s="6"/>
      <c r="Y103" s="6"/>
      <c r="Z103" s="6"/>
      <c r="AA103" s="6"/>
      <c r="AB103" s="6"/>
    </row>
    <row r="104" spans="1:28" s="275" customFormat="1">
      <c r="A104" s="288"/>
      <c r="B104" s="288"/>
      <c r="C104" s="288"/>
      <c r="D104" s="288"/>
      <c r="E104" s="289">
        <v>415</v>
      </c>
      <c r="F104" s="290">
        <v>15883.12284</v>
      </c>
      <c r="G104" s="291">
        <v>4086.4787999999999</v>
      </c>
      <c r="H104" s="291">
        <v>19969.601640000001</v>
      </c>
      <c r="I104" s="291">
        <v>68180.42237</v>
      </c>
      <c r="J104" s="291">
        <v>13239.1297</v>
      </c>
      <c r="K104" s="291">
        <v>81419.552069999991</v>
      </c>
      <c r="L104" s="291">
        <v>996.04625999999996</v>
      </c>
      <c r="M104" s="291">
        <v>146.14971</v>
      </c>
      <c r="N104" s="291">
        <v>1142.19597</v>
      </c>
      <c r="O104" s="291">
        <v>102531.34968000001</v>
      </c>
      <c r="P104" s="291">
        <v>12.62101</v>
      </c>
      <c r="Q104" s="291">
        <v>4.4491999999999994</v>
      </c>
      <c r="R104" s="292">
        <v>17.070209999999999</v>
      </c>
      <c r="S104" s="6"/>
      <c r="T104" s="6"/>
      <c r="U104" s="6"/>
      <c r="V104" s="6"/>
      <c r="W104" s="6"/>
      <c r="X104" s="6"/>
      <c r="Y104" s="6"/>
      <c r="Z104" s="6"/>
      <c r="AA104" s="6"/>
      <c r="AB104" s="6"/>
    </row>
    <row r="105" spans="1:28" s="275" customFormat="1">
      <c r="A105" s="288"/>
      <c r="B105" s="288"/>
      <c r="C105" s="288"/>
      <c r="D105" s="283" t="s">
        <v>259</v>
      </c>
      <c r="E105" s="284">
        <v>463</v>
      </c>
      <c r="F105" s="285">
        <v>19840.219570000001</v>
      </c>
      <c r="G105" s="286">
        <v>2919.2135499999999</v>
      </c>
      <c r="H105" s="286">
        <v>22759.433120000002</v>
      </c>
      <c r="I105" s="286">
        <v>41588.662329999999</v>
      </c>
      <c r="J105" s="286">
        <v>2917.3746800000004</v>
      </c>
      <c r="K105" s="286">
        <v>44506.03701</v>
      </c>
      <c r="L105" s="286">
        <v>494.46995000000004</v>
      </c>
      <c r="M105" s="286">
        <v>93.746340000000004</v>
      </c>
      <c r="N105" s="286">
        <v>588.21629000000007</v>
      </c>
      <c r="O105" s="286">
        <v>67853.686419999998</v>
      </c>
      <c r="P105" s="286">
        <v>13.27256</v>
      </c>
      <c r="Q105" s="286">
        <v>1.1442600000000001</v>
      </c>
      <c r="R105" s="287">
        <v>14.41682</v>
      </c>
      <c r="S105" s="6"/>
      <c r="T105" s="6"/>
      <c r="U105" s="6"/>
      <c r="V105" s="6"/>
      <c r="W105" s="6"/>
      <c r="X105" s="6"/>
      <c r="Y105" s="6"/>
      <c r="Z105" s="6"/>
      <c r="AA105" s="6"/>
      <c r="AB105" s="6"/>
    </row>
    <row r="106" spans="1:28" s="275" customFormat="1">
      <c r="A106" s="288"/>
      <c r="B106" s="288"/>
      <c r="C106" s="283" t="s">
        <v>15</v>
      </c>
      <c r="D106" s="283" t="s">
        <v>15</v>
      </c>
      <c r="E106" s="284">
        <v>459</v>
      </c>
      <c r="F106" s="285">
        <v>20661.764230000001</v>
      </c>
      <c r="G106" s="286">
        <v>1037.4380000000001</v>
      </c>
      <c r="H106" s="286">
        <v>21699.202229999999</v>
      </c>
      <c r="I106" s="286">
        <v>121662.41492</v>
      </c>
      <c r="J106" s="286">
        <v>12124.958849999999</v>
      </c>
      <c r="K106" s="286">
        <v>133787.37377000001</v>
      </c>
      <c r="L106" s="286">
        <v>2851.25666</v>
      </c>
      <c r="M106" s="286">
        <v>44.917550000000006</v>
      </c>
      <c r="N106" s="286">
        <v>2896.1742100000001</v>
      </c>
      <c r="O106" s="286">
        <v>158382.75021</v>
      </c>
      <c r="P106" s="286">
        <v>89822.041599999997</v>
      </c>
      <c r="Q106" s="286">
        <v>339.46055999999999</v>
      </c>
      <c r="R106" s="287">
        <v>90161.502160000004</v>
      </c>
      <c r="S106" s="6"/>
      <c r="T106" s="6"/>
      <c r="U106" s="6"/>
      <c r="V106" s="6"/>
      <c r="W106" s="6"/>
      <c r="X106" s="6"/>
      <c r="Y106" s="6"/>
      <c r="Z106" s="6"/>
      <c r="AA106" s="6"/>
      <c r="AB106" s="6"/>
    </row>
    <row r="107" spans="1:28" s="275" customFormat="1">
      <c r="A107" s="288"/>
      <c r="B107" s="283" t="s">
        <v>16</v>
      </c>
      <c r="C107" s="283" t="s">
        <v>260</v>
      </c>
      <c r="D107" s="283" t="s">
        <v>260</v>
      </c>
      <c r="E107" s="284">
        <v>88</v>
      </c>
      <c r="F107" s="285">
        <v>42837.180690000001</v>
      </c>
      <c r="G107" s="286">
        <v>9673.3960700000007</v>
      </c>
      <c r="H107" s="286">
        <v>52510.576759999996</v>
      </c>
      <c r="I107" s="286">
        <v>190017.97606000002</v>
      </c>
      <c r="J107" s="286">
        <v>52775.138570000003</v>
      </c>
      <c r="K107" s="286">
        <v>242793.11463</v>
      </c>
      <c r="L107" s="286">
        <v>6951.4353700000001</v>
      </c>
      <c r="M107" s="286">
        <v>3916.4501299999997</v>
      </c>
      <c r="N107" s="286">
        <v>10867.8855</v>
      </c>
      <c r="O107" s="286">
        <v>306171.57688999997</v>
      </c>
      <c r="P107" s="286">
        <v>103538.22048999999</v>
      </c>
      <c r="Q107" s="286">
        <v>2960.1854199999998</v>
      </c>
      <c r="R107" s="287">
        <v>106498.40591</v>
      </c>
      <c r="S107" s="6"/>
      <c r="T107" s="6"/>
      <c r="U107" s="6"/>
      <c r="V107" s="6"/>
      <c r="W107" s="6"/>
      <c r="X107" s="6"/>
      <c r="Y107" s="6"/>
      <c r="Z107" s="6"/>
      <c r="AA107" s="6"/>
      <c r="AB107" s="6"/>
    </row>
    <row r="108" spans="1:28" s="275" customFormat="1">
      <c r="A108" s="288"/>
      <c r="B108" s="288"/>
      <c r="C108" s="283" t="s">
        <v>261</v>
      </c>
      <c r="D108" s="283" t="s">
        <v>262</v>
      </c>
      <c r="E108" s="284">
        <v>511</v>
      </c>
      <c r="F108" s="285">
        <v>8130.0427399999999</v>
      </c>
      <c r="G108" s="286">
        <v>3310.6697799999997</v>
      </c>
      <c r="H108" s="286">
        <v>11440.712519999999</v>
      </c>
      <c r="I108" s="286">
        <v>59181.195270000004</v>
      </c>
      <c r="J108" s="286">
        <v>4736.9197800000002</v>
      </c>
      <c r="K108" s="286">
        <v>63918.11505</v>
      </c>
      <c r="L108" s="286">
        <v>3093.4674</v>
      </c>
      <c r="M108" s="286">
        <v>532.28876000000002</v>
      </c>
      <c r="N108" s="286">
        <v>3625.7561600000004</v>
      </c>
      <c r="O108" s="286">
        <v>78984.583729999998</v>
      </c>
      <c r="P108" s="286">
        <v>12.543149999999999</v>
      </c>
      <c r="Q108" s="286">
        <v>5.8139999999999997E-2</v>
      </c>
      <c r="R108" s="287">
        <v>12.601290000000001</v>
      </c>
      <c r="S108" s="6"/>
      <c r="T108" s="6"/>
      <c r="U108" s="6"/>
      <c r="V108" s="6"/>
      <c r="W108" s="6"/>
      <c r="X108" s="6"/>
      <c r="Y108" s="6"/>
      <c r="Z108" s="6"/>
      <c r="AA108" s="6"/>
      <c r="AB108" s="6"/>
    </row>
    <row r="109" spans="1:28" s="275" customFormat="1">
      <c r="A109" s="288"/>
      <c r="B109" s="288"/>
      <c r="C109" s="288"/>
      <c r="D109" s="283" t="s">
        <v>263</v>
      </c>
      <c r="E109" s="284">
        <v>409</v>
      </c>
      <c r="F109" s="285">
        <v>7550.7965999999997</v>
      </c>
      <c r="G109" s="286">
        <v>124.85757000000001</v>
      </c>
      <c r="H109" s="286">
        <v>7675.6541699999998</v>
      </c>
      <c r="I109" s="286">
        <v>51445.109729999996</v>
      </c>
      <c r="J109" s="286">
        <v>6009.2445199999993</v>
      </c>
      <c r="K109" s="286">
        <v>57454.354249999997</v>
      </c>
      <c r="L109" s="286">
        <v>401.36619000000002</v>
      </c>
      <c r="M109" s="286">
        <v>131.14776000000001</v>
      </c>
      <c r="N109" s="286">
        <v>532.51394999999991</v>
      </c>
      <c r="O109" s="286">
        <v>65662.522369999991</v>
      </c>
      <c r="P109" s="286">
        <v>0.75600999999999996</v>
      </c>
      <c r="Q109" s="286">
        <v>0.96804999999999997</v>
      </c>
      <c r="R109" s="287">
        <v>1.7240599999999999</v>
      </c>
      <c r="S109" s="6"/>
      <c r="T109" s="6"/>
      <c r="U109" s="6"/>
      <c r="V109" s="6"/>
      <c r="W109" s="6"/>
      <c r="X109" s="6"/>
      <c r="Y109" s="6"/>
      <c r="Z109" s="6"/>
      <c r="AA109" s="6"/>
      <c r="AB109" s="6"/>
    </row>
    <row r="110" spans="1:28" s="275" customFormat="1">
      <c r="A110" s="288"/>
      <c r="B110" s="288"/>
      <c r="C110" s="288"/>
      <c r="D110" s="283" t="s">
        <v>264</v>
      </c>
      <c r="E110" s="284">
        <v>82</v>
      </c>
      <c r="F110" s="285">
        <v>45098.63596</v>
      </c>
      <c r="G110" s="286">
        <v>8317.18995</v>
      </c>
      <c r="H110" s="286">
        <v>53415.82591</v>
      </c>
      <c r="I110" s="286">
        <v>174178.91357</v>
      </c>
      <c r="J110" s="286">
        <v>47656.668899999997</v>
      </c>
      <c r="K110" s="286">
        <v>221835.58246999999</v>
      </c>
      <c r="L110" s="286">
        <v>4955.0448299999998</v>
      </c>
      <c r="M110" s="286">
        <v>1467.11536</v>
      </c>
      <c r="N110" s="286">
        <v>6422.1601900000005</v>
      </c>
      <c r="O110" s="286">
        <v>281673.56857</v>
      </c>
      <c r="P110" s="286">
        <v>114892.64099</v>
      </c>
      <c r="Q110" s="286">
        <v>1676.3832600000001</v>
      </c>
      <c r="R110" s="287">
        <v>116569.02425</v>
      </c>
      <c r="S110" s="6"/>
      <c r="T110" s="6"/>
      <c r="U110" s="6"/>
      <c r="V110" s="6"/>
      <c r="W110" s="6"/>
      <c r="X110" s="6"/>
      <c r="Y110" s="6"/>
      <c r="Z110" s="6"/>
      <c r="AA110" s="6"/>
      <c r="AB110" s="6"/>
    </row>
    <row r="111" spans="1:28" s="275" customFormat="1">
      <c r="A111" s="288"/>
      <c r="B111" s="288"/>
      <c r="C111" s="288"/>
      <c r="D111" s="283" t="s">
        <v>265</v>
      </c>
      <c r="E111" s="284">
        <v>706</v>
      </c>
      <c r="F111" s="285">
        <v>0</v>
      </c>
      <c r="G111" s="286">
        <v>0</v>
      </c>
      <c r="H111" s="286">
        <v>0</v>
      </c>
      <c r="I111" s="286">
        <v>9.5157999999999987</v>
      </c>
      <c r="J111" s="286">
        <v>54.312919999999998</v>
      </c>
      <c r="K111" s="286">
        <v>63.828720000000004</v>
      </c>
      <c r="L111" s="286">
        <v>0</v>
      </c>
      <c r="M111" s="286">
        <v>0</v>
      </c>
      <c r="N111" s="286">
        <v>0</v>
      </c>
      <c r="O111" s="286">
        <v>63.828720000000004</v>
      </c>
      <c r="P111" s="286">
        <v>0</v>
      </c>
      <c r="Q111" s="286">
        <v>0</v>
      </c>
      <c r="R111" s="287">
        <v>0</v>
      </c>
      <c r="S111" s="6"/>
      <c r="T111" s="6"/>
      <c r="U111" s="6"/>
      <c r="V111" s="6"/>
      <c r="W111" s="6"/>
      <c r="X111" s="6"/>
      <c r="Y111" s="6"/>
      <c r="Z111" s="6"/>
      <c r="AA111" s="6"/>
      <c r="AB111" s="6"/>
    </row>
    <row r="112" spans="1:28" s="275" customFormat="1">
      <c r="A112" s="288"/>
      <c r="B112" s="288"/>
      <c r="C112" s="288"/>
      <c r="D112" s="288"/>
      <c r="E112" s="289">
        <v>708</v>
      </c>
      <c r="F112" s="290">
        <v>985.93899999999996</v>
      </c>
      <c r="G112" s="291">
        <v>151.42460999999997</v>
      </c>
      <c r="H112" s="291">
        <v>1137.3636100000001</v>
      </c>
      <c r="I112" s="291">
        <v>6559.5995599999997</v>
      </c>
      <c r="J112" s="291">
        <v>7271.2675499999996</v>
      </c>
      <c r="K112" s="291">
        <v>13830.867109999999</v>
      </c>
      <c r="L112" s="291">
        <v>149.75145999999998</v>
      </c>
      <c r="M112" s="291">
        <v>0</v>
      </c>
      <c r="N112" s="291">
        <v>149.75145999999998</v>
      </c>
      <c r="O112" s="291">
        <v>15117.982179999999</v>
      </c>
      <c r="P112" s="291">
        <v>1.1915</v>
      </c>
      <c r="Q112" s="291">
        <v>7.8370000000000009E-2</v>
      </c>
      <c r="R112" s="292">
        <v>1.2698699999999998</v>
      </c>
      <c r="S112" s="6"/>
      <c r="T112" s="6"/>
      <c r="U112" s="6"/>
      <c r="V112" s="6"/>
      <c r="W112" s="6"/>
      <c r="X112" s="6"/>
      <c r="Y112" s="6"/>
      <c r="Z112" s="6"/>
      <c r="AA112" s="6"/>
      <c r="AB112" s="6"/>
    </row>
    <row r="113" spans="1:28" s="275" customFormat="1">
      <c r="A113" s="288"/>
      <c r="B113" s="288"/>
      <c r="C113" s="283" t="s">
        <v>266</v>
      </c>
      <c r="D113" s="283" t="s">
        <v>266</v>
      </c>
      <c r="E113" s="284">
        <v>86</v>
      </c>
      <c r="F113" s="285">
        <v>38271.128929999999</v>
      </c>
      <c r="G113" s="286">
        <v>13506.001880000002</v>
      </c>
      <c r="H113" s="286">
        <v>51777.130810000002</v>
      </c>
      <c r="I113" s="286">
        <v>170045.36258000002</v>
      </c>
      <c r="J113" s="286">
        <v>44433.919419999998</v>
      </c>
      <c r="K113" s="286">
        <v>214479.28200000001</v>
      </c>
      <c r="L113" s="286">
        <v>2830.9782500000001</v>
      </c>
      <c r="M113" s="286">
        <v>2136.5599500000003</v>
      </c>
      <c r="N113" s="286">
        <v>4967.5382</v>
      </c>
      <c r="O113" s="286">
        <v>271223.95101000002</v>
      </c>
      <c r="P113" s="286">
        <v>131709.41688999999</v>
      </c>
      <c r="Q113" s="286">
        <v>653.70407</v>
      </c>
      <c r="R113" s="287">
        <v>132363.12096</v>
      </c>
      <c r="S113" s="6"/>
      <c r="T113" s="6"/>
      <c r="U113" s="6"/>
      <c r="V113" s="6"/>
      <c r="W113" s="6"/>
      <c r="X113" s="6"/>
      <c r="Y113" s="6"/>
      <c r="Z113" s="6"/>
      <c r="AA113" s="6"/>
      <c r="AB113" s="6"/>
    </row>
    <row r="114" spans="1:28" s="275" customFormat="1">
      <c r="A114" s="288"/>
      <c r="B114" s="288"/>
      <c r="C114" s="288"/>
      <c r="D114" s="283" t="s">
        <v>267</v>
      </c>
      <c r="E114" s="284">
        <v>87</v>
      </c>
      <c r="F114" s="285">
        <v>14140.341930000001</v>
      </c>
      <c r="G114" s="286">
        <v>934.13694999999996</v>
      </c>
      <c r="H114" s="286">
        <v>15074.478880000001</v>
      </c>
      <c r="I114" s="286">
        <v>71174.911609999996</v>
      </c>
      <c r="J114" s="286">
        <v>14292.276390000001</v>
      </c>
      <c r="K114" s="286">
        <v>85467.187999999995</v>
      </c>
      <c r="L114" s="286">
        <v>763.51071000000002</v>
      </c>
      <c r="M114" s="286">
        <v>123.94638</v>
      </c>
      <c r="N114" s="286">
        <v>887.45708999999999</v>
      </c>
      <c r="O114" s="286">
        <v>101429.12397</v>
      </c>
      <c r="P114" s="286">
        <v>14897.048409999999</v>
      </c>
      <c r="Q114" s="286">
        <v>148.64467999999999</v>
      </c>
      <c r="R114" s="287">
        <v>15045.693090000001</v>
      </c>
      <c r="S114" s="6"/>
      <c r="T114" s="6"/>
      <c r="U114" s="6"/>
      <c r="V114" s="6"/>
      <c r="W114" s="6"/>
      <c r="X114" s="6"/>
      <c r="Y114" s="6"/>
      <c r="Z114" s="6"/>
      <c r="AA114" s="6"/>
      <c r="AB114" s="6"/>
    </row>
    <row r="115" spans="1:28" s="275" customFormat="1">
      <c r="A115" s="288"/>
      <c r="B115" s="288"/>
      <c r="C115" s="283" t="s">
        <v>268</v>
      </c>
      <c r="D115" s="283" t="s">
        <v>269</v>
      </c>
      <c r="E115" s="284">
        <v>84</v>
      </c>
      <c r="F115" s="285">
        <v>99451.070550000004</v>
      </c>
      <c r="G115" s="286">
        <v>23778.30414</v>
      </c>
      <c r="H115" s="286">
        <v>123229.37469</v>
      </c>
      <c r="I115" s="286">
        <v>288580.57415</v>
      </c>
      <c r="J115" s="286">
        <v>54775.35125</v>
      </c>
      <c r="K115" s="286">
        <v>343355.92539999995</v>
      </c>
      <c r="L115" s="286">
        <v>8546.2818399999996</v>
      </c>
      <c r="M115" s="286">
        <v>4599.9269699999995</v>
      </c>
      <c r="N115" s="286">
        <v>13146.20881</v>
      </c>
      <c r="O115" s="286">
        <v>479731.50889999996</v>
      </c>
      <c r="P115" s="286">
        <v>194318.27281999998</v>
      </c>
      <c r="Q115" s="286">
        <v>8980.9246899999998</v>
      </c>
      <c r="R115" s="287">
        <v>203299.19751</v>
      </c>
      <c r="S115" s="6"/>
      <c r="T115" s="6"/>
      <c r="U115" s="6"/>
      <c r="V115" s="6"/>
      <c r="W115" s="6"/>
      <c r="X115" s="6"/>
      <c r="Y115" s="6"/>
      <c r="Z115" s="6"/>
      <c r="AA115" s="6"/>
      <c r="AB115" s="6"/>
    </row>
    <row r="116" spans="1:28" s="275" customFormat="1">
      <c r="A116" s="288"/>
      <c r="B116" s="288"/>
      <c r="C116" s="283" t="s">
        <v>16</v>
      </c>
      <c r="D116" s="283" t="s">
        <v>270</v>
      </c>
      <c r="E116" s="284">
        <v>351</v>
      </c>
      <c r="F116" s="285">
        <v>66825.114789999992</v>
      </c>
      <c r="G116" s="286">
        <v>25587.302820000001</v>
      </c>
      <c r="H116" s="286">
        <v>92412.417610000004</v>
      </c>
      <c r="I116" s="286">
        <v>128058.62222</v>
      </c>
      <c r="J116" s="286">
        <v>37424.37429</v>
      </c>
      <c r="K116" s="286">
        <v>165482.99651</v>
      </c>
      <c r="L116" s="286">
        <v>6778.5678399999997</v>
      </c>
      <c r="M116" s="286">
        <v>2420.68923</v>
      </c>
      <c r="N116" s="286">
        <v>9199.2570699999997</v>
      </c>
      <c r="O116" s="286">
        <v>267094.67119000002</v>
      </c>
      <c r="P116" s="286">
        <v>51.218809999999998</v>
      </c>
      <c r="Q116" s="286">
        <v>4.9181599999999994</v>
      </c>
      <c r="R116" s="287">
        <v>56.136969999999998</v>
      </c>
      <c r="S116" s="6"/>
      <c r="T116" s="6"/>
      <c r="U116" s="6"/>
      <c r="V116" s="6"/>
      <c r="W116" s="6"/>
      <c r="X116" s="6"/>
      <c r="Y116" s="6"/>
      <c r="Z116" s="6"/>
      <c r="AA116" s="6"/>
      <c r="AB116" s="6"/>
    </row>
    <row r="117" spans="1:28" s="275" customFormat="1">
      <c r="A117" s="288"/>
      <c r="B117" s="288"/>
      <c r="C117" s="288"/>
      <c r="D117" s="288"/>
      <c r="E117" s="289">
        <v>370</v>
      </c>
      <c r="F117" s="290">
        <v>18961.806550000001</v>
      </c>
      <c r="G117" s="291">
        <v>8159.9531900000002</v>
      </c>
      <c r="H117" s="291">
        <v>27121.759739999998</v>
      </c>
      <c r="I117" s="291">
        <v>95662.498560000007</v>
      </c>
      <c r="J117" s="291">
        <v>18352.598460000001</v>
      </c>
      <c r="K117" s="291">
        <v>114015.09702</v>
      </c>
      <c r="L117" s="291">
        <v>2138.6844000000001</v>
      </c>
      <c r="M117" s="291">
        <v>118.56610000000001</v>
      </c>
      <c r="N117" s="291">
        <v>2257.2505000000001</v>
      </c>
      <c r="O117" s="291">
        <v>143394.10725999999</v>
      </c>
      <c r="P117" s="291">
        <v>34.900769999999994</v>
      </c>
      <c r="Q117" s="291">
        <v>1.79386</v>
      </c>
      <c r="R117" s="292">
        <v>36.694629999999997</v>
      </c>
      <c r="S117" s="6"/>
      <c r="T117" s="6"/>
      <c r="U117" s="6"/>
      <c r="V117" s="6"/>
      <c r="W117" s="6"/>
      <c r="X117" s="6"/>
      <c r="Y117" s="6"/>
      <c r="Z117" s="6"/>
      <c r="AA117" s="6"/>
      <c r="AB117" s="6"/>
    </row>
    <row r="118" spans="1:28" s="275" customFormat="1">
      <c r="A118" s="288"/>
      <c r="B118" s="288"/>
      <c r="C118" s="288"/>
      <c r="D118" s="288"/>
      <c r="E118" s="289">
        <v>470</v>
      </c>
      <c r="F118" s="290">
        <v>31396.953440000001</v>
      </c>
      <c r="G118" s="291">
        <v>16216.618259999999</v>
      </c>
      <c r="H118" s="291">
        <v>47613.5717</v>
      </c>
      <c r="I118" s="291">
        <v>151845.80016999997</v>
      </c>
      <c r="J118" s="291">
        <v>26209.104480000002</v>
      </c>
      <c r="K118" s="291">
        <v>178054.90465000001</v>
      </c>
      <c r="L118" s="291">
        <v>3649.0089900000003</v>
      </c>
      <c r="M118" s="291">
        <v>662.38702000000001</v>
      </c>
      <c r="N118" s="291">
        <v>4311.3960099999995</v>
      </c>
      <c r="O118" s="291">
        <v>229979.87236000001</v>
      </c>
      <c r="P118" s="291">
        <v>11.71233</v>
      </c>
      <c r="Q118" s="291">
        <v>3.4379299999999997</v>
      </c>
      <c r="R118" s="292">
        <v>15.150259999999999</v>
      </c>
      <c r="S118" s="6"/>
      <c r="T118" s="6"/>
      <c r="U118" s="6"/>
      <c r="V118" s="6"/>
      <c r="W118" s="6"/>
      <c r="X118" s="6"/>
      <c r="Y118" s="6"/>
      <c r="Z118" s="6"/>
      <c r="AA118" s="6"/>
      <c r="AB118" s="6"/>
    </row>
    <row r="119" spans="1:28" s="275" customFormat="1">
      <c r="A119" s="288"/>
      <c r="B119" s="288"/>
      <c r="C119" s="288"/>
      <c r="D119" s="288"/>
      <c r="E119" s="289">
        <v>690</v>
      </c>
      <c r="F119" s="290">
        <v>48.500529999999998</v>
      </c>
      <c r="G119" s="291">
        <v>3.58371</v>
      </c>
      <c r="H119" s="291">
        <v>52.084240000000001</v>
      </c>
      <c r="I119" s="291">
        <v>48085.922200000001</v>
      </c>
      <c r="J119" s="291">
        <v>11195.42153</v>
      </c>
      <c r="K119" s="291">
        <v>59281.343729999993</v>
      </c>
      <c r="L119" s="291">
        <v>2062.4612400000001</v>
      </c>
      <c r="M119" s="291">
        <v>275.94792000000001</v>
      </c>
      <c r="N119" s="291">
        <v>2338.4091600000002</v>
      </c>
      <c r="O119" s="291">
        <v>61671.83713</v>
      </c>
      <c r="P119" s="291">
        <v>0</v>
      </c>
      <c r="Q119" s="291">
        <v>0</v>
      </c>
      <c r="R119" s="292">
        <v>0</v>
      </c>
      <c r="S119" s="6"/>
      <c r="T119" s="6"/>
      <c r="U119" s="6"/>
      <c r="V119" s="6"/>
      <c r="W119" s="6"/>
      <c r="X119" s="6"/>
      <c r="Y119" s="6"/>
      <c r="Z119" s="6"/>
      <c r="AA119" s="6"/>
      <c r="AB119" s="6"/>
    </row>
    <row r="120" spans="1:28" s="275" customFormat="1">
      <c r="A120" s="288"/>
      <c r="B120" s="288"/>
      <c r="C120" s="288"/>
      <c r="D120" s="283" t="s">
        <v>76</v>
      </c>
      <c r="E120" s="284">
        <v>544</v>
      </c>
      <c r="F120" s="285">
        <v>19892.674649999997</v>
      </c>
      <c r="G120" s="286">
        <v>11883.649650000001</v>
      </c>
      <c r="H120" s="286">
        <v>31776.3243</v>
      </c>
      <c r="I120" s="286">
        <v>112948.18515</v>
      </c>
      <c r="J120" s="286">
        <v>37956.885729999995</v>
      </c>
      <c r="K120" s="286">
        <v>150905.07087999998</v>
      </c>
      <c r="L120" s="286">
        <v>1947.9563999999998</v>
      </c>
      <c r="M120" s="286">
        <v>325.5899</v>
      </c>
      <c r="N120" s="286">
        <v>2273.5463</v>
      </c>
      <c r="O120" s="286">
        <v>184954.94147999998</v>
      </c>
      <c r="P120" s="286">
        <v>17.7759</v>
      </c>
      <c r="Q120" s="286">
        <v>5.0261300000000002</v>
      </c>
      <c r="R120" s="287">
        <v>22.802029999999998</v>
      </c>
      <c r="S120" s="6"/>
      <c r="T120" s="6"/>
      <c r="U120" s="6"/>
      <c r="V120" s="6"/>
      <c r="W120" s="6"/>
      <c r="X120" s="6"/>
      <c r="Y120" s="6"/>
      <c r="Z120" s="6"/>
      <c r="AA120" s="6"/>
      <c r="AB120" s="6"/>
    </row>
    <row r="121" spans="1:28" s="275" customFormat="1">
      <c r="A121" s="288"/>
      <c r="B121" s="288"/>
      <c r="C121" s="288"/>
      <c r="D121" s="283" t="s">
        <v>75</v>
      </c>
      <c r="E121" s="284">
        <v>225</v>
      </c>
      <c r="F121" s="285">
        <v>53832.28703</v>
      </c>
      <c r="G121" s="286">
        <v>41430.830379999999</v>
      </c>
      <c r="H121" s="286">
        <v>95263.117409999992</v>
      </c>
      <c r="I121" s="286">
        <v>114626.65217</v>
      </c>
      <c r="J121" s="286">
        <v>37405.170720000002</v>
      </c>
      <c r="K121" s="286">
        <v>152031.82288999998</v>
      </c>
      <c r="L121" s="286">
        <v>3955.2279399999998</v>
      </c>
      <c r="M121" s="286">
        <v>2226.0247999999997</v>
      </c>
      <c r="N121" s="286">
        <v>6181.2527399999999</v>
      </c>
      <c r="O121" s="286">
        <v>253476.19303999998</v>
      </c>
      <c r="P121" s="286">
        <v>23.959049999999998</v>
      </c>
      <c r="Q121" s="286">
        <v>126.98010000000001</v>
      </c>
      <c r="R121" s="287">
        <v>150.93914999999998</v>
      </c>
      <c r="S121" s="6"/>
      <c r="T121" s="6"/>
      <c r="U121" s="6"/>
      <c r="V121" s="6"/>
      <c r="W121" s="6"/>
      <c r="X121" s="6"/>
      <c r="Y121" s="6"/>
      <c r="Z121" s="6"/>
      <c r="AA121" s="6"/>
      <c r="AB121" s="6"/>
    </row>
    <row r="122" spans="1:28" s="275" customFormat="1">
      <c r="A122" s="288"/>
      <c r="B122" s="288"/>
      <c r="C122" s="288"/>
      <c r="D122" s="288"/>
      <c r="E122" s="289">
        <v>341</v>
      </c>
      <c r="F122" s="290">
        <v>37611.045880000005</v>
      </c>
      <c r="G122" s="291">
        <v>19644.969530000002</v>
      </c>
      <c r="H122" s="291">
        <v>57256.01541</v>
      </c>
      <c r="I122" s="291">
        <v>115314.33812999999</v>
      </c>
      <c r="J122" s="291">
        <v>27208.235210000003</v>
      </c>
      <c r="K122" s="291">
        <v>142522.57334</v>
      </c>
      <c r="L122" s="291">
        <v>2749.1136200000001</v>
      </c>
      <c r="M122" s="291">
        <v>1015.70964</v>
      </c>
      <c r="N122" s="291">
        <v>3764.8232599999997</v>
      </c>
      <c r="O122" s="291">
        <v>203543.41201</v>
      </c>
      <c r="P122" s="291">
        <v>44.688580000000002</v>
      </c>
      <c r="Q122" s="291">
        <v>10.09449</v>
      </c>
      <c r="R122" s="292">
        <v>54.783070000000002</v>
      </c>
      <c r="S122" s="6"/>
      <c r="T122" s="6"/>
      <c r="U122" s="6"/>
      <c r="V122" s="6"/>
      <c r="W122" s="6"/>
      <c r="X122" s="6"/>
      <c r="Y122" s="6"/>
      <c r="Z122" s="6"/>
      <c r="AA122" s="6"/>
      <c r="AB122" s="6"/>
    </row>
    <row r="123" spans="1:28" s="275" customFormat="1">
      <c r="A123" s="288"/>
      <c r="B123" s="288"/>
      <c r="C123" s="288"/>
      <c r="D123" s="288"/>
      <c r="E123" s="289">
        <v>450</v>
      </c>
      <c r="F123" s="290">
        <v>8950.9721599999993</v>
      </c>
      <c r="G123" s="291">
        <v>1466.9188000000001</v>
      </c>
      <c r="H123" s="291">
        <v>10417.890960000001</v>
      </c>
      <c r="I123" s="291">
        <v>53396.859349999999</v>
      </c>
      <c r="J123" s="291">
        <v>8174.7369400000007</v>
      </c>
      <c r="K123" s="291">
        <v>61571.596290000001</v>
      </c>
      <c r="L123" s="291">
        <v>1087.3293799999999</v>
      </c>
      <c r="M123" s="291">
        <v>549.93573000000004</v>
      </c>
      <c r="N123" s="291">
        <v>1637.26511</v>
      </c>
      <c r="O123" s="291">
        <v>73626.752359999999</v>
      </c>
      <c r="P123" s="291">
        <v>6.5342000000000002</v>
      </c>
      <c r="Q123" s="291">
        <v>1.3712200000000001</v>
      </c>
      <c r="R123" s="292">
        <v>7.9054200000000003</v>
      </c>
      <c r="S123" s="6"/>
      <c r="T123" s="6"/>
      <c r="U123" s="6"/>
      <c r="V123" s="6"/>
      <c r="W123" s="6"/>
      <c r="X123" s="6"/>
      <c r="Y123" s="6"/>
      <c r="Z123" s="6"/>
      <c r="AA123" s="6"/>
      <c r="AB123" s="6"/>
    </row>
    <row r="124" spans="1:28" s="275" customFormat="1">
      <c r="A124" s="288"/>
      <c r="B124" s="288"/>
      <c r="C124" s="288"/>
      <c r="D124" s="288"/>
      <c r="E124" s="289">
        <v>469</v>
      </c>
      <c r="F124" s="290">
        <v>27858.19096</v>
      </c>
      <c r="G124" s="291">
        <v>8734.8804899999996</v>
      </c>
      <c r="H124" s="291">
        <v>36593.071450000003</v>
      </c>
      <c r="I124" s="291">
        <v>97859.487980000005</v>
      </c>
      <c r="J124" s="291">
        <v>28446.048050000001</v>
      </c>
      <c r="K124" s="291">
        <v>126305.53603</v>
      </c>
      <c r="L124" s="291">
        <v>4824.6085700000003</v>
      </c>
      <c r="M124" s="291">
        <v>1230.86582</v>
      </c>
      <c r="N124" s="291">
        <v>6055.4743899999994</v>
      </c>
      <c r="O124" s="291">
        <v>168954.08186999999</v>
      </c>
      <c r="P124" s="291">
        <v>9.92849</v>
      </c>
      <c r="Q124" s="291">
        <v>4.00692</v>
      </c>
      <c r="R124" s="292">
        <v>13.935409999999999</v>
      </c>
      <c r="S124" s="6"/>
      <c r="T124" s="6"/>
      <c r="U124" s="6"/>
      <c r="V124" s="6"/>
      <c r="W124" s="6"/>
      <c r="X124" s="6"/>
      <c r="Y124" s="6"/>
      <c r="Z124" s="6"/>
      <c r="AA124" s="6"/>
      <c r="AB124" s="6"/>
    </row>
    <row r="125" spans="1:28" s="275" customFormat="1">
      <c r="A125" s="288"/>
      <c r="B125" s="288"/>
      <c r="C125" s="288"/>
      <c r="D125" s="288"/>
      <c r="E125" s="289">
        <v>571</v>
      </c>
      <c r="F125" s="290">
        <v>29454.17123</v>
      </c>
      <c r="G125" s="291">
        <v>20101.584489999997</v>
      </c>
      <c r="H125" s="291">
        <v>49555.755720000001</v>
      </c>
      <c r="I125" s="291">
        <v>110815.70772000001</v>
      </c>
      <c r="J125" s="291">
        <v>26673.522120000001</v>
      </c>
      <c r="K125" s="291">
        <v>137489.22984000001</v>
      </c>
      <c r="L125" s="291">
        <v>4677.9727199999998</v>
      </c>
      <c r="M125" s="291">
        <v>2597.5814500000001</v>
      </c>
      <c r="N125" s="291">
        <v>7275.5541700000003</v>
      </c>
      <c r="O125" s="291">
        <v>194320.53972999999</v>
      </c>
      <c r="P125" s="291">
        <v>23.710740000000001</v>
      </c>
      <c r="Q125" s="291">
        <v>8.2303899999999999</v>
      </c>
      <c r="R125" s="292">
        <v>31.941130000000001</v>
      </c>
      <c r="S125" s="6"/>
      <c r="T125" s="6"/>
      <c r="U125" s="6"/>
      <c r="V125" s="6"/>
      <c r="W125" s="6"/>
      <c r="X125" s="6"/>
      <c r="Y125" s="6"/>
      <c r="Z125" s="6"/>
      <c r="AA125" s="6"/>
      <c r="AB125" s="6"/>
    </row>
    <row r="126" spans="1:28" s="275" customFormat="1">
      <c r="A126" s="288"/>
      <c r="B126" s="288"/>
      <c r="C126" s="288"/>
      <c r="D126" s="288"/>
      <c r="E126" s="289">
        <v>702</v>
      </c>
      <c r="F126" s="290">
        <v>20301.60225</v>
      </c>
      <c r="G126" s="291">
        <v>13484.7125</v>
      </c>
      <c r="H126" s="291">
        <v>33786.314749999998</v>
      </c>
      <c r="I126" s="291">
        <v>81499.384860000006</v>
      </c>
      <c r="J126" s="291">
        <v>29197.70624</v>
      </c>
      <c r="K126" s="291">
        <v>110697.09109999999</v>
      </c>
      <c r="L126" s="291">
        <v>3259.4414999999999</v>
      </c>
      <c r="M126" s="291">
        <v>1048.52756</v>
      </c>
      <c r="N126" s="291">
        <v>4307.9690599999994</v>
      </c>
      <c r="O126" s="291">
        <v>148791.37490999998</v>
      </c>
      <c r="P126" s="291">
        <v>16.786180000000002</v>
      </c>
      <c r="Q126" s="291">
        <v>2.4968600000000003</v>
      </c>
      <c r="R126" s="292">
        <v>19.28304</v>
      </c>
      <c r="S126" s="6"/>
      <c r="T126" s="6"/>
      <c r="U126" s="6"/>
      <c r="V126" s="6"/>
      <c r="W126" s="6"/>
      <c r="X126" s="6"/>
      <c r="Y126" s="6"/>
      <c r="Z126" s="6"/>
      <c r="AA126" s="6"/>
      <c r="AB126" s="6"/>
    </row>
    <row r="127" spans="1:28" s="275" customFormat="1">
      <c r="A127" s="288"/>
      <c r="B127" s="288"/>
      <c r="C127" s="288"/>
      <c r="D127" s="283" t="s">
        <v>271</v>
      </c>
      <c r="E127" s="284">
        <v>230</v>
      </c>
      <c r="F127" s="285">
        <v>70715.779319999987</v>
      </c>
      <c r="G127" s="286">
        <v>74773.055229999998</v>
      </c>
      <c r="H127" s="286">
        <v>145488.83455</v>
      </c>
      <c r="I127" s="286">
        <v>97691.70590999999</v>
      </c>
      <c r="J127" s="286">
        <v>115618.68951000001</v>
      </c>
      <c r="K127" s="286">
        <v>213310.39541999999</v>
      </c>
      <c r="L127" s="286">
        <v>3074.5560099999998</v>
      </c>
      <c r="M127" s="286">
        <v>3560.4303799999998</v>
      </c>
      <c r="N127" s="286">
        <v>6634.98639</v>
      </c>
      <c r="O127" s="286">
        <v>365434.21636000002</v>
      </c>
      <c r="P127" s="286">
        <v>22.077759999999998</v>
      </c>
      <c r="Q127" s="286">
        <v>22.24849</v>
      </c>
      <c r="R127" s="287">
        <v>44.326250000000002</v>
      </c>
      <c r="S127" s="6"/>
      <c r="T127" s="6"/>
      <c r="U127" s="6"/>
      <c r="V127" s="6"/>
      <c r="W127" s="6"/>
      <c r="X127" s="6"/>
      <c r="Y127" s="6"/>
      <c r="Z127" s="6"/>
      <c r="AA127" s="6"/>
      <c r="AB127" s="6"/>
    </row>
    <row r="128" spans="1:28" s="275" customFormat="1">
      <c r="A128" s="288"/>
      <c r="B128" s="288"/>
      <c r="C128" s="288"/>
      <c r="D128" s="288"/>
      <c r="E128" s="289">
        <v>232</v>
      </c>
      <c r="F128" s="290">
        <v>63000.807139999997</v>
      </c>
      <c r="G128" s="291">
        <v>31248.907629999998</v>
      </c>
      <c r="H128" s="291">
        <v>94249.714769999991</v>
      </c>
      <c r="I128" s="291">
        <v>83487.334989999988</v>
      </c>
      <c r="J128" s="291">
        <v>79640.190790000008</v>
      </c>
      <c r="K128" s="291">
        <v>163127.52578</v>
      </c>
      <c r="L128" s="291">
        <v>3123.6056899999999</v>
      </c>
      <c r="M128" s="291">
        <v>2823.8731000000002</v>
      </c>
      <c r="N128" s="291">
        <v>5947.4787900000001</v>
      </c>
      <c r="O128" s="291">
        <v>263324.71934000001</v>
      </c>
      <c r="P128" s="291">
        <v>31.267659999999999</v>
      </c>
      <c r="Q128" s="291">
        <v>39.656580000000005</v>
      </c>
      <c r="R128" s="292">
        <v>70.924240000000012</v>
      </c>
      <c r="S128" s="6"/>
      <c r="T128" s="6"/>
      <c r="U128" s="6"/>
      <c r="V128" s="6"/>
      <c r="W128" s="6"/>
      <c r="X128" s="6"/>
      <c r="Y128" s="6"/>
      <c r="Z128" s="6"/>
      <c r="AA128" s="6"/>
      <c r="AB128" s="6"/>
    </row>
    <row r="129" spans="1:28" s="275" customFormat="1">
      <c r="A129" s="288"/>
      <c r="B129" s="288"/>
      <c r="C129" s="288"/>
      <c r="D129" s="288"/>
      <c r="E129" s="289">
        <v>443</v>
      </c>
      <c r="F129" s="290">
        <v>9847.1977699999989</v>
      </c>
      <c r="G129" s="291">
        <v>7009.4984299999996</v>
      </c>
      <c r="H129" s="291">
        <v>16856.696199999998</v>
      </c>
      <c r="I129" s="291">
        <v>47294.937279999998</v>
      </c>
      <c r="J129" s="291">
        <v>41884.532659999997</v>
      </c>
      <c r="K129" s="291">
        <v>89179.469939999995</v>
      </c>
      <c r="L129" s="291">
        <v>3400.0046400000001</v>
      </c>
      <c r="M129" s="291">
        <v>2784.3472099999999</v>
      </c>
      <c r="N129" s="291">
        <v>6184.35185</v>
      </c>
      <c r="O129" s="291">
        <v>112220.51798999999</v>
      </c>
      <c r="P129" s="291">
        <v>11.820489999999999</v>
      </c>
      <c r="Q129" s="291">
        <v>4.1811000000000007</v>
      </c>
      <c r="R129" s="292">
        <v>16.00159</v>
      </c>
      <c r="S129" s="6"/>
      <c r="T129" s="6"/>
      <c r="U129" s="6"/>
      <c r="V129" s="6"/>
      <c r="W129" s="6"/>
      <c r="X129" s="6"/>
      <c r="Y129" s="6"/>
      <c r="Z129" s="6"/>
      <c r="AA129" s="6"/>
      <c r="AB129" s="6"/>
    </row>
    <row r="130" spans="1:28" s="275" customFormat="1">
      <c r="A130" s="288"/>
      <c r="B130" s="288"/>
      <c r="C130" s="288"/>
      <c r="D130" s="288"/>
      <c r="E130" s="289">
        <v>478</v>
      </c>
      <c r="F130" s="290">
        <v>41683.031270000007</v>
      </c>
      <c r="G130" s="291">
        <v>28395.263039999998</v>
      </c>
      <c r="H130" s="291">
        <v>70078.294309999997</v>
      </c>
      <c r="I130" s="291">
        <v>103187.6453</v>
      </c>
      <c r="J130" s="291">
        <v>57863.490789999996</v>
      </c>
      <c r="K130" s="291">
        <v>161051.13609000001</v>
      </c>
      <c r="L130" s="291">
        <v>2204.98405</v>
      </c>
      <c r="M130" s="291">
        <v>1136.47713</v>
      </c>
      <c r="N130" s="291">
        <v>3341.4611800000002</v>
      </c>
      <c r="O130" s="291">
        <v>234470.89158000002</v>
      </c>
      <c r="P130" s="291">
        <v>76.237920000000003</v>
      </c>
      <c r="Q130" s="291">
        <v>12.01651</v>
      </c>
      <c r="R130" s="292">
        <v>88.254429999999999</v>
      </c>
      <c r="S130" s="6"/>
      <c r="T130" s="6"/>
      <c r="U130" s="6"/>
      <c r="V130" s="6"/>
      <c r="W130" s="6"/>
      <c r="X130" s="6"/>
      <c r="Y130" s="6"/>
      <c r="Z130" s="6"/>
      <c r="AA130" s="6"/>
      <c r="AB130" s="6"/>
    </row>
    <row r="131" spans="1:28" s="275" customFormat="1">
      <c r="A131" s="288"/>
      <c r="B131" s="288"/>
      <c r="C131" s="288"/>
      <c r="D131" s="288"/>
      <c r="E131" s="289">
        <v>631</v>
      </c>
      <c r="F131" s="290">
        <v>11031.045169999999</v>
      </c>
      <c r="G131" s="291">
        <v>9173.7375399999983</v>
      </c>
      <c r="H131" s="291">
        <v>20204.782709999999</v>
      </c>
      <c r="I131" s="291">
        <v>40823.044179999997</v>
      </c>
      <c r="J131" s="291">
        <v>36242.773909999996</v>
      </c>
      <c r="K131" s="291">
        <v>77065.818090000001</v>
      </c>
      <c r="L131" s="291">
        <v>514.29642999999999</v>
      </c>
      <c r="M131" s="291">
        <v>347.65653000000003</v>
      </c>
      <c r="N131" s="291">
        <v>861.95295999999996</v>
      </c>
      <c r="O131" s="291">
        <v>98132.55376000001</v>
      </c>
      <c r="P131" s="291">
        <v>1.6796300000000002</v>
      </c>
      <c r="Q131" s="291">
        <v>3.9912700000000001</v>
      </c>
      <c r="R131" s="292">
        <v>5.6708999999999996</v>
      </c>
      <c r="S131" s="6"/>
      <c r="T131" s="6"/>
      <c r="U131" s="6"/>
      <c r="V131" s="6"/>
      <c r="W131" s="6"/>
      <c r="X131" s="6"/>
      <c r="Y131" s="6"/>
      <c r="Z131" s="6"/>
      <c r="AA131" s="6"/>
      <c r="AB131" s="6"/>
    </row>
    <row r="132" spans="1:28" s="275" customFormat="1">
      <c r="A132" s="288"/>
      <c r="B132" s="288"/>
      <c r="C132" s="288"/>
      <c r="D132" s="283" t="s">
        <v>80</v>
      </c>
      <c r="E132" s="284">
        <v>165</v>
      </c>
      <c r="F132" s="285">
        <v>103533.78720000001</v>
      </c>
      <c r="G132" s="286">
        <v>104025.57547</v>
      </c>
      <c r="H132" s="286">
        <v>207559.36266999997</v>
      </c>
      <c r="I132" s="286">
        <v>95971.283100000001</v>
      </c>
      <c r="J132" s="286">
        <v>155329.89184</v>
      </c>
      <c r="K132" s="286">
        <v>251301.17494</v>
      </c>
      <c r="L132" s="286">
        <v>1939.42941</v>
      </c>
      <c r="M132" s="286">
        <v>2921.5412500000002</v>
      </c>
      <c r="N132" s="286">
        <v>4860.97066</v>
      </c>
      <c r="O132" s="286">
        <v>463721.50826999999</v>
      </c>
      <c r="P132" s="286">
        <v>218.52456000000001</v>
      </c>
      <c r="Q132" s="286">
        <v>25.02571</v>
      </c>
      <c r="R132" s="287">
        <v>243.55026999999998</v>
      </c>
      <c r="S132" s="6"/>
      <c r="T132" s="6"/>
      <c r="U132" s="6"/>
      <c r="V132" s="6"/>
      <c r="W132" s="6"/>
      <c r="X132" s="6"/>
      <c r="Y132" s="6"/>
      <c r="Z132" s="6"/>
      <c r="AA132" s="6"/>
      <c r="AB132" s="6"/>
    </row>
    <row r="133" spans="1:28" s="275" customFormat="1">
      <c r="A133" s="288"/>
      <c r="B133" s="288"/>
      <c r="C133" s="288"/>
      <c r="D133" s="288"/>
      <c r="E133" s="289">
        <v>305</v>
      </c>
      <c r="F133" s="290">
        <v>56793.345740000004</v>
      </c>
      <c r="G133" s="291">
        <v>51842.629729999993</v>
      </c>
      <c r="H133" s="291">
        <v>108635.97547</v>
      </c>
      <c r="I133" s="291">
        <v>103361.51819</v>
      </c>
      <c r="J133" s="291">
        <v>167728.62779</v>
      </c>
      <c r="K133" s="291">
        <v>271090.14598000003</v>
      </c>
      <c r="L133" s="291">
        <v>2761.8056299999998</v>
      </c>
      <c r="M133" s="291">
        <v>1886.2062100000001</v>
      </c>
      <c r="N133" s="291">
        <v>4648.0118400000001</v>
      </c>
      <c r="O133" s="291">
        <v>384374.13329000003</v>
      </c>
      <c r="P133" s="291">
        <v>30.449400000000001</v>
      </c>
      <c r="Q133" s="291">
        <v>14.308339999999999</v>
      </c>
      <c r="R133" s="292">
        <v>44.757739999999998</v>
      </c>
      <c r="S133" s="6"/>
      <c r="T133" s="6"/>
      <c r="U133" s="6"/>
      <c r="V133" s="6"/>
      <c r="W133" s="6"/>
      <c r="X133" s="6"/>
      <c r="Y133" s="6"/>
      <c r="Z133" s="6"/>
      <c r="AA133" s="6"/>
      <c r="AB133" s="6"/>
    </row>
    <row r="134" spans="1:28" s="275" customFormat="1">
      <c r="A134" s="288"/>
      <c r="B134" s="288"/>
      <c r="C134" s="288"/>
      <c r="D134" s="288"/>
      <c r="E134" s="289">
        <v>414</v>
      </c>
      <c r="F134" s="290">
        <v>72969.647750000004</v>
      </c>
      <c r="G134" s="291">
        <v>62806.2045</v>
      </c>
      <c r="H134" s="291">
        <v>135775.85225</v>
      </c>
      <c r="I134" s="291">
        <v>139280.33516999998</v>
      </c>
      <c r="J134" s="291">
        <v>128508.74743</v>
      </c>
      <c r="K134" s="291">
        <v>267789.08259999997</v>
      </c>
      <c r="L134" s="291">
        <v>4273.4522800000004</v>
      </c>
      <c r="M134" s="291">
        <v>3504.11085</v>
      </c>
      <c r="N134" s="291">
        <v>7777.5631299999995</v>
      </c>
      <c r="O134" s="291">
        <v>411342.49798000004</v>
      </c>
      <c r="P134" s="291">
        <v>179.00085000000001</v>
      </c>
      <c r="Q134" s="291">
        <v>10.500690000000001</v>
      </c>
      <c r="R134" s="292">
        <v>189.50154000000001</v>
      </c>
      <c r="S134" s="6"/>
      <c r="T134" s="6"/>
      <c r="U134" s="6"/>
      <c r="V134" s="6"/>
      <c r="W134" s="6"/>
      <c r="X134" s="6"/>
      <c r="Y134" s="6"/>
      <c r="Z134" s="6"/>
      <c r="AA134" s="6"/>
      <c r="AB134" s="6"/>
    </row>
    <row r="135" spans="1:28" s="275" customFormat="1">
      <c r="A135" s="288"/>
      <c r="B135" s="288"/>
      <c r="C135" s="288"/>
      <c r="D135" s="288"/>
      <c r="E135" s="289">
        <v>430</v>
      </c>
      <c r="F135" s="290">
        <v>109989.90565</v>
      </c>
      <c r="G135" s="291">
        <v>71556.580419999998</v>
      </c>
      <c r="H135" s="291">
        <v>181546.48606999998</v>
      </c>
      <c r="I135" s="291">
        <v>104340.4979</v>
      </c>
      <c r="J135" s="291">
        <v>202960.16957</v>
      </c>
      <c r="K135" s="291">
        <v>307300.66747000004</v>
      </c>
      <c r="L135" s="291">
        <v>1729.0630100000001</v>
      </c>
      <c r="M135" s="291">
        <v>3041.1478399999996</v>
      </c>
      <c r="N135" s="291">
        <v>4770.2108499999995</v>
      </c>
      <c r="O135" s="291">
        <v>493617.36439</v>
      </c>
      <c r="P135" s="291">
        <v>47.457519999999995</v>
      </c>
      <c r="Q135" s="291">
        <v>103.45382000000001</v>
      </c>
      <c r="R135" s="292">
        <v>150.91134</v>
      </c>
      <c r="S135" s="6"/>
      <c r="T135" s="6"/>
      <c r="U135" s="6"/>
      <c r="V135" s="6"/>
      <c r="W135" s="6"/>
      <c r="X135" s="6"/>
      <c r="Y135" s="6"/>
      <c r="Z135" s="6"/>
      <c r="AA135" s="6"/>
      <c r="AB135" s="6"/>
    </row>
    <row r="136" spans="1:28" s="275" customFormat="1">
      <c r="A136" s="288"/>
      <c r="B136" s="288"/>
      <c r="C136" s="288"/>
      <c r="D136" s="288"/>
      <c r="E136" s="289">
        <v>497</v>
      </c>
      <c r="F136" s="290">
        <v>9659.0379600000015</v>
      </c>
      <c r="G136" s="291">
        <v>3147.7141499999998</v>
      </c>
      <c r="H136" s="291">
        <v>12806.752109999999</v>
      </c>
      <c r="I136" s="291">
        <v>81467.865330000001</v>
      </c>
      <c r="J136" s="291">
        <v>19611.419269999999</v>
      </c>
      <c r="K136" s="291">
        <v>101079.2846</v>
      </c>
      <c r="L136" s="291">
        <v>956.16369999999995</v>
      </c>
      <c r="M136" s="291">
        <v>232.06301000000002</v>
      </c>
      <c r="N136" s="291">
        <v>1188.2267099999999</v>
      </c>
      <c r="O136" s="291">
        <v>115074.26342</v>
      </c>
      <c r="P136" s="291">
        <v>3.7145000000000001</v>
      </c>
      <c r="Q136" s="291">
        <v>2.9110300000000002</v>
      </c>
      <c r="R136" s="292">
        <v>6.6255299999999995</v>
      </c>
      <c r="S136" s="6"/>
      <c r="T136" s="6"/>
      <c r="U136" s="6"/>
      <c r="V136" s="6"/>
      <c r="W136" s="6"/>
      <c r="X136" s="6"/>
      <c r="Y136" s="6"/>
      <c r="Z136" s="6"/>
      <c r="AA136" s="6"/>
      <c r="AB136" s="6"/>
    </row>
    <row r="137" spans="1:28" s="275" customFormat="1">
      <c r="A137" s="288"/>
      <c r="B137" s="288"/>
      <c r="C137" s="288"/>
      <c r="D137" s="288"/>
      <c r="E137" s="289">
        <v>549</v>
      </c>
      <c r="F137" s="290">
        <v>80037.170249999996</v>
      </c>
      <c r="G137" s="291">
        <v>62220.176030000002</v>
      </c>
      <c r="H137" s="291">
        <v>142257.34628</v>
      </c>
      <c r="I137" s="291">
        <v>52800.289340000003</v>
      </c>
      <c r="J137" s="291">
        <v>53675.327990000005</v>
      </c>
      <c r="K137" s="291">
        <v>106475.61732999999</v>
      </c>
      <c r="L137" s="291">
        <v>5044.1036399999994</v>
      </c>
      <c r="M137" s="291">
        <v>5108.3915900000002</v>
      </c>
      <c r="N137" s="291">
        <v>10152.49523</v>
      </c>
      <c r="O137" s="291">
        <v>258885.45884000001</v>
      </c>
      <c r="P137" s="291">
        <v>38.562050000000006</v>
      </c>
      <c r="Q137" s="291">
        <v>15.839079999999999</v>
      </c>
      <c r="R137" s="292">
        <v>54.401129999999995</v>
      </c>
      <c r="S137" s="6"/>
      <c r="T137" s="6"/>
      <c r="U137" s="6"/>
      <c r="V137" s="6"/>
      <c r="W137" s="6"/>
      <c r="X137" s="6"/>
      <c r="Y137" s="6"/>
      <c r="Z137" s="6"/>
      <c r="AA137" s="6"/>
      <c r="AB137" s="6"/>
    </row>
    <row r="138" spans="1:28" s="275" customFormat="1">
      <c r="A138" s="288"/>
      <c r="B138" s="288"/>
      <c r="C138" s="288"/>
      <c r="D138" s="288"/>
      <c r="E138" s="289">
        <v>701</v>
      </c>
      <c r="F138" s="290">
        <v>495189.48493999999</v>
      </c>
      <c r="G138" s="291">
        <v>802565.83423000004</v>
      </c>
      <c r="H138" s="291">
        <v>1297755.31917</v>
      </c>
      <c r="I138" s="291">
        <v>100708.22727</v>
      </c>
      <c r="J138" s="291">
        <v>152892.20472000001</v>
      </c>
      <c r="K138" s="291">
        <v>253600.43199000001</v>
      </c>
      <c r="L138" s="291">
        <v>9124734.7418200001</v>
      </c>
      <c r="M138" s="291">
        <v>7003425.29629</v>
      </c>
      <c r="N138" s="291">
        <v>16128160.038110001</v>
      </c>
      <c r="O138" s="291">
        <v>17679515.789269999</v>
      </c>
      <c r="P138" s="291">
        <v>119.82046000000001</v>
      </c>
      <c r="Q138" s="291">
        <v>29.874279999999999</v>
      </c>
      <c r="R138" s="292">
        <v>149.69474</v>
      </c>
      <c r="S138" s="6"/>
      <c r="T138" s="6"/>
      <c r="U138" s="6"/>
      <c r="V138" s="6"/>
      <c r="W138" s="6"/>
      <c r="X138" s="6"/>
      <c r="Y138" s="6"/>
      <c r="Z138" s="6"/>
      <c r="AA138" s="6"/>
      <c r="AB138" s="6"/>
    </row>
    <row r="139" spans="1:28" s="275" customFormat="1">
      <c r="A139" s="288"/>
      <c r="B139" s="288"/>
      <c r="C139" s="288"/>
      <c r="D139" s="283" t="s">
        <v>58</v>
      </c>
      <c r="E139" s="284">
        <v>176</v>
      </c>
      <c r="F139" s="285">
        <v>80670.823019999996</v>
      </c>
      <c r="G139" s="286">
        <v>53292.050940000001</v>
      </c>
      <c r="H139" s="286">
        <v>133962.87396</v>
      </c>
      <c r="I139" s="286">
        <v>107052.00774</v>
      </c>
      <c r="J139" s="286">
        <v>44044.880429999997</v>
      </c>
      <c r="K139" s="286">
        <v>151096.88816999999</v>
      </c>
      <c r="L139" s="286">
        <v>1226.8187700000001</v>
      </c>
      <c r="M139" s="286">
        <v>1336.1566</v>
      </c>
      <c r="N139" s="286">
        <v>2562.9753700000001</v>
      </c>
      <c r="O139" s="286">
        <v>287622.73749999999</v>
      </c>
      <c r="P139" s="286">
        <v>142.43657000000002</v>
      </c>
      <c r="Q139" s="286">
        <v>21.603720000000003</v>
      </c>
      <c r="R139" s="287">
        <v>164.04029</v>
      </c>
      <c r="S139" s="6"/>
      <c r="T139" s="6"/>
      <c r="U139" s="6"/>
      <c r="V139" s="6"/>
      <c r="W139" s="6"/>
      <c r="X139" s="6"/>
      <c r="Y139" s="6"/>
      <c r="Z139" s="6"/>
      <c r="AA139" s="6"/>
      <c r="AB139" s="6"/>
    </row>
    <row r="140" spans="1:28" s="275" customFormat="1">
      <c r="A140" s="288"/>
      <c r="B140" s="288"/>
      <c r="C140" s="288"/>
      <c r="D140" s="288"/>
      <c r="E140" s="289">
        <v>178</v>
      </c>
      <c r="F140" s="290">
        <v>88037.559030000004</v>
      </c>
      <c r="G140" s="291">
        <v>50550.662340000003</v>
      </c>
      <c r="H140" s="291">
        <v>138588.22137000001</v>
      </c>
      <c r="I140" s="291">
        <v>78232.551269999996</v>
      </c>
      <c r="J140" s="291">
        <v>27536.929030000003</v>
      </c>
      <c r="K140" s="291">
        <v>105769.4803</v>
      </c>
      <c r="L140" s="291">
        <v>818.33697999999993</v>
      </c>
      <c r="M140" s="291">
        <v>1285.0595499999999</v>
      </c>
      <c r="N140" s="291">
        <v>2103.39653</v>
      </c>
      <c r="O140" s="291">
        <v>246461.09819999998</v>
      </c>
      <c r="P140" s="291">
        <v>54.07873</v>
      </c>
      <c r="Q140" s="291">
        <v>7.0552000000000001</v>
      </c>
      <c r="R140" s="292">
        <v>61.133929999999999</v>
      </c>
      <c r="S140" s="6"/>
      <c r="T140" s="6"/>
      <c r="U140" s="6"/>
      <c r="V140" s="6"/>
      <c r="W140" s="6"/>
      <c r="X140" s="6"/>
      <c r="Y140" s="6"/>
      <c r="Z140" s="6"/>
      <c r="AA140" s="6"/>
      <c r="AB140" s="6"/>
    </row>
    <row r="141" spans="1:28" s="275" customFormat="1">
      <c r="A141" s="288"/>
      <c r="B141" s="288"/>
      <c r="C141" s="288"/>
      <c r="D141" s="288"/>
      <c r="E141" s="289">
        <v>179</v>
      </c>
      <c r="F141" s="290">
        <v>155244.68619000001</v>
      </c>
      <c r="G141" s="291">
        <v>181816.98769000001</v>
      </c>
      <c r="H141" s="291">
        <v>337061.67388000002</v>
      </c>
      <c r="I141" s="291">
        <v>153204.95818000002</v>
      </c>
      <c r="J141" s="291">
        <v>70040.876029999999</v>
      </c>
      <c r="K141" s="291">
        <v>223245.83421</v>
      </c>
      <c r="L141" s="291">
        <v>3603.8963199999998</v>
      </c>
      <c r="M141" s="291">
        <v>1864.9963300000002</v>
      </c>
      <c r="N141" s="291">
        <v>5468.8926500000007</v>
      </c>
      <c r="O141" s="291">
        <v>565776.40073999995</v>
      </c>
      <c r="P141" s="291">
        <v>26.449590000000001</v>
      </c>
      <c r="Q141" s="291">
        <v>17.20073</v>
      </c>
      <c r="R141" s="292">
        <v>43.650320000000001</v>
      </c>
      <c r="S141" s="6"/>
      <c r="T141" s="6"/>
      <c r="U141" s="6"/>
      <c r="V141" s="6"/>
      <c r="W141" s="6"/>
      <c r="X141" s="6"/>
      <c r="Y141" s="6"/>
      <c r="Z141" s="6"/>
      <c r="AA141" s="6"/>
      <c r="AB141" s="6"/>
    </row>
    <row r="142" spans="1:28" s="275" customFormat="1">
      <c r="A142" s="288"/>
      <c r="B142" s="288"/>
      <c r="C142" s="288"/>
      <c r="D142" s="288"/>
      <c r="E142" s="289">
        <v>180</v>
      </c>
      <c r="F142" s="290">
        <v>19657.094370000003</v>
      </c>
      <c r="G142" s="291">
        <v>14229.61699</v>
      </c>
      <c r="H142" s="291">
        <v>33886.711360000001</v>
      </c>
      <c r="I142" s="291">
        <v>71214.07303</v>
      </c>
      <c r="J142" s="291">
        <v>17475.918129999998</v>
      </c>
      <c r="K142" s="291">
        <v>88689.99115999999</v>
      </c>
      <c r="L142" s="291">
        <v>640.09825999999998</v>
      </c>
      <c r="M142" s="291">
        <v>213.19583</v>
      </c>
      <c r="N142" s="291">
        <v>853.29408999999998</v>
      </c>
      <c r="O142" s="291">
        <v>123429.99661</v>
      </c>
      <c r="P142" s="291">
        <v>11.52059</v>
      </c>
      <c r="Q142" s="291">
        <v>3.9113500000000001</v>
      </c>
      <c r="R142" s="292">
        <v>15.431940000000001</v>
      </c>
      <c r="S142" s="6"/>
      <c r="T142" s="6"/>
      <c r="U142" s="6"/>
      <c r="V142" s="6"/>
      <c r="W142" s="6"/>
      <c r="X142" s="6"/>
      <c r="Y142" s="6"/>
      <c r="Z142" s="6"/>
      <c r="AA142" s="6"/>
      <c r="AB142" s="6"/>
    </row>
    <row r="143" spans="1:28" s="275" customFormat="1">
      <c r="A143" s="288"/>
      <c r="B143" s="288"/>
      <c r="C143" s="288"/>
      <c r="D143" s="288"/>
      <c r="E143" s="289">
        <v>181</v>
      </c>
      <c r="F143" s="290">
        <v>123216.70609000001</v>
      </c>
      <c r="G143" s="291">
        <v>101427.35928</v>
      </c>
      <c r="H143" s="291">
        <v>224644.06537</v>
      </c>
      <c r="I143" s="291">
        <v>104904.46948</v>
      </c>
      <c r="J143" s="291">
        <v>94439.947780000002</v>
      </c>
      <c r="K143" s="291">
        <v>199344.41725999999</v>
      </c>
      <c r="L143" s="291">
        <v>4964.8180300000004</v>
      </c>
      <c r="M143" s="291">
        <v>3374.2449799999999</v>
      </c>
      <c r="N143" s="291">
        <v>8339.0630099999998</v>
      </c>
      <c r="O143" s="291">
        <v>432327.54563999997</v>
      </c>
      <c r="P143" s="291">
        <v>61.171109999999999</v>
      </c>
      <c r="Q143" s="291">
        <v>24.422360000000001</v>
      </c>
      <c r="R143" s="292">
        <v>85.593469999999996</v>
      </c>
      <c r="S143" s="6"/>
      <c r="T143" s="6"/>
      <c r="U143" s="6"/>
      <c r="V143" s="6"/>
      <c r="W143" s="6"/>
      <c r="X143" s="6"/>
      <c r="Y143" s="6"/>
      <c r="Z143" s="6"/>
      <c r="AA143" s="6"/>
      <c r="AB143" s="6"/>
    </row>
    <row r="144" spans="1:28" s="275" customFormat="1">
      <c r="A144" s="288"/>
      <c r="B144" s="288"/>
      <c r="C144" s="288"/>
      <c r="D144" s="288"/>
      <c r="E144" s="289">
        <v>369</v>
      </c>
      <c r="F144" s="290">
        <v>35937.36232</v>
      </c>
      <c r="G144" s="291">
        <v>9986.9487699999991</v>
      </c>
      <c r="H144" s="291">
        <v>45924.311090000003</v>
      </c>
      <c r="I144" s="291">
        <v>81635.471780000007</v>
      </c>
      <c r="J144" s="291">
        <v>18640.26395</v>
      </c>
      <c r="K144" s="291">
        <v>100275.73573</v>
      </c>
      <c r="L144" s="291">
        <v>1545.43821</v>
      </c>
      <c r="M144" s="291">
        <v>1142.92598</v>
      </c>
      <c r="N144" s="291">
        <v>2688.3641899999998</v>
      </c>
      <c r="O144" s="291">
        <v>148888.41100999998</v>
      </c>
      <c r="P144" s="291">
        <v>22.771669999999997</v>
      </c>
      <c r="Q144" s="291">
        <v>1.4649300000000001</v>
      </c>
      <c r="R144" s="292">
        <v>24.236599999999999</v>
      </c>
      <c r="S144" s="6"/>
      <c r="T144" s="6"/>
      <c r="U144" s="6"/>
      <c r="V144" s="6"/>
      <c r="W144" s="6"/>
      <c r="X144" s="6"/>
      <c r="Y144" s="6"/>
      <c r="Z144" s="6"/>
      <c r="AA144" s="6"/>
      <c r="AB144" s="6"/>
    </row>
    <row r="145" spans="1:28" s="275" customFormat="1">
      <c r="A145" s="288"/>
      <c r="B145" s="288"/>
      <c r="C145" s="288"/>
      <c r="D145" s="288"/>
      <c r="E145" s="289">
        <v>480</v>
      </c>
      <c r="F145" s="290">
        <v>28939.232789999998</v>
      </c>
      <c r="G145" s="291">
        <v>7764.8224299999993</v>
      </c>
      <c r="H145" s="291">
        <v>36704.055220000002</v>
      </c>
      <c r="I145" s="291">
        <v>57241.149600000004</v>
      </c>
      <c r="J145" s="291">
        <v>11340.351710000001</v>
      </c>
      <c r="K145" s="291">
        <v>68581.501310000007</v>
      </c>
      <c r="L145" s="291">
        <v>553.75366000000008</v>
      </c>
      <c r="M145" s="291">
        <v>701.35953000000006</v>
      </c>
      <c r="N145" s="291">
        <v>1255.11319</v>
      </c>
      <c r="O145" s="291">
        <v>106540.66972000001</v>
      </c>
      <c r="P145" s="291">
        <v>16.884220000000003</v>
      </c>
      <c r="Q145" s="291">
        <v>3.6638000000000002</v>
      </c>
      <c r="R145" s="292">
        <v>20.548020000000001</v>
      </c>
      <c r="S145" s="6"/>
      <c r="T145" s="6"/>
      <c r="U145" s="6"/>
      <c r="V145" s="6"/>
      <c r="W145" s="6"/>
      <c r="X145" s="6"/>
      <c r="Y145" s="6"/>
      <c r="Z145" s="6"/>
      <c r="AA145" s="6"/>
      <c r="AB145" s="6"/>
    </row>
    <row r="146" spans="1:28" s="275" customFormat="1">
      <c r="A146" s="288"/>
      <c r="B146" s="288"/>
      <c r="C146" s="288"/>
      <c r="D146" s="288"/>
      <c r="E146" s="289">
        <v>487</v>
      </c>
      <c r="F146" s="290">
        <v>54977.223039999997</v>
      </c>
      <c r="G146" s="291">
        <v>11947.006009999999</v>
      </c>
      <c r="H146" s="291">
        <v>66924.229049999994</v>
      </c>
      <c r="I146" s="291">
        <v>84073.485769999999</v>
      </c>
      <c r="J146" s="291">
        <v>22370.472510000003</v>
      </c>
      <c r="K146" s="291">
        <v>106443.95828000001</v>
      </c>
      <c r="L146" s="291">
        <v>2250.3947599999997</v>
      </c>
      <c r="M146" s="291">
        <v>1020.6411400000001</v>
      </c>
      <c r="N146" s="291">
        <v>3271.0358999999999</v>
      </c>
      <c r="O146" s="291">
        <v>176639.22323</v>
      </c>
      <c r="P146" s="291">
        <v>37.340319999999998</v>
      </c>
      <c r="Q146" s="291">
        <v>9.6991299999999985</v>
      </c>
      <c r="R146" s="292">
        <v>47.039449999999995</v>
      </c>
      <c r="S146" s="6"/>
      <c r="T146" s="6"/>
      <c r="U146" s="6"/>
      <c r="V146" s="6"/>
      <c r="W146" s="6"/>
      <c r="X146" s="6"/>
      <c r="Y146" s="6"/>
      <c r="Z146" s="6"/>
      <c r="AA146" s="6"/>
      <c r="AB146" s="6"/>
    </row>
    <row r="147" spans="1:28" s="275" customFormat="1">
      <c r="A147" s="288"/>
      <c r="B147" s="288"/>
      <c r="C147" s="288"/>
      <c r="D147" s="288"/>
      <c r="E147" s="289">
        <v>698</v>
      </c>
      <c r="F147" s="290">
        <v>14958.72229</v>
      </c>
      <c r="G147" s="291">
        <v>4936.5368699999999</v>
      </c>
      <c r="H147" s="291">
        <v>19895.259160000001</v>
      </c>
      <c r="I147" s="291">
        <v>37304.74293</v>
      </c>
      <c r="J147" s="291">
        <v>13709.61299</v>
      </c>
      <c r="K147" s="291">
        <v>51014.355920000002</v>
      </c>
      <c r="L147" s="291">
        <v>521.37469999999996</v>
      </c>
      <c r="M147" s="291">
        <v>117.425</v>
      </c>
      <c r="N147" s="291">
        <v>638.79969999999992</v>
      </c>
      <c r="O147" s="291">
        <v>71548.414780000006</v>
      </c>
      <c r="P147" s="291">
        <v>47.401760000000003</v>
      </c>
      <c r="Q147" s="291">
        <v>0.64258999999999999</v>
      </c>
      <c r="R147" s="292">
        <v>48.044350000000001</v>
      </c>
      <c r="S147" s="6"/>
      <c r="T147" s="6"/>
      <c r="U147" s="6"/>
      <c r="V147" s="6"/>
      <c r="W147" s="6"/>
      <c r="X147" s="6"/>
      <c r="Y147" s="6"/>
      <c r="Z147" s="6"/>
      <c r="AA147" s="6"/>
      <c r="AB147" s="6"/>
    </row>
    <row r="148" spans="1:28" s="275" customFormat="1">
      <c r="A148" s="288"/>
      <c r="B148" s="288"/>
      <c r="C148" s="288"/>
      <c r="D148" s="283" t="s">
        <v>16</v>
      </c>
      <c r="E148" s="284">
        <v>141</v>
      </c>
      <c r="F148" s="285">
        <v>7081912.92172</v>
      </c>
      <c r="G148" s="286">
        <v>4716019.1997100003</v>
      </c>
      <c r="H148" s="286">
        <v>11797932.12143</v>
      </c>
      <c r="I148" s="286">
        <v>4934417.1036099996</v>
      </c>
      <c r="J148" s="286">
        <v>2577647.1510100001</v>
      </c>
      <c r="K148" s="286">
        <v>7512064.2546199998</v>
      </c>
      <c r="L148" s="286">
        <v>2112175.4298199997</v>
      </c>
      <c r="M148" s="286">
        <v>1676544.5439200001</v>
      </c>
      <c r="N148" s="286">
        <v>3788719.9737399998</v>
      </c>
      <c r="O148" s="286">
        <v>23098716.349789999</v>
      </c>
      <c r="P148" s="286">
        <v>40845731.716959998</v>
      </c>
      <c r="Q148" s="286">
        <v>20068972.21077</v>
      </c>
      <c r="R148" s="287">
        <v>60914703.927730002</v>
      </c>
      <c r="S148" s="6"/>
      <c r="T148" s="6"/>
      <c r="U148" s="6"/>
      <c r="V148" s="6"/>
      <c r="W148" s="6"/>
      <c r="X148" s="6"/>
      <c r="Y148" s="6"/>
      <c r="Z148" s="6"/>
      <c r="AA148" s="6"/>
      <c r="AB148" s="6"/>
    </row>
    <row r="149" spans="1:28" s="275" customFormat="1">
      <c r="A149" s="288"/>
      <c r="B149" s="288"/>
      <c r="C149" s="288"/>
      <c r="D149" s="288"/>
      <c r="E149" s="289">
        <v>146</v>
      </c>
      <c r="F149" s="290">
        <v>25341.161690000001</v>
      </c>
      <c r="G149" s="291">
        <v>17956.341250000001</v>
      </c>
      <c r="H149" s="291">
        <v>43297.502939999998</v>
      </c>
      <c r="I149" s="291">
        <v>64896.617479999994</v>
      </c>
      <c r="J149" s="291">
        <v>52057.364809999999</v>
      </c>
      <c r="K149" s="291">
        <v>116953.98229</v>
      </c>
      <c r="L149" s="291">
        <v>639.23218000000008</v>
      </c>
      <c r="M149" s="291">
        <v>830.44431999999995</v>
      </c>
      <c r="N149" s="291">
        <v>1469.6765</v>
      </c>
      <c r="O149" s="291">
        <v>161721.16172999999</v>
      </c>
      <c r="P149" s="291">
        <v>10.167959999999999</v>
      </c>
      <c r="Q149" s="291">
        <v>6.1876999999999995</v>
      </c>
      <c r="R149" s="292">
        <v>16.35566</v>
      </c>
      <c r="S149" s="6"/>
      <c r="T149" s="6"/>
      <c r="U149" s="6"/>
      <c r="V149" s="6"/>
      <c r="W149" s="6"/>
      <c r="X149" s="6"/>
      <c r="Y149" s="6"/>
      <c r="Z149" s="6"/>
      <c r="AA149" s="6"/>
      <c r="AB149" s="6"/>
    </row>
    <row r="150" spans="1:28" s="275" customFormat="1">
      <c r="A150" s="288"/>
      <c r="B150" s="288"/>
      <c r="C150" s="288"/>
      <c r="D150" s="288"/>
      <c r="E150" s="289">
        <v>147</v>
      </c>
      <c r="F150" s="290">
        <v>48510.76597</v>
      </c>
      <c r="G150" s="291">
        <v>12412.75542</v>
      </c>
      <c r="H150" s="291">
        <v>60923.521390000002</v>
      </c>
      <c r="I150" s="291">
        <v>60298.330540000003</v>
      </c>
      <c r="J150" s="291">
        <v>16792.161059999999</v>
      </c>
      <c r="K150" s="291">
        <v>77090.491599999994</v>
      </c>
      <c r="L150" s="291">
        <v>344.60510999999997</v>
      </c>
      <c r="M150" s="291">
        <v>160.54631000000001</v>
      </c>
      <c r="N150" s="291">
        <v>505.15141999999997</v>
      </c>
      <c r="O150" s="291">
        <v>138519.16441</v>
      </c>
      <c r="P150" s="291">
        <v>14.44347</v>
      </c>
      <c r="Q150" s="291">
        <v>6.8833199999999994</v>
      </c>
      <c r="R150" s="292">
        <v>21.326790000000003</v>
      </c>
      <c r="S150" s="6"/>
      <c r="T150" s="6"/>
      <c r="U150" s="6"/>
      <c r="V150" s="6"/>
      <c r="W150" s="6"/>
      <c r="X150" s="6"/>
      <c r="Y150" s="6"/>
      <c r="Z150" s="6"/>
      <c r="AA150" s="6"/>
      <c r="AB150" s="6"/>
    </row>
    <row r="151" spans="1:28" s="275" customFormat="1">
      <c r="A151" s="288"/>
      <c r="B151" s="288"/>
      <c r="C151" s="288"/>
      <c r="D151" s="288"/>
      <c r="E151" s="289">
        <v>152</v>
      </c>
      <c r="F151" s="290">
        <v>164919.57443000001</v>
      </c>
      <c r="G151" s="291">
        <v>150559.39011000001</v>
      </c>
      <c r="H151" s="291">
        <v>315478.96454000002</v>
      </c>
      <c r="I151" s="291">
        <v>129076.78429000001</v>
      </c>
      <c r="J151" s="291">
        <v>94164.510559999995</v>
      </c>
      <c r="K151" s="291">
        <v>223241.29485000001</v>
      </c>
      <c r="L151" s="291">
        <v>5970.1037699999997</v>
      </c>
      <c r="M151" s="291">
        <v>3501.50416</v>
      </c>
      <c r="N151" s="291">
        <v>9471.6079300000001</v>
      </c>
      <c r="O151" s="291">
        <v>548191.86732000008</v>
      </c>
      <c r="P151" s="291">
        <v>766.69753000000003</v>
      </c>
      <c r="Q151" s="291">
        <v>28.476330000000001</v>
      </c>
      <c r="R151" s="292">
        <v>795.17385999999999</v>
      </c>
      <c r="S151" s="6"/>
      <c r="T151" s="6"/>
      <c r="U151" s="6"/>
      <c r="V151" s="6"/>
      <c r="W151" s="6"/>
      <c r="X151" s="6"/>
      <c r="Y151" s="6"/>
      <c r="Z151" s="6"/>
      <c r="AA151" s="6"/>
      <c r="AB151" s="6"/>
    </row>
    <row r="152" spans="1:28" s="275" customFormat="1">
      <c r="A152" s="288"/>
      <c r="B152" s="288"/>
      <c r="C152" s="288"/>
      <c r="D152" s="288"/>
      <c r="E152" s="289">
        <v>153</v>
      </c>
      <c r="F152" s="290">
        <v>91162.241900000008</v>
      </c>
      <c r="G152" s="291">
        <v>56949.190069999997</v>
      </c>
      <c r="H152" s="291">
        <v>148111.43197000001</v>
      </c>
      <c r="I152" s="291">
        <v>100488.11778</v>
      </c>
      <c r="J152" s="291">
        <v>48564.276659999996</v>
      </c>
      <c r="K152" s="291">
        <v>149052.39444</v>
      </c>
      <c r="L152" s="291">
        <v>2788.6240600000001</v>
      </c>
      <c r="M152" s="291">
        <v>3198.97651</v>
      </c>
      <c r="N152" s="291">
        <v>5987.6005700000005</v>
      </c>
      <c r="O152" s="291">
        <v>303151.42698000005</v>
      </c>
      <c r="P152" s="291">
        <v>72.36788</v>
      </c>
      <c r="Q152" s="291">
        <v>3.96027</v>
      </c>
      <c r="R152" s="292">
        <v>76.328149999999994</v>
      </c>
      <c r="S152" s="6"/>
      <c r="T152" s="6"/>
      <c r="U152" s="6"/>
      <c r="V152" s="6"/>
      <c r="W152" s="6"/>
      <c r="X152" s="6"/>
      <c r="Y152" s="6"/>
      <c r="Z152" s="6"/>
      <c r="AA152" s="6"/>
      <c r="AB152" s="6"/>
    </row>
    <row r="153" spans="1:28" s="275" customFormat="1">
      <c r="A153" s="288"/>
      <c r="B153" s="288"/>
      <c r="C153" s="288"/>
      <c r="D153" s="288"/>
      <c r="E153" s="289">
        <v>347</v>
      </c>
      <c r="F153" s="290">
        <v>36186.945979999997</v>
      </c>
      <c r="G153" s="291">
        <v>18269.458320000002</v>
      </c>
      <c r="H153" s="291">
        <v>54456.404299999995</v>
      </c>
      <c r="I153" s="291">
        <v>51572.980040000002</v>
      </c>
      <c r="J153" s="291">
        <v>21466.498059999998</v>
      </c>
      <c r="K153" s="291">
        <v>73039.478099999993</v>
      </c>
      <c r="L153" s="291">
        <v>466.82259999999997</v>
      </c>
      <c r="M153" s="291">
        <v>650.14008999999999</v>
      </c>
      <c r="N153" s="291">
        <v>1116.9626899999998</v>
      </c>
      <c r="O153" s="291">
        <v>128612.84509</v>
      </c>
      <c r="P153" s="291">
        <v>6.0096400000000001</v>
      </c>
      <c r="Q153" s="291">
        <v>0.63494000000000006</v>
      </c>
      <c r="R153" s="292">
        <v>6.6445799999999995</v>
      </c>
      <c r="S153" s="6"/>
      <c r="T153" s="6"/>
      <c r="U153" s="6"/>
      <c r="V153" s="6"/>
      <c r="W153" s="6"/>
      <c r="X153" s="6"/>
      <c r="Y153" s="6"/>
      <c r="Z153" s="6"/>
      <c r="AA153" s="6"/>
      <c r="AB153" s="6"/>
    </row>
    <row r="154" spans="1:28" s="275" customFormat="1">
      <c r="A154" s="288"/>
      <c r="B154" s="288"/>
      <c r="C154" s="288"/>
      <c r="D154" s="288"/>
      <c r="E154" s="289">
        <v>445</v>
      </c>
      <c r="F154" s="290">
        <v>112428.31454000001</v>
      </c>
      <c r="G154" s="291">
        <v>53493.61681</v>
      </c>
      <c r="H154" s="291">
        <v>165921.93135</v>
      </c>
      <c r="I154" s="291">
        <v>107247.47590999999</v>
      </c>
      <c r="J154" s="291">
        <v>32613.092949999998</v>
      </c>
      <c r="K154" s="291">
        <v>139860.56886000003</v>
      </c>
      <c r="L154" s="291">
        <v>1170.0550800000001</v>
      </c>
      <c r="M154" s="291">
        <v>2040.5125700000001</v>
      </c>
      <c r="N154" s="291">
        <v>3210.56765</v>
      </c>
      <c r="O154" s="291">
        <v>308993.06786000001</v>
      </c>
      <c r="P154" s="291">
        <v>39.556110000000004</v>
      </c>
      <c r="Q154" s="291">
        <v>18.51934</v>
      </c>
      <c r="R154" s="292">
        <v>58.075449999999996</v>
      </c>
      <c r="S154" s="6"/>
      <c r="T154" s="6"/>
      <c r="U154" s="6"/>
      <c r="V154" s="6"/>
      <c r="W154" s="6"/>
      <c r="X154" s="6"/>
      <c r="Y154" s="6"/>
      <c r="Z154" s="6"/>
      <c r="AA154" s="6"/>
      <c r="AB154" s="6"/>
    </row>
    <row r="155" spans="1:28" s="275" customFormat="1">
      <c r="A155" s="288"/>
      <c r="B155" s="288"/>
      <c r="C155" s="288"/>
      <c r="D155" s="288"/>
      <c r="E155" s="289">
        <v>452</v>
      </c>
      <c r="F155" s="290">
        <v>29515.76758</v>
      </c>
      <c r="G155" s="291">
        <v>23341.627829999998</v>
      </c>
      <c r="H155" s="291">
        <v>52857.395409999997</v>
      </c>
      <c r="I155" s="291">
        <v>55336.322090000001</v>
      </c>
      <c r="J155" s="291">
        <v>17603.086429999999</v>
      </c>
      <c r="K155" s="291">
        <v>72939.408519999997</v>
      </c>
      <c r="L155" s="291">
        <v>609.11691000000008</v>
      </c>
      <c r="M155" s="291">
        <v>929.72837000000004</v>
      </c>
      <c r="N155" s="291">
        <v>1538.84528</v>
      </c>
      <c r="O155" s="291">
        <v>127335.64920999999</v>
      </c>
      <c r="P155" s="291">
        <v>16.797450000000001</v>
      </c>
      <c r="Q155" s="291">
        <v>11.36849</v>
      </c>
      <c r="R155" s="292">
        <v>28.165939999999999</v>
      </c>
      <c r="S155" s="6"/>
      <c r="T155" s="6"/>
      <c r="U155" s="6"/>
      <c r="V155" s="6"/>
      <c r="W155" s="6"/>
      <c r="X155" s="6"/>
      <c r="Y155" s="6"/>
      <c r="Z155" s="6"/>
      <c r="AA155" s="6"/>
      <c r="AB155" s="6"/>
    </row>
    <row r="156" spans="1:28" s="275" customFormat="1">
      <c r="A156" s="288"/>
      <c r="B156" s="288"/>
      <c r="C156" s="288"/>
      <c r="D156" s="288"/>
      <c r="E156" s="289">
        <v>454</v>
      </c>
      <c r="F156" s="290">
        <v>103782.78195</v>
      </c>
      <c r="G156" s="291">
        <v>50246.486689999998</v>
      </c>
      <c r="H156" s="291">
        <v>154029.26863999999</v>
      </c>
      <c r="I156" s="291">
        <v>90106.942040000009</v>
      </c>
      <c r="J156" s="291">
        <v>29267.153999999999</v>
      </c>
      <c r="K156" s="291">
        <v>119374.09604</v>
      </c>
      <c r="L156" s="291">
        <v>1773.7390800000001</v>
      </c>
      <c r="M156" s="291">
        <v>3907.1443300000001</v>
      </c>
      <c r="N156" s="291">
        <v>5680.8834100000004</v>
      </c>
      <c r="O156" s="291">
        <v>279084.24808999995</v>
      </c>
      <c r="P156" s="291">
        <v>43.731619999999999</v>
      </c>
      <c r="Q156" s="291">
        <v>14.390270000000001</v>
      </c>
      <c r="R156" s="292">
        <v>58.12189</v>
      </c>
      <c r="S156" s="6"/>
      <c r="T156" s="6"/>
      <c r="U156" s="6"/>
      <c r="V156" s="6"/>
      <c r="W156" s="6"/>
      <c r="X156" s="6"/>
      <c r="Y156" s="6"/>
      <c r="Z156" s="6"/>
      <c r="AA156" s="6"/>
      <c r="AB156" s="6"/>
    </row>
    <row r="157" spans="1:28" s="275" customFormat="1">
      <c r="A157" s="288"/>
      <c r="B157" s="288"/>
      <c r="C157" s="288"/>
      <c r="D157" s="288"/>
      <c r="E157" s="289">
        <v>475</v>
      </c>
      <c r="F157" s="290">
        <v>40907.232880000003</v>
      </c>
      <c r="G157" s="291">
        <v>8392.7251199999992</v>
      </c>
      <c r="H157" s="291">
        <v>49299.957999999999</v>
      </c>
      <c r="I157" s="291">
        <v>72532.578560000009</v>
      </c>
      <c r="J157" s="291">
        <v>21138.923220000001</v>
      </c>
      <c r="K157" s="291">
        <v>93671.501780000006</v>
      </c>
      <c r="L157" s="291">
        <v>2765.8254500000003</v>
      </c>
      <c r="M157" s="291">
        <v>879.89357999999993</v>
      </c>
      <c r="N157" s="291">
        <v>3645.7190299999997</v>
      </c>
      <c r="O157" s="291">
        <v>146617.17881000001</v>
      </c>
      <c r="P157" s="291">
        <v>40.59836</v>
      </c>
      <c r="Q157" s="291">
        <v>5.3588399999999998</v>
      </c>
      <c r="R157" s="292">
        <v>45.9572</v>
      </c>
      <c r="S157" s="6"/>
      <c r="T157" s="6"/>
      <c r="U157" s="6"/>
      <c r="V157" s="6"/>
      <c r="W157" s="6"/>
      <c r="X157" s="6"/>
      <c r="Y157" s="6"/>
      <c r="Z157" s="6"/>
      <c r="AA157" s="6"/>
      <c r="AB157" s="6"/>
    </row>
    <row r="158" spans="1:28" s="275" customFormat="1">
      <c r="A158" s="288"/>
      <c r="B158" s="288"/>
      <c r="C158" s="288"/>
      <c r="D158" s="288"/>
      <c r="E158" s="289">
        <v>522</v>
      </c>
      <c r="F158" s="290">
        <v>72380.312810000003</v>
      </c>
      <c r="G158" s="291">
        <v>26005.005670000002</v>
      </c>
      <c r="H158" s="291">
        <v>98385.318480000002</v>
      </c>
      <c r="I158" s="291">
        <v>119525.46625</v>
      </c>
      <c r="J158" s="291">
        <v>44243.904619999994</v>
      </c>
      <c r="K158" s="291">
        <v>163769.37087000001</v>
      </c>
      <c r="L158" s="291">
        <v>3984.7438399999996</v>
      </c>
      <c r="M158" s="291">
        <v>2395.1202899999998</v>
      </c>
      <c r="N158" s="291">
        <v>6379.8641299999999</v>
      </c>
      <c r="O158" s="291">
        <v>268534.55348</v>
      </c>
      <c r="P158" s="291">
        <v>45.183599999999998</v>
      </c>
      <c r="Q158" s="291">
        <v>27.22719</v>
      </c>
      <c r="R158" s="292">
        <v>72.410789999999992</v>
      </c>
      <c r="S158" s="6"/>
      <c r="T158" s="6"/>
      <c r="U158" s="6"/>
      <c r="V158" s="6"/>
      <c r="W158" s="6"/>
      <c r="X158" s="6"/>
      <c r="Y158" s="6"/>
      <c r="Z158" s="6"/>
      <c r="AA158" s="6"/>
      <c r="AB158" s="6"/>
    </row>
    <row r="159" spans="1:28" s="275" customFormat="1">
      <c r="A159" s="288"/>
      <c r="B159" s="288"/>
      <c r="C159" s="288"/>
      <c r="D159" s="288"/>
      <c r="E159" s="289">
        <v>651</v>
      </c>
      <c r="F159" s="290">
        <v>7030.9592400000001</v>
      </c>
      <c r="G159" s="291">
        <v>2887.2916299999997</v>
      </c>
      <c r="H159" s="291">
        <v>9918.2508699999998</v>
      </c>
      <c r="I159" s="291">
        <v>379.51410999999996</v>
      </c>
      <c r="J159" s="291">
        <v>212.37961999999999</v>
      </c>
      <c r="K159" s="291">
        <v>591.89373000000001</v>
      </c>
      <c r="L159" s="291">
        <v>2.8300000000000001E-3</v>
      </c>
      <c r="M159" s="291">
        <v>0</v>
      </c>
      <c r="N159" s="291">
        <v>2.8300000000000001E-3</v>
      </c>
      <c r="O159" s="291">
        <v>10510.147429999999</v>
      </c>
      <c r="P159" s="291">
        <v>3.9513400000000001</v>
      </c>
      <c r="Q159" s="291">
        <v>1.8628</v>
      </c>
      <c r="R159" s="292">
        <v>5.8141400000000001</v>
      </c>
      <c r="S159" s="6"/>
      <c r="T159" s="6"/>
      <c r="U159" s="6"/>
      <c r="V159" s="6"/>
      <c r="W159" s="6"/>
      <c r="X159" s="6"/>
      <c r="Y159" s="6"/>
      <c r="Z159" s="6"/>
      <c r="AA159" s="6"/>
      <c r="AB159" s="6"/>
    </row>
    <row r="160" spans="1:28" s="275" customFormat="1">
      <c r="A160" s="288"/>
      <c r="B160" s="288"/>
      <c r="C160" s="288"/>
      <c r="D160" s="283" t="s">
        <v>59</v>
      </c>
      <c r="E160" s="284">
        <v>183</v>
      </c>
      <c r="F160" s="285">
        <v>17595.631579999997</v>
      </c>
      <c r="G160" s="286">
        <v>19170.117969999999</v>
      </c>
      <c r="H160" s="286">
        <v>36765.74955</v>
      </c>
      <c r="I160" s="286">
        <v>43804.851119999999</v>
      </c>
      <c r="J160" s="286">
        <v>33005.98431</v>
      </c>
      <c r="K160" s="286">
        <v>76810.835430000006</v>
      </c>
      <c r="L160" s="286">
        <v>1954.4148500000001</v>
      </c>
      <c r="M160" s="286">
        <v>946.42196999999999</v>
      </c>
      <c r="N160" s="286">
        <v>2900.83682</v>
      </c>
      <c r="O160" s="286">
        <v>116477.4218</v>
      </c>
      <c r="P160" s="286">
        <v>34.785199999999996</v>
      </c>
      <c r="Q160" s="286">
        <v>5.0633900000000001</v>
      </c>
      <c r="R160" s="287">
        <v>39.848589999999994</v>
      </c>
      <c r="S160" s="6"/>
      <c r="T160" s="6"/>
      <c r="U160" s="6"/>
      <c r="V160" s="6"/>
      <c r="W160" s="6"/>
      <c r="X160" s="6"/>
      <c r="Y160" s="6"/>
      <c r="Z160" s="6"/>
      <c r="AA160" s="6"/>
      <c r="AB160" s="6"/>
    </row>
    <row r="161" spans="1:28" s="275" customFormat="1">
      <c r="A161" s="288"/>
      <c r="B161" s="288"/>
      <c r="C161" s="288"/>
      <c r="D161" s="288"/>
      <c r="E161" s="289">
        <v>185</v>
      </c>
      <c r="F161" s="290">
        <v>72069.290129999994</v>
      </c>
      <c r="G161" s="291">
        <v>52074.344010000001</v>
      </c>
      <c r="H161" s="291">
        <v>124143.63413999999</v>
      </c>
      <c r="I161" s="291">
        <v>110119.81262000001</v>
      </c>
      <c r="J161" s="291">
        <v>89017.905280000006</v>
      </c>
      <c r="K161" s="291">
        <v>199137.71790000002</v>
      </c>
      <c r="L161" s="291">
        <v>2271.4200099999998</v>
      </c>
      <c r="M161" s="291">
        <v>3422.85844</v>
      </c>
      <c r="N161" s="291">
        <v>5694.2784499999998</v>
      </c>
      <c r="O161" s="291">
        <v>328975.63049000001</v>
      </c>
      <c r="P161" s="291">
        <v>215.22539</v>
      </c>
      <c r="Q161" s="291">
        <v>38.123839999999994</v>
      </c>
      <c r="R161" s="292">
        <v>253.34923000000001</v>
      </c>
      <c r="S161" s="6"/>
      <c r="T161" s="6"/>
      <c r="U161" s="6"/>
      <c r="V161" s="6"/>
      <c r="W161" s="6"/>
      <c r="X161" s="6"/>
      <c r="Y161" s="6"/>
      <c r="Z161" s="6"/>
      <c r="AA161" s="6"/>
      <c r="AB161" s="6"/>
    </row>
    <row r="162" spans="1:28" s="275" customFormat="1">
      <c r="A162" s="288"/>
      <c r="B162" s="288"/>
      <c r="C162" s="288"/>
      <c r="D162" s="288"/>
      <c r="E162" s="289">
        <v>583</v>
      </c>
      <c r="F162" s="290">
        <v>33204.1878</v>
      </c>
      <c r="G162" s="291">
        <v>21223.391149999999</v>
      </c>
      <c r="H162" s="291">
        <v>54427.578950000003</v>
      </c>
      <c r="I162" s="291">
        <v>64814.261780000001</v>
      </c>
      <c r="J162" s="291">
        <v>38243.885950000004</v>
      </c>
      <c r="K162" s="291">
        <v>103058.14773</v>
      </c>
      <c r="L162" s="291">
        <v>1723.77756</v>
      </c>
      <c r="M162" s="291">
        <v>1408.3671000000002</v>
      </c>
      <c r="N162" s="291">
        <v>3132.1446599999999</v>
      </c>
      <c r="O162" s="291">
        <v>160617.87134000001</v>
      </c>
      <c r="P162" s="291">
        <v>14.853200000000001</v>
      </c>
      <c r="Q162" s="291">
        <v>14.849270000000001</v>
      </c>
      <c r="R162" s="292">
        <v>29.702470000000002</v>
      </c>
      <c r="S162" s="6"/>
      <c r="T162" s="6"/>
      <c r="U162" s="6"/>
      <c r="V162" s="6"/>
      <c r="W162" s="6"/>
      <c r="X162" s="6"/>
      <c r="Y162" s="6"/>
      <c r="Z162" s="6"/>
      <c r="AA162" s="6"/>
      <c r="AB162" s="6"/>
    </row>
    <row r="163" spans="1:28" s="275" customFormat="1">
      <c r="A163" s="288"/>
      <c r="B163" s="288"/>
      <c r="C163" s="288"/>
      <c r="D163" s="283" t="s">
        <v>60</v>
      </c>
      <c r="E163" s="284">
        <v>222</v>
      </c>
      <c r="F163" s="285">
        <v>87352.924400000004</v>
      </c>
      <c r="G163" s="286">
        <v>24901.885999999999</v>
      </c>
      <c r="H163" s="286">
        <v>112254.8104</v>
      </c>
      <c r="I163" s="286">
        <v>68345.31620999999</v>
      </c>
      <c r="J163" s="286">
        <v>50425.416950000006</v>
      </c>
      <c r="K163" s="286">
        <v>118770.73316</v>
      </c>
      <c r="L163" s="286">
        <v>3480.3680399999998</v>
      </c>
      <c r="M163" s="286">
        <v>3705.2861499999999</v>
      </c>
      <c r="N163" s="286">
        <v>7185.6541900000002</v>
      </c>
      <c r="O163" s="286">
        <v>238211.19774999999</v>
      </c>
      <c r="P163" s="286">
        <v>163.60473999999999</v>
      </c>
      <c r="Q163" s="286">
        <v>7.9433299999999996</v>
      </c>
      <c r="R163" s="287">
        <v>171.54807</v>
      </c>
      <c r="S163" s="6"/>
      <c r="T163" s="6"/>
      <c r="U163" s="6"/>
      <c r="V163" s="6"/>
      <c r="W163" s="6"/>
      <c r="X163" s="6"/>
      <c r="Y163" s="6"/>
      <c r="Z163" s="6"/>
      <c r="AA163" s="6"/>
      <c r="AB163" s="6"/>
    </row>
    <row r="164" spans="1:28" s="275" customFormat="1">
      <c r="A164" s="288"/>
      <c r="B164" s="288"/>
      <c r="C164" s="288"/>
      <c r="D164" s="288"/>
      <c r="E164" s="289">
        <v>352</v>
      </c>
      <c r="F164" s="290">
        <v>28300.344120000002</v>
      </c>
      <c r="G164" s="291">
        <v>20951.376059999999</v>
      </c>
      <c r="H164" s="291">
        <v>49251.720179999997</v>
      </c>
      <c r="I164" s="291">
        <v>116894.68983</v>
      </c>
      <c r="J164" s="291">
        <v>22237.693789999998</v>
      </c>
      <c r="K164" s="291">
        <v>139132.38362000001</v>
      </c>
      <c r="L164" s="291">
        <v>1258.8432499999999</v>
      </c>
      <c r="M164" s="291">
        <v>391.00640000000004</v>
      </c>
      <c r="N164" s="291">
        <v>1649.8496499999999</v>
      </c>
      <c r="O164" s="291">
        <v>190033.95345</v>
      </c>
      <c r="P164" s="291">
        <v>15.103719999999999</v>
      </c>
      <c r="Q164" s="291">
        <v>3.48116</v>
      </c>
      <c r="R164" s="292">
        <v>18.584880000000002</v>
      </c>
      <c r="S164" s="6"/>
      <c r="T164" s="6"/>
      <c r="U164" s="6"/>
      <c r="V164" s="6"/>
      <c r="W164" s="6"/>
      <c r="X164" s="6"/>
      <c r="Y164" s="6"/>
      <c r="Z164" s="6"/>
      <c r="AA164" s="6"/>
      <c r="AB164" s="6"/>
    </row>
    <row r="165" spans="1:28" s="275" customFormat="1">
      <c r="A165" s="288"/>
      <c r="B165" s="288"/>
      <c r="C165" s="288"/>
      <c r="D165" s="288"/>
      <c r="E165" s="289">
        <v>357</v>
      </c>
      <c r="F165" s="290">
        <v>55180.734830000001</v>
      </c>
      <c r="G165" s="291">
        <v>47808.572090000001</v>
      </c>
      <c r="H165" s="291">
        <v>102989.30692</v>
      </c>
      <c r="I165" s="291">
        <v>137357.70366</v>
      </c>
      <c r="J165" s="291">
        <v>71016.083029999994</v>
      </c>
      <c r="K165" s="291">
        <v>208373.78669000001</v>
      </c>
      <c r="L165" s="291">
        <v>4926.1886599999998</v>
      </c>
      <c r="M165" s="291">
        <v>2209.2322899999999</v>
      </c>
      <c r="N165" s="291">
        <v>7135.4209500000006</v>
      </c>
      <c r="O165" s="291">
        <v>318498.51455999998</v>
      </c>
      <c r="P165" s="291">
        <v>33.781300000000002</v>
      </c>
      <c r="Q165" s="291">
        <v>7.5623300000000002</v>
      </c>
      <c r="R165" s="292">
        <v>41.343629999999997</v>
      </c>
      <c r="S165" s="6"/>
      <c r="T165" s="6"/>
      <c r="U165" s="6"/>
      <c r="V165" s="6"/>
      <c r="W165" s="6"/>
      <c r="X165" s="6"/>
      <c r="Y165" s="6"/>
      <c r="Z165" s="6"/>
      <c r="AA165" s="6"/>
      <c r="AB165" s="6"/>
    </row>
    <row r="166" spans="1:28" s="275" customFormat="1">
      <c r="A166" s="288"/>
      <c r="B166" s="288"/>
      <c r="C166" s="288"/>
      <c r="D166" s="288"/>
      <c r="E166" s="289">
        <v>404</v>
      </c>
      <c r="F166" s="290">
        <v>17392.11996</v>
      </c>
      <c r="G166" s="291">
        <v>8689.2996000000003</v>
      </c>
      <c r="H166" s="291">
        <v>26081.419559999998</v>
      </c>
      <c r="I166" s="291">
        <v>62938.882020000005</v>
      </c>
      <c r="J166" s="291">
        <v>20599.592519999998</v>
      </c>
      <c r="K166" s="291">
        <v>83538.47454000001</v>
      </c>
      <c r="L166" s="291">
        <v>1197.90436</v>
      </c>
      <c r="M166" s="291">
        <v>3612.5391</v>
      </c>
      <c r="N166" s="291">
        <v>4810.4434600000004</v>
      </c>
      <c r="O166" s="291">
        <v>114430.33756</v>
      </c>
      <c r="P166" s="291">
        <v>13.827950000000001</v>
      </c>
      <c r="Q166" s="291">
        <v>3.5041700000000002</v>
      </c>
      <c r="R166" s="292">
        <v>17.33212</v>
      </c>
      <c r="S166" s="6"/>
      <c r="T166" s="6"/>
      <c r="U166" s="6"/>
      <c r="V166" s="6"/>
      <c r="W166" s="6"/>
      <c r="X166" s="6"/>
      <c r="Y166" s="6"/>
      <c r="Z166" s="6"/>
      <c r="AA166" s="6"/>
      <c r="AB166" s="6"/>
    </row>
    <row r="167" spans="1:28" s="275" customFormat="1">
      <c r="A167" s="288"/>
      <c r="B167" s="288"/>
      <c r="C167" s="288"/>
      <c r="D167" s="288"/>
      <c r="E167" s="289">
        <v>595</v>
      </c>
      <c r="F167" s="290">
        <v>34557.534070000002</v>
      </c>
      <c r="G167" s="291">
        <v>22924.997050000002</v>
      </c>
      <c r="H167" s="291">
        <v>57482.53112</v>
      </c>
      <c r="I167" s="291">
        <v>82237.3606</v>
      </c>
      <c r="J167" s="291">
        <v>44125.841500000002</v>
      </c>
      <c r="K167" s="291">
        <v>126363.20209999999</v>
      </c>
      <c r="L167" s="291">
        <v>1555.3126499999998</v>
      </c>
      <c r="M167" s="291">
        <v>426.84807000000001</v>
      </c>
      <c r="N167" s="291">
        <v>1982.1607200000001</v>
      </c>
      <c r="O167" s="291">
        <v>185827.89394000001</v>
      </c>
      <c r="P167" s="291">
        <v>20.517229999999998</v>
      </c>
      <c r="Q167" s="291">
        <v>3.7490100000000002</v>
      </c>
      <c r="R167" s="292">
        <v>24.266240000000003</v>
      </c>
      <c r="S167" s="6"/>
      <c r="T167" s="6"/>
      <c r="U167" s="6"/>
      <c r="V167" s="6"/>
      <c r="W167" s="6"/>
      <c r="X167" s="6"/>
      <c r="Y167" s="6"/>
      <c r="Z167" s="6"/>
      <c r="AA167" s="6"/>
      <c r="AB167" s="6"/>
    </row>
    <row r="168" spans="1:28" s="275" customFormat="1">
      <c r="A168" s="288"/>
      <c r="B168" s="288"/>
      <c r="C168" s="288"/>
      <c r="D168" s="288"/>
      <c r="E168" s="289">
        <v>596</v>
      </c>
      <c r="F168" s="290">
        <v>32111.817569999999</v>
      </c>
      <c r="G168" s="291">
        <v>11300.904</v>
      </c>
      <c r="H168" s="291">
        <v>43412.721570000002</v>
      </c>
      <c r="I168" s="291">
        <v>56953.302189999995</v>
      </c>
      <c r="J168" s="291">
        <v>20571.552600000003</v>
      </c>
      <c r="K168" s="291">
        <v>77524.854790000012</v>
      </c>
      <c r="L168" s="291">
        <v>966.42969999999991</v>
      </c>
      <c r="M168" s="291">
        <v>327.89640000000003</v>
      </c>
      <c r="N168" s="291">
        <v>1294.3261</v>
      </c>
      <c r="O168" s="291">
        <v>122231.90246</v>
      </c>
      <c r="P168" s="291">
        <v>10.836979999999999</v>
      </c>
      <c r="Q168" s="291">
        <v>10.394870000000001</v>
      </c>
      <c r="R168" s="292">
        <v>21.231849999999998</v>
      </c>
      <c r="S168" s="6"/>
      <c r="T168" s="6"/>
      <c r="U168" s="6"/>
      <c r="V168" s="6"/>
      <c r="W168" s="6"/>
      <c r="X168" s="6"/>
      <c r="Y168" s="6"/>
      <c r="Z168" s="6"/>
      <c r="AA168" s="6"/>
      <c r="AB168" s="6"/>
    </row>
    <row r="169" spans="1:28" s="275" customFormat="1">
      <c r="A169" s="288"/>
      <c r="B169" s="288"/>
      <c r="C169" s="288"/>
      <c r="D169" s="283" t="s">
        <v>272</v>
      </c>
      <c r="E169" s="284">
        <v>236</v>
      </c>
      <c r="F169" s="285">
        <v>10335.3148</v>
      </c>
      <c r="G169" s="286">
        <v>4733.8832599999996</v>
      </c>
      <c r="H169" s="286">
        <v>15069.198060000001</v>
      </c>
      <c r="I169" s="286">
        <v>91027.814370000007</v>
      </c>
      <c r="J169" s="286">
        <v>37199.819729999996</v>
      </c>
      <c r="K169" s="286">
        <v>128227.6341</v>
      </c>
      <c r="L169" s="286">
        <v>3650.7617099999998</v>
      </c>
      <c r="M169" s="286">
        <v>1552.98217</v>
      </c>
      <c r="N169" s="286">
        <v>5203.74388</v>
      </c>
      <c r="O169" s="286">
        <v>148500.57603999999</v>
      </c>
      <c r="P169" s="286">
        <v>10.67141</v>
      </c>
      <c r="Q169" s="286">
        <v>2.1283799999999999</v>
      </c>
      <c r="R169" s="287">
        <v>12.799790000000002</v>
      </c>
      <c r="S169" s="6"/>
      <c r="T169" s="6"/>
      <c r="U169" s="6"/>
      <c r="V169" s="6"/>
      <c r="W169" s="6"/>
      <c r="X169" s="6"/>
      <c r="Y169" s="6"/>
      <c r="Z169" s="6"/>
      <c r="AA169" s="6"/>
      <c r="AB169" s="6"/>
    </row>
    <row r="170" spans="1:28" s="275" customFormat="1">
      <c r="A170" s="288"/>
      <c r="B170" s="288"/>
      <c r="C170" s="288"/>
      <c r="D170" s="283" t="s">
        <v>273</v>
      </c>
      <c r="E170" s="284">
        <v>335</v>
      </c>
      <c r="F170" s="285">
        <v>29420.130659999999</v>
      </c>
      <c r="G170" s="286">
        <v>13666.270349999999</v>
      </c>
      <c r="H170" s="286">
        <v>43086.401010000001</v>
      </c>
      <c r="I170" s="286">
        <v>119819.74741</v>
      </c>
      <c r="J170" s="286">
        <v>29582.257579999998</v>
      </c>
      <c r="K170" s="286">
        <v>149402.00499000002</v>
      </c>
      <c r="L170" s="286">
        <v>2761.41455</v>
      </c>
      <c r="M170" s="286">
        <v>1781.35725</v>
      </c>
      <c r="N170" s="286">
        <v>4542.7717999999995</v>
      </c>
      <c r="O170" s="286">
        <v>197031.1778</v>
      </c>
      <c r="P170" s="286">
        <v>33.386300000000006</v>
      </c>
      <c r="Q170" s="286">
        <v>14.437100000000001</v>
      </c>
      <c r="R170" s="287">
        <v>47.823399999999999</v>
      </c>
      <c r="S170" s="6"/>
      <c r="T170" s="6"/>
      <c r="U170" s="6"/>
      <c r="V170" s="6"/>
      <c r="W170" s="6"/>
      <c r="X170" s="6"/>
      <c r="Y170" s="6"/>
      <c r="Z170" s="6"/>
      <c r="AA170" s="6"/>
      <c r="AB170" s="6"/>
    </row>
    <row r="171" spans="1:28" s="275" customFormat="1">
      <c r="A171" s="288"/>
      <c r="B171" s="288"/>
      <c r="C171" s="288"/>
      <c r="D171" s="283" t="s">
        <v>274</v>
      </c>
      <c r="E171" s="284">
        <v>187</v>
      </c>
      <c r="F171" s="285">
        <v>12892.66187</v>
      </c>
      <c r="G171" s="286">
        <v>4798.8349600000001</v>
      </c>
      <c r="H171" s="286">
        <v>17691.496829999996</v>
      </c>
      <c r="I171" s="286">
        <v>77140.571249999994</v>
      </c>
      <c r="J171" s="286">
        <v>49293.578999999998</v>
      </c>
      <c r="K171" s="286">
        <v>126434.15025000001</v>
      </c>
      <c r="L171" s="286">
        <v>1270.4611200000002</v>
      </c>
      <c r="M171" s="286">
        <v>1707.7055</v>
      </c>
      <c r="N171" s="286">
        <v>2978.16662</v>
      </c>
      <c r="O171" s="286">
        <v>147103.8137</v>
      </c>
      <c r="P171" s="286">
        <v>5.5472600000000005</v>
      </c>
      <c r="Q171" s="286">
        <v>0.62994000000000006</v>
      </c>
      <c r="R171" s="287">
        <v>6.1772</v>
      </c>
      <c r="S171" s="6"/>
      <c r="T171" s="6"/>
      <c r="U171" s="6"/>
      <c r="V171" s="6"/>
      <c r="W171" s="6"/>
      <c r="X171" s="6"/>
      <c r="Y171" s="6"/>
      <c r="Z171" s="6"/>
      <c r="AA171" s="6"/>
      <c r="AB171" s="6"/>
    </row>
    <row r="172" spans="1:28" s="275" customFormat="1">
      <c r="A172" s="288"/>
      <c r="B172" s="288"/>
      <c r="C172" s="288"/>
      <c r="D172" s="288"/>
      <c r="E172" s="289">
        <v>560</v>
      </c>
      <c r="F172" s="290">
        <v>12934.481019999999</v>
      </c>
      <c r="G172" s="291">
        <v>5707.8930799999998</v>
      </c>
      <c r="H172" s="291">
        <v>18642.374100000001</v>
      </c>
      <c r="I172" s="291">
        <v>50607.448710000004</v>
      </c>
      <c r="J172" s="291">
        <v>29098.069149999999</v>
      </c>
      <c r="K172" s="291">
        <v>79705.517859999993</v>
      </c>
      <c r="L172" s="291">
        <v>1094.2508400000002</v>
      </c>
      <c r="M172" s="291">
        <v>842.50747000000001</v>
      </c>
      <c r="N172" s="291">
        <v>1936.7583100000002</v>
      </c>
      <c r="O172" s="291">
        <v>100284.65027</v>
      </c>
      <c r="P172" s="291">
        <v>45.913489999999996</v>
      </c>
      <c r="Q172" s="291">
        <v>8.9475099999999994</v>
      </c>
      <c r="R172" s="292">
        <v>54.860999999999997</v>
      </c>
      <c r="S172" s="6"/>
      <c r="T172" s="6"/>
      <c r="U172" s="6"/>
      <c r="V172" s="6"/>
      <c r="W172" s="6"/>
      <c r="X172" s="6"/>
      <c r="Y172" s="6"/>
      <c r="Z172" s="6"/>
      <c r="AA172" s="6"/>
      <c r="AB172" s="6"/>
    </row>
    <row r="173" spans="1:28" s="275" customFormat="1">
      <c r="A173" s="288"/>
      <c r="B173" s="288"/>
      <c r="C173" s="288"/>
      <c r="D173" s="288"/>
      <c r="E173" s="289">
        <v>576</v>
      </c>
      <c r="F173" s="290">
        <v>51913.846030000001</v>
      </c>
      <c r="G173" s="291">
        <v>70109.839420000004</v>
      </c>
      <c r="H173" s="291">
        <v>122023.68545</v>
      </c>
      <c r="I173" s="291">
        <v>53247.916020000004</v>
      </c>
      <c r="J173" s="291">
        <v>94825.389639999994</v>
      </c>
      <c r="K173" s="291">
        <v>148073.30565999998</v>
      </c>
      <c r="L173" s="291">
        <v>2350.4205400000001</v>
      </c>
      <c r="M173" s="291">
        <v>1665.3263999999999</v>
      </c>
      <c r="N173" s="291">
        <v>4015.74694</v>
      </c>
      <c r="O173" s="291">
        <v>274112.73804999999</v>
      </c>
      <c r="P173" s="291">
        <v>130.20972</v>
      </c>
      <c r="Q173" s="291">
        <v>3.7042600000000001</v>
      </c>
      <c r="R173" s="292">
        <v>133.91398000000001</v>
      </c>
      <c r="S173" s="6"/>
      <c r="T173" s="6"/>
      <c r="U173" s="6"/>
      <c r="V173" s="6"/>
      <c r="W173" s="6"/>
      <c r="X173" s="6"/>
      <c r="Y173" s="6"/>
      <c r="Z173" s="6"/>
      <c r="AA173" s="6"/>
      <c r="AB173" s="6"/>
    </row>
    <row r="174" spans="1:28" s="275" customFormat="1">
      <c r="A174" s="288"/>
      <c r="B174" s="288"/>
      <c r="C174" s="288"/>
      <c r="D174" s="288"/>
      <c r="E174" s="289">
        <v>581</v>
      </c>
      <c r="F174" s="290">
        <v>22429.046079999996</v>
      </c>
      <c r="G174" s="291">
        <v>57480.896670000002</v>
      </c>
      <c r="H174" s="291">
        <v>79909.942750000002</v>
      </c>
      <c r="I174" s="291">
        <v>44590.7981</v>
      </c>
      <c r="J174" s="291">
        <v>57730.749710000004</v>
      </c>
      <c r="K174" s="291">
        <v>102321.54781</v>
      </c>
      <c r="L174" s="291">
        <v>941.61698999999999</v>
      </c>
      <c r="M174" s="291">
        <v>737.16835000000003</v>
      </c>
      <c r="N174" s="291">
        <v>1678.7853400000001</v>
      </c>
      <c r="O174" s="291">
        <v>183910.27590000001</v>
      </c>
      <c r="P174" s="291">
        <v>7.7263700000000002</v>
      </c>
      <c r="Q174" s="291">
        <v>1.8367899999999999</v>
      </c>
      <c r="R174" s="292">
        <v>9.5631599999999999</v>
      </c>
      <c r="S174" s="6"/>
      <c r="T174" s="6"/>
      <c r="U174" s="6"/>
      <c r="V174" s="6"/>
      <c r="W174" s="6"/>
      <c r="X174" s="6"/>
      <c r="Y174" s="6"/>
      <c r="Z174" s="6"/>
      <c r="AA174" s="6"/>
      <c r="AB174" s="6"/>
    </row>
    <row r="175" spans="1:28" s="275" customFormat="1">
      <c r="A175" s="288"/>
      <c r="B175" s="288"/>
      <c r="C175" s="288"/>
      <c r="D175" s="283" t="s">
        <v>62</v>
      </c>
      <c r="E175" s="284">
        <v>188</v>
      </c>
      <c r="F175" s="285">
        <v>1192888.03578</v>
      </c>
      <c r="G175" s="286">
        <v>890878.95638999995</v>
      </c>
      <c r="H175" s="286">
        <v>2083766.99217</v>
      </c>
      <c r="I175" s="286">
        <v>2236081.5598000004</v>
      </c>
      <c r="J175" s="286">
        <v>1329511.0575000001</v>
      </c>
      <c r="K175" s="286">
        <v>3565592.6173</v>
      </c>
      <c r="L175" s="286">
        <v>113714.73164</v>
      </c>
      <c r="M175" s="286">
        <v>101444.05239</v>
      </c>
      <c r="N175" s="286">
        <v>215158.78403000001</v>
      </c>
      <c r="O175" s="286">
        <v>5864518.3935000002</v>
      </c>
      <c r="P175" s="286">
        <v>8091607.5371400006</v>
      </c>
      <c r="Q175" s="286">
        <v>3499563.7298499998</v>
      </c>
      <c r="R175" s="287">
        <v>11591171.26699</v>
      </c>
      <c r="S175" s="6"/>
      <c r="T175" s="6"/>
      <c r="U175" s="6"/>
      <c r="V175" s="6"/>
      <c r="W175" s="6"/>
      <c r="X175" s="6"/>
      <c r="Y175" s="6"/>
      <c r="Z175" s="6"/>
      <c r="AA175" s="6"/>
      <c r="AB175" s="6"/>
    </row>
    <row r="176" spans="1:28" s="275" customFormat="1">
      <c r="A176" s="288"/>
      <c r="B176" s="288"/>
      <c r="C176" s="288"/>
      <c r="D176" s="288"/>
      <c r="E176" s="289">
        <v>189</v>
      </c>
      <c r="F176" s="290">
        <v>309890.20963</v>
      </c>
      <c r="G176" s="291">
        <v>327631.12692000001</v>
      </c>
      <c r="H176" s="291">
        <v>637521.33655000001</v>
      </c>
      <c r="I176" s="291">
        <v>125379.94525</v>
      </c>
      <c r="J176" s="291">
        <v>188552.97331999999</v>
      </c>
      <c r="K176" s="291">
        <v>313932.91856999998</v>
      </c>
      <c r="L176" s="291">
        <v>8322.57906</v>
      </c>
      <c r="M176" s="291">
        <v>9581.6762699999999</v>
      </c>
      <c r="N176" s="291">
        <v>17904.25533</v>
      </c>
      <c r="O176" s="291">
        <v>969358.51045000006</v>
      </c>
      <c r="P176" s="291">
        <v>73.527659999999997</v>
      </c>
      <c r="Q176" s="291">
        <v>144.33714000000001</v>
      </c>
      <c r="R176" s="292">
        <v>217.8648</v>
      </c>
      <c r="S176" s="6"/>
      <c r="T176" s="6"/>
      <c r="U176" s="6"/>
      <c r="V176" s="6"/>
      <c r="W176" s="6"/>
      <c r="X176" s="6"/>
      <c r="Y176" s="6"/>
      <c r="Z176" s="6"/>
      <c r="AA176" s="6"/>
      <c r="AB176" s="6"/>
    </row>
    <row r="177" spans="1:28" s="275" customFormat="1">
      <c r="A177" s="288"/>
      <c r="B177" s="288"/>
      <c r="C177" s="288"/>
      <c r="D177" s="288"/>
      <c r="E177" s="289">
        <v>190</v>
      </c>
      <c r="F177" s="290">
        <v>80782.580989999988</v>
      </c>
      <c r="G177" s="291">
        <v>43301.711189999995</v>
      </c>
      <c r="H177" s="291">
        <v>124084.29218</v>
      </c>
      <c r="I177" s="291">
        <v>55179.5792</v>
      </c>
      <c r="J177" s="291">
        <v>63737.078719999998</v>
      </c>
      <c r="K177" s="291">
        <v>118916.65792</v>
      </c>
      <c r="L177" s="291">
        <v>1233.43625</v>
      </c>
      <c r="M177" s="291">
        <v>1029.3727799999999</v>
      </c>
      <c r="N177" s="291">
        <v>2262.8090299999999</v>
      </c>
      <c r="O177" s="291">
        <v>245263.75912999999</v>
      </c>
      <c r="P177" s="291">
        <v>13.15394</v>
      </c>
      <c r="Q177" s="291">
        <v>17.978939999999998</v>
      </c>
      <c r="R177" s="292">
        <v>31.13288</v>
      </c>
      <c r="S177" s="6"/>
      <c r="T177" s="6"/>
      <c r="U177" s="6"/>
      <c r="V177" s="6"/>
      <c r="W177" s="6"/>
      <c r="X177" s="6"/>
      <c r="Y177" s="6"/>
      <c r="Z177" s="6"/>
      <c r="AA177" s="6"/>
      <c r="AB177" s="6"/>
    </row>
    <row r="178" spans="1:28" s="275" customFormat="1">
      <c r="A178" s="288"/>
      <c r="B178" s="288"/>
      <c r="C178" s="288"/>
      <c r="D178" s="288"/>
      <c r="E178" s="289">
        <v>191</v>
      </c>
      <c r="F178" s="290">
        <v>68623.853099999993</v>
      </c>
      <c r="G178" s="291">
        <v>172480.80234999998</v>
      </c>
      <c r="H178" s="291">
        <v>241104.65544999999</v>
      </c>
      <c r="I178" s="291">
        <v>65024.82546</v>
      </c>
      <c r="J178" s="291">
        <v>97405.979519999993</v>
      </c>
      <c r="K178" s="291">
        <v>162430.80497999999</v>
      </c>
      <c r="L178" s="291">
        <v>1548.8920900000001</v>
      </c>
      <c r="M178" s="291">
        <v>1324.85581</v>
      </c>
      <c r="N178" s="291">
        <v>2873.7478999999998</v>
      </c>
      <c r="O178" s="291">
        <v>406409.20832999999</v>
      </c>
      <c r="P178" s="291">
        <v>95.748999999999995</v>
      </c>
      <c r="Q178" s="291">
        <v>22.850900000000003</v>
      </c>
      <c r="R178" s="292">
        <v>118.59989999999999</v>
      </c>
      <c r="S178" s="6"/>
      <c r="T178" s="6"/>
      <c r="U178" s="6"/>
      <c r="V178" s="6"/>
      <c r="W178" s="6"/>
      <c r="X178" s="6"/>
      <c r="Y178" s="6"/>
      <c r="Z178" s="6"/>
      <c r="AA178" s="6"/>
      <c r="AB178" s="6"/>
    </row>
    <row r="179" spans="1:28" s="275" customFormat="1">
      <c r="A179" s="288"/>
      <c r="B179" s="288"/>
      <c r="C179" s="288"/>
      <c r="D179" s="288"/>
      <c r="E179" s="289">
        <v>194</v>
      </c>
      <c r="F179" s="290">
        <v>74568.537479999999</v>
      </c>
      <c r="G179" s="291">
        <v>204787.20994</v>
      </c>
      <c r="H179" s="291">
        <v>279355.74742000003</v>
      </c>
      <c r="I179" s="291">
        <v>100018.78973999999</v>
      </c>
      <c r="J179" s="291">
        <v>164601.30721999999</v>
      </c>
      <c r="K179" s="291">
        <v>264620.09696</v>
      </c>
      <c r="L179" s="291">
        <v>3384.9988399999997</v>
      </c>
      <c r="M179" s="291">
        <v>3599.8634099999999</v>
      </c>
      <c r="N179" s="291">
        <v>6984.8622500000001</v>
      </c>
      <c r="O179" s="291">
        <v>550960.70663000003</v>
      </c>
      <c r="P179" s="291">
        <v>318.49639000000002</v>
      </c>
      <c r="Q179" s="291">
        <v>103.87952</v>
      </c>
      <c r="R179" s="292">
        <v>422.37590999999998</v>
      </c>
      <c r="S179" s="6"/>
      <c r="T179" s="6"/>
      <c r="U179" s="6"/>
      <c r="V179" s="6"/>
      <c r="W179" s="6"/>
      <c r="X179" s="6"/>
      <c r="Y179" s="6"/>
      <c r="Z179" s="6"/>
      <c r="AA179" s="6"/>
      <c r="AB179" s="6"/>
    </row>
    <row r="180" spans="1:28" s="275" customFormat="1">
      <c r="A180" s="288"/>
      <c r="B180" s="288"/>
      <c r="C180" s="288"/>
      <c r="D180" s="288"/>
      <c r="E180" s="289">
        <v>246</v>
      </c>
      <c r="F180" s="290">
        <v>48920.435560000005</v>
      </c>
      <c r="G180" s="291">
        <v>33028.228360000001</v>
      </c>
      <c r="H180" s="291">
        <v>81948.663920000006</v>
      </c>
      <c r="I180" s="291">
        <v>42589.201240000002</v>
      </c>
      <c r="J180" s="291">
        <v>39173.470820000002</v>
      </c>
      <c r="K180" s="291">
        <v>81762.672059999997</v>
      </c>
      <c r="L180" s="291">
        <v>1120.79133</v>
      </c>
      <c r="M180" s="291">
        <v>1901.0429199999999</v>
      </c>
      <c r="N180" s="291">
        <v>3021.8342499999999</v>
      </c>
      <c r="O180" s="291">
        <v>166733.17022999999</v>
      </c>
      <c r="P180" s="291">
        <v>47.758969999999998</v>
      </c>
      <c r="Q180" s="291">
        <v>28.670549999999999</v>
      </c>
      <c r="R180" s="292">
        <v>76.429520000000011</v>
      </c>
      <c r="S180" s="6"/>
      <c r="T180" s="6"/>
      <c r="U180" s="6"/>
      <c r="V180" s="6"/>
      <c r="W180" s="6"/>
      <c r="X180" s="6"/>
      <c r="Y180" s="6"/>
      <c r="Z180" s="6"/>
      <c r="AA180" s="6"/>
      <c r="AB180" s="6"/>
    </row>
    <row r="181" spans="1:28" s="275" customFormat="1">
      <c r="A181" s="288"/>
      <c r="B181" s="288"/>
      <c r="C181" s="288"/>
      <c r="D181" s="288"/>
      <c r="E181" s="289">
        <v>254</v>
      </c>
      <c r="F181" s="290">
        <v>69208.299870000003</v>
      </c>
      <c r="G181" s="291">
        <v>79907.717739999993</v>
      </c>
      <c r="H181" s="291">
        <v>149116.01761000001</v>
      </c>
      <c r="I181" s="291">
        <v>82245.472849999991</v>
      </c>
      <c r="J181" s="291">
        <v>202136.89713999999</v>
      </c>
      <c r="K181" s="291">
        <v>284382.36999000004</v>
      </c>
      <c r="L181" s="291">
        <v>1903.0338100000001</v>
      </c>
      <c r="M181" s="291">
        <v>1407.89005</v>
      </c>
      <c r="N181" s="291">
        <v>3310.9238599999999</v>
      </c>
      <c r="O181" s="291">
        <v>436809.31146</v>
      </c>
      <c r="P181" s="291">
        <v>20.020289999999999</v>
      </c>
      <c r="Q181" s="291">
        <v>78.059149999999988</v>
      </c>
      <c r="R181" s="292">
        <v>98.079440000000005</v>
      </c>
      <c r="S181" s="6"/>
      <c r="T181" s="6"/>
      <c r="U181" s="6"/>
      <c r="V181" s="6"/>
      <c r="W181" s="6"/>
      <c r="X181" s="6"/>
      <c r="Y181" s="6"/>
      <c r="Z181" s="6"/>
      <c r="AA181" s="6"/>
      <c r="AB181" s="6"/>
    </row>
    <row r="182" spans="1:28" s="275" customFormat="1">
      <c r="A182" s="288"/>
      <c r="B182" s="288"/>
      <c r="C182" s="288"/>
      <c r="D182" s="288"/>
      <c r="E182" s="289">
        <v>416</v>
      </c>
      <c r="F182" s="290">
        <v>28872.763629999998</v>
      </c>
      <c r="G182" s="291">
        <v>30630.87904</v>
      </c>
      <c r="H182" s="291">
        <v>59503.642670000001</v>
      </c>
      <c r="I182" s="291">
        <v>48160.465400000001</v>
      </c>
      <c r="J182" s="291">
        <v>42172.192779999998</v>
      </c>
      <c r="K182" s="291">
        <v>90332.658180000013</v>
      </c>
      <c r="L182" s="291">
        <v>1045.5920000000001</v>
      </c>
      <c r="M182" s="291">
        <v>1642.7345</v>
      </c>
      <c r="N182" s="291">
        <v>2688.3265000000001</v>
      </c>
      <c r="O182" s="291">
        <v>152524.62735</v>
      </c>
      <c r="P182" s="291">
        <v>14.17071</v>
      </c>
      <c r="Q182" s="291">
        <v>21.67971</v>
      </c>
      <c r="R182" s="292">
        <v>35.85042</v>
      </c>
      <c r="S182" s="6"/>
      <c r="T182" s="6"/>
      <c r="U182" s="6"/>
      <c r="V182" s="6"/>
      <c r="W182" s="6"/>
      <c r="X182" s="6"/>
      <c r="Y182" s="6"/>
      <c r="Z182" s="6"/>
      <c r="AA182" s="6"/>
      <c r="AB182" s="6"/>
    </row>
    <row r="183" spans="1:28" s="275" customFormat="1">
      <c r="A183" s="288"/>
      <c r="B183" s="288"/>
      <c r="C183" s="288"/>
      <c r="D183" s="288"/>
      <c r="E183" s="289">
        <v>599</v>
      </c>
      <c r="F183" s="290">
        <v>94316.250169999999</v>
      </c>
      <c r="G183" s="291">
        <v>86639.446249999994</v>
      </c>
      <c r="H183" s="291">
        <v>180955.69641999999</v>
      </c>
      <c r="I183" s="291">
        <v>89998.410989999989</v>
      </c>
      <c r="J183" s="291">
        <v>121317.66024</v>
      </c>
      <c r="K183" s="291">
        <v>211316.07123</v>
      </c>
      <c r="L183" s="291">
        <v>2433.9430299999999</v>
      </c>
      <c r="M183" s="291">
        <v>1229.6653999999999</v>
      </c>
      <c r="N183" s="291">
        <v>3663.6084300000002</v>
      </c>
      <c r="O183" s="291">
        <v>395935.37607999996</v>
      </c>
      <c r="P183" s="291">
        <v>57.765800000000006</v>
      </c>
      <c r="Q183" s="291">
        <v>10.106879999999999</v>
      </c>
      <c r="R183" s="292">
        <v>67.872679999999988</v>
      </c>
      <c r="S183" s="6"/>
      <c r="T183" s="6"/>
      <c r="U183" s="6"/>
      <c r="V183" s="6"/>
      <c r="W183" s="6"/>
      <c r="X183" s="6"/>
      <c r="Y183" s="6"/>
      <c r="Z183" s="6"/>
      <c r="AA183" s="6"/>
      <c r="AB183" s="6"/>
    </row>
    <row r="184" spans="1:28" s="275" customFormat="1">
      <c r="A184" s="288"/>
      <c r="B184" s="288"/>
      <c r="C184" s="288"/>
      <c r="D184" s="288"/>
      <c r="E184" s="289">
        <v>621</v>
      </c>
      <c r="F184" s="290">
        <v>75223.748340000006</v>
      </c>
      <c r="G184" s="291">
        <v>55398.739139999998</v>
      </c>
      <c r="H184" s="291">
        <v>130622.48748000001</v>
      </c>
      <c r="I184" s="291">
        <v>60604.509669999999</v>
      </c>
      <c r="J184" s="291">
        <v>91192.31534999999</v>
      </c>
      <c r="K184" s="291">
        <v>151796.82502000002</v>
      </c>
      <c r="L184" s="291">
        <v>3926.8260099999998</v>
      </c>
      <c r="M184" s="291">
        <v>4264.9704699999993</v>
      </c>
      <c r="N184" s="291">
        <v>8191.7964800000009</v>
      </c>
      <c r="O184" s="291">
        <v>290611.10898000002</v>
      </c>
      <c r="P184" s="291">
        <v>17.64734</v>
      </c>
      <c r="Q184" s="291">
        <v>5.8365</v>
      </c>
      <c r="R184" s="292">
        <v>23.483840000000001</v>
      </c>
      <c r="S184" s="6"/>
      <c r="T184" s="6"/>
      <c r="U184" s="6"/>
      <c r="V184" s="6"/>
      <c r="W184" s="6"/>
      <c r="X184" s="6"/>
      <c r="Y184" s="6"/>
      <c r="Z184" s="6"/>
      <c r="AA184" s="6"/>
      <c r="AB184" s="6"/>
    </row>
    <row r="185" spans="1:28" s="275" customFormat="1">
      <c r="A185" s="288"/>
      <c r="B185" s="288"/>
      <c r="C185" s="288"/>
      <c r="D185" s="288"/>
      <c r="E185" s="289">
        <v>647</v>
      </c>
      <c r="F185" s="290">
        <v>511.42664000000002</v>
      </c>
      <c r="G185" s="291">
        <v>4715.95514</v>
      </c>
      <c r="H185" s="291">
        <v>5227.3817800000006</v>
      </c>
      <c r="I185" s="291">
        <v>10018.156590000001</v>
      </c>
      <c r="J185" s="291">
        <v>56935.813959999999</v>
      </c>
      <c r="K185" s="291">
        <v>66953.970549999998</v>
      </c>
      <c r="L185" s="291">
        <v>21395.78371</v>
      </c>
      <c r="M185" s="291">
        <v>123066.38223999999</v>
      </c>
      <c r="N185" s="291">
        <v>144462.16595</v>
      </c>
      <c r="O185" s="291">
        <v>216643.51827999999</v>
      </c>
      <c r="P185" s="291">
        <v>3.3030000000000004E-2</v>
      </c>
      <c r="Q185" s="291">
        <v>0</v>
      </c>
      <c r="R185" s="292">
        <v>3.3030000000000004E-2</v>
      </c>
      <c r="S185" s="6"/>
      <c r="T185" s="6"/>
      <c r="U185" s="6"/>
      <c r="V185" s="6"/>
      <c r="W185" s="6"/>
      <c r="X185" s="6"/>
      <c r="Y185" s="6"/>
      <c r="Z185" s="6"/>
      <c r="AA185" s="6"/>
      <c r="AB185" s="6"/>
    </row>
    <row r="186" spans="1:28" s="275" customFormat="1">
      <c r="A186" s="288"/>
      <c r="B186" s="288"/>
      <c r="C186" s="288"/>
      <c r="D186" s="288"/>
      <c r="E186" s="289">
        <v>677</v>
      </c>
      <c r="F186" s="290">
        <v>47.6708</v>
      </c>
      <c r="G186" s="291">
        <v>1237.8059099999998</v>
      </c>
      <c r="H186" s="291">
        <v>1285.4767099999999</v>
      </c>
      <c r="I186" s="291">
        <v>4097.0271299999995</v>
      </c>
      <c r="J186" s="291">
        <v>18756.86795</v>
      </c>
      <c r="K186" s="291">
        <v>22853.895079999998</v>
      </c>
      <c r="L186" s="291">
        <v>11990.346509999999</v>
      </c>
      <c r="M186" s="291">
        <v>18668.7438</v>
      </c>
      <c r="N186" s="291">
        <v>30659.09031</v>
      </c>
      <c r="O186" s="291">
        <v>54798.462100000004</v>
      </c>
      <c r="P186" s="291">
        <v>0</v>
      </c>
      <c r="Q186" s="291">
        <v>3.7909999999999999E-2</v>
      </c>
      <c r="R186" s="292">
        <v>3.7909999999999999E-2</v>
      </c>
      <c r="S186" s="6"/>
      <c r="T186" s="6"/>
      <c r="U186" s="6"/>
      <c r="V186" s="6"/>
      <c r="W186" s="6"/>
      <c r="X186" s="6"/>
      <c r="Y186" s="6"/>
      <c r="Z186" s="6"/>
      <c r="AA186" s="6"/>
      <c r="AB186" s="6"/>
    </row>
    <row r="187" spans="1:28" s="275" customFormat="1">
      <c r="A187" s="288"/>
      <c r="B187" s="288"/>
      <c r="C187" s="288"/>
      <c r="D187" s="283" t="s">
        <v>84</v>
      </c>
      <c r="E187" s="284">
        <v>195</v>
      </c>
      <c r="F187" s="285">
        <v>42680.347369999996</v>
      </c>
      <c r="G187" s="286">
        <v>10385.49785</v>
      </c>
      <c r="H187" s="286">
        <v>53065.845219999996</v>
      </c>
      <c r="I187" s="286">
        <v>127035.58</v>
      </c>
      <c r="J187" s="286">
        <v>33502.416129999998</v>
      </c>
      <c r="K187" s="286">
        <v>160537.99612999998</v>
      </c>
      <c r="L187" s="286">
        <v>4626.5272300000006</v>
      </c>
      <c r="M187" s="286">
        <v>1118.2882</v>
      </c>
      <c r="N187" s="286">
        <v>5744.8154299999997</v>
      </c>
      <c r="O187" s="286">
        <v>219348.65677999999</v>
      </c>
      <c r="P187" s="286">
        <v>14.81185</v>
      </c>
      <c r="Q187" s="286">
        <v>5.7097799999999994</v>
      </c>
      <c r="R187" s="287">
        <v>20.521630000000002</v>
      </c>
      <c r="S187" s="6"/>
      <c r="T187" s="6"/>
      <c r="U187" s="6"/>
      <c r="V187" s="6"/>
      <c r="W187" s="6"/>
      <c r="X187" s="6"/>
      <c r="Y187" s="6"/>
      <c r="Z187" s="6"/>
      <c r="AA187" s="6"/>
      <c r="AB187" s="6"/>
    </row>
    <row r="188" spans="1:28" s="275" customFormat="1">
      <c r="A188" s="288"/>
      <c r="B188" s="288"/>
      <c r="C188" s="288"/>
      <c r="D188" s="288"/>
      <c r="E188" s="289">
        <v>419</v>
      </c>
      <c r="F188" s="290">
        <v>18496.927399999997</v>
      </c>
      <c r="G188" s="291">
        <v>5517.1283700000004</v>
      </c>
      <c r="H188" s="291">
        <v>24014.055769999999</v>
      </c>
      <c r="I188" s="291">
        <v>135116.89731</v>
      </c>
      <c r="J188" s="291">
        <v>18356.183800000003</v>
      </c>
      <c r="K188" s="291">
        <v>153473.08111000003</v>
      </c>
      <c r="L188" s="291">
        <v>1751.42221</v>
      </c>
      <c r="M188" s="291">
        <v>1265.8392900000001</v>
      </c>
      <c r="N188" s="291">
        <v>3017.2615000000001</v>
      </c>
      <c r="O188" s="291">
        <v>180504.39838</v>
      </c>
      <c r="P188" s="291">
        <v>18.53989</v>
      </c>
      <c r="Q188" s="291">
        <v>5.3114699999999999</v>
      </c>
      <c r="R188" s="292">
        <v>23.85136</v>
      </c>
      <c r="S188" s="6"/>
      <c r="T188" s="6"/>
      <c r="U188" s="6"/>
      <c r="V188" s="6"/>
      <c r="W188" s="6"/>
      <c r="X188" s="6"/>
      <c r="Y188" s="6"/>
      <c r="Z188" s="6"/>
      <c r="AA188" s="6"/>
      <c r="AB188" s="6"/>
    </row>
    <row r="189" spans="1:28" s="275" customFormat="1">
      <c r="A189" s="288"/>
      <c r="B189" s="288"/>
      <c r="C189" s="288"/>
      <c r="D189" s="288"/>
      <c r="E189" s="289">
        <v>709</v>
      </c>
      <c r="F189" s="290">
        <v>0</v>
      </c>
      <c r="G189" s="291">
        <v>0</v>
      </c>
      <c r="H189" s="291">
        <v>0</v>
      </c>
      <c r="I189" s="291">
        <v>152.64437000000001</v>
      </c>
      <c r="J189" s="291">
        <v>2.2392300000000001</v>
      </c>
      <c r="K189" s="291">
        <v>154.8836</v>
      </c>
      <c r="L189" s="291">
        <v>0</v>
      </c>
      <c r="M189" s="291">
        <v>0</v>
      </c>
      <c r="N189" s="291">
        <v>0</v>
      </c>
      <c r="O189" s="291">
        <v>154.8836</v>
      </c>
      <c r="P189" s="291">
        <v>0</v>
      </c>
      <c r="Q189" s="291">
        <v>0</v>
      </c>
      <c r="R189" s="292">
        <v>0</v>
      </c>
      <c r="S189" s="6"/>
      <c r="T189" s="6"/>
      <c r="U189" s="6"/>
      <c r="V189" s="6"/>
      <c r="W189" s="6"/>
      <c r="X189" s="6"/>
      <c r="Y189" s="6"/>
      <c r="Z189" s="6"/>
      <c r="AA189" s="6"/>
      <c r="AB189" s="6"/>
    </row>
    <row r="190" spans="1:28" s="275" customFormat="1">
      <c r="A190" s="288"/>
      <c r="B190" s="288"/>
      <c r="C190" s="288"/>
      <c r="D190" s="283" t="s">
        <v>69</v>
      </c>
      <c r="E190" s="284">
        <v>240</v>
      </c>
      <c r="F190" s="285">
        <v>89574.637019999995</v>
      </c>
      <c r="G190" s="286">
        <v>83628.071069999991</v>
      </c>
      <c r="H190" s="286">
        <v>173202.70809</v>
      </c>
      <c r="I190" s="286">
        <v>99815.440959999993</v>
      </c>
      <c r="J190" s="286">
        <v>121600.04969</v>
      </c>
      <c r="K190" s="286">
        <v>221415.49064999999</v>
      </c>
      <c r="L190" s="286">
        <v>4314.3265099999999</v>
      </c>
      <c r="M190" s="286">
        <v>4213.1186500000003</v>
      </c>
      <c r="N190" s="286">
        <v>8527.4451599999993</v>
      </c>
      <c r="O190" s="286">
        <v>403145.64389999997</v>
      </c>
      <c r="P190" s="286">
        <v>45.251760000000004</v>
      </c>
      <c r="Q190" s="286">
        <v>14.52764</v>
      </c>
      <c r="R190" s="287">
        <v>59.779400000000003</v>
      </c>
      <c r="S190" s="6"/>
      <c r="T190" s="6"/>
      <c r="U190" s="6"/>
      <c r="V190" s="6"/>
      <c r="W190" s="6"/>
      <c r="X190" s="6"/>
      <c r="Y190" s="6"/>
      <c r="Z190" s="6"/>
      <c r="AA190" s="6"/>
      <c r="AB190" s="6"/>
    </row>
    <row r="191" spans="1:28" s="275" customFormat="1">
      <c r="A191" s="288"/>
      <c r="B191" s="288"/>
      <c r="C191" s="288"/>
      <c r="D191" s="288"/>
      <c r="E191" s="289">
        <v>241</v>
      </c>
      <c r="F191" s="290">
        <v>97502.848709999991</v>
      </c>
      <c r="G191" s="291">
        <v>87795.383930000011</v>
      </c>
      <c r="H191" s="291">
        <v>185298.23263999997</v>
      </c>
      <c r="I191" s="291">
        <v>105507.27359</v>
      </c>
      <c r="J191" s="291">
        <v>140329.55674999999</v>
      </c>
      <c r="K191" s="291">
        <v>245836.83034000001</v>
      </c>
      <c r="L191" s="291">
        <v>4511.5743600000005</v>
      </c>
      <c r="M191" s="291">
        <v>5346.0372200000002</v>
      </c>
      <c r="N191" s="291">
        <v>9857.6115800000007</v>
      </c>
      <c r="O191" s="291">
        <v>440992.67456000001</v>
      </c>
      <c r="P191" s="291">
        <v>72.707660000000004</v>
      </c>
      <c r="Q191" s="291">
        <v>23.237099999999998</v>
      </c>
      <c r="R191" s="292">
        <v>95.944759999999988</v>
      </c>
      <c r="S191" s="6"/>
      <c r="T191" s="6"/>
      <c r="U191" s="6"/>
      <c r="V191" s="6"/>
      <c r="W191" s="6"/>
      <c r="X191" s="6"/>
      <c r="Y191" s="6"/>
      <c r="Z191" s="6"/>
      <c r="AA191" s="6"/>
      <c r="AB191" s="6"/>
    </row>
    <row r="192" spans="1:28" s="275" customFormat="1">
      <c r="A192" s="288"/>
      <c r="B192" s="288"/>
      <c r="C192" s="288"/>
      <c r="D192" s="288"/>
      <c r="E192" s="289">
        <v>239</v>
      </c>
      <c r="F192" s="290">
        <v>27270.610049999999</v>
      </c>
      <c r="G192" s="291">
        <v>46376.404350000004</v>
      </c>
      <c r="H192" s="291">
        <v>73647.0144</v>
      </c>
      <c r="I192" s="291">
        <v>59869.506659999999</v>
      </c>
      <c r="J192" s="291">
        <v>87779.579040000011</v>
      </c>
      <c r="K192" s="291">
        <v>147649.0857</v>
      </c>
      <c r="L192" s="291">
        <v>1076.19118</v>
      </c>
      <c r="M192" s="291">
        <v>2604.2237300000002</v>
      </c>
      <c r="N192" s="291">
        <v>3680.41491</v>
      </c>
      <c r="O192" s="291">
        <v>224976.51501</v>
      </c>
      <c r="P192" s="291">
        <v>12.354610000000001</v>
      </c>
      <c r="Q192" s="291">
        <v>6.34436</v>
      </c>
      <c r="R192" s="292">
        <v>18.698970000000003</v>
      </c>
      <c r="S192" s="6"/>
      <c r="T192" s="6"/>
      <c r="U192" s="6"/>
      <c r="V192" s="6"/>
      <c r="W192" s="6"/>
      <c r="X192" s="6"/>
      <c r="Y192" s="6"/>
      <c r="Z192" s="6"/>
      <c r="AA192" s="6"/>
      <c r="AB192" s="6"/>
    </row>
    <row r="193" spans="1:28" s="275" customFormat="1">
      <c r="A193" s="288"/>
      <c r="B193" s="288"/>
      <c r="C193" s="288"/>
      <c r="D193" s="288"/>
      <c r="E193" s="289">
        <v>556</v>
      </c>
      <c r="F193" s="290">
        <v>528.00933999999995</v>
      </c>
      <c r="G193" s="291">
        <v>833.80743999999993</v>
      </c>
      <c r="H193" s="291">
        <v>1361.8167800000001</v>
      </c>
      <c r="I193" s="291">
        <v>19265.187010000001</v>
      </c>
      <c r="J193" s="291">
        <v>66470.091400000005</v>
      </c>
      <c r="K193" s="291">
        <v>85735.278409999999</v>
      </c>
      <c r="L193" s="291">
        <v>17393.43677</v>
      </c>
      <c r="M193" s="291">
        <v>12101.01115</v>
      </c>
      <c r="N193" s="291">
        <v>29494.447920000002</v>
      </c>
      <c r="O193" s="291">
        <v>116591.54311</v>
      </c>
      <c r="P193" s="291">
        <v>2.776E-2</v>
      </c>
      <c r="Q193" s="291">
        <v>9.4640000000000002E-2</v>
      </c>
      <c r="R193" s="292">
        <v>0.12240000000000001</v>
      </c>
      <c r="S193" s="6"/>
      <c r="T193" s="6"/>
      <c r="U193" s="6"/>
      <c r="V193" s="6"/>
      <c r="W193" s="6"/>
      <c r="X193" s="6"/>
      <c r="Y193" s="6"/>
      <c r="Z193" s="6"/>
      <c r="AA193" s="6"/>
      <c r="AB193" s="6"/>
    </row>
    <row r="194" spans="1:28" s="275" customFormat="1">
      <c r="A194" s="288"/>
      <c r="B194" s="288"/>
      <c r="C194" s="288"/>
      <c r="D194" s="288"/>
      <c r="E194" s="289">
        <v>591</v>
      </c>
      <c r="F194" s="290">
        <v>11768.51396</v>
      </c>
      <c r="G194" s="291">
        <v>7123.5287699999999</v>
      </c>
      <c r="H194" s="291">
        <v>18892.042730000001</v>
      </c>
      <c r="I194" s="291">
        <v>34385.42323</v>
      </c>
      <c r="J194" s="291">
        <v>51233.344920000003</v>
      </c>
      <c r="K194" s="291">
        <v>85618.768150000004</v>
      </c>
      <c r="L194" s="291">
        <v>3030.7103999999999</v>
      </c>
      <c r="M194" s="291">
        <v>2220.6752499999998</v>
      </c>
      <c r="N194" s="291">
        <v>5251.3856500000002</v>
      </c>
      <c r="O194" s="291">
        <v>109762.19653</v>
      </c>
      <c r="P194" s="291">
        <v>11.77567</v>
      </c>
      <c r="Q194" s="291">
        <v>3.55999</v>
      </c>
      <c r="R194" s="292">
        <v>15.335660000000001</v>
      </c>
      <c r="S194" s="6"/>
      <c r="T194" s="6"/>
      <c r="U194" s="6"/>
      <c r="V194" s="6"/>
      <c r="W194" s="6"/>
      <c r="X194" s="6"/>
      <c r="Y194" s="6"/>
      <c r="Z194" s="6"/>
      <c r="AA194" s="6"/>
      <c r="AB194" s="6"/>
    </row>
    <row r="195" spans="1:28" s="275" customFormat="1">
      <c r="A195" s="288"/>
      <c r="B195" s="288"/>
      <c r="C195" s="288"/>
      <c r="D195" s="288"/>
      <c r="E195" s="289">
        <v>601</v>
      </c>
      <c r="F195" s="290">
        <v>66306.840020000003</v>
      </c>
      <c r="G195" s="291">
        <v>79675.571079999994</v>
      </c>
      <c r="H195" s="291">
        <v>145982.4111</v>
      </c>
      <c r="I195" s="291">
        <v>114856.15591</v>
      </c>
      <c r="J195" s="291">
        <v>130362.8701</v>
      </c>
      <c r="K195" s="291">
        <v>245219.02601</v>
      </c>
      <c r="L195" s="291">
        <v>3917.47273</v>
      </c>
      <c r="M195" s="291">
        <v>3689.70802</v>
      </c>
      <c r="N195" s="291">
        <v>7607.1807500000004</v>
      </c>
      <c r="O195" s="291">
        <v>398808.61786</v>
      </c>
      <c r="P195" s="291">
        <v>65.539570000000012</v>
      </c>
      <c r="Q195" s="291">
        <v>39.172559999999997</v>
      </c>
      <c r="R195" s="292">
        <v>104.71213</v>
      </c>
      <c r="S195" s="6"/>
      <c r="T195" s="6"/>
      <c r="U195" s="6"/>
      <c r="V195" s="6"/>
      <c r="W195" s="6"/>
      <c r="X195" s="6"/>
      <c r="Y195" s="6"/>
      <c r="Z195" s="6"/>
      <c r="AA195" s="6"/>
      <c r="AB195" s="6"/>
    </row>
    <row r="196" spans="1:28" s="275" customFormat="1">
      <c r="A196" s="288"/>
      <c r="B196" s="288"/>
      <c r="C196" s="288"/>
      <c r="D196" s="283" t="s">
        <v>65</v>
      </c>
      <c r="E196" s="284">
        <v>199</v>
      </c>
      <c r="F196" s="285">
        <v>6080602.6657199999</v>
      </c>
      <c r="G196" s="286">
        <v>4735080.1155600008</v>
      </c>
      <c r="H196" s="286">
        <v>10815682.78128</v>
      </c>
      <c r="I196" s="286">
        <v>1953100.07231</v>
      </c>
      <c r="J196" s="286">
        <v>1974571.7623099999</v>
      </c>
      <c r="K196" s="286">
        <v>3927671.8346199999</v>
      </c>
      <c r="L196" s="286">
        <v>1675147.5358900002</v>
      </c>
      <c r="M196" s="286">
        <v>1261116.7415100001</v>
      </c>
      <c r="N196" s="286">
        <v>2936264.2774</v>
      </c>
      <c r="O196" s="286">
        <v>17679618.893300001</v>
      </c>
      <c r="P196" s="286">
        <v>18317552.691889998</v>
      </c>
      <c r="Q196" s="286">
        <v>10852409.69434</v>
      </c>
      <c r="R196" s="287">
        <v>29169962.386229999</v>
      </c>
      <c r="S196" s="6"/>
      <c r="T196" s="6"/>
      <c r="U196" s="6"/>
      <c r="V196" s="6"/>
      <c r="W196" s="6"/>
      <c r="X196" s="6"/>
      <c r="Y196" s="6"/>
      <c r="Z196" s="6"/>
      <c r="AA196" s="6"/>
      <c r="AB196" s="6"/>
    </row>
    <row r="197" spans="1:28" s="275" customFormat="1">
      <c r="A197" s="288"/>
      <c r="B197" s="288"/>
      <c r="C197" s="288"/>
      <c r="D197" s="288"/>
      <c r="E197" s="289">
        <v>201</v>
      </c>
      <c r="F197" s="290">
        <v>77986.475860000006</v>
      </c>
      <c r="G197" s="291">
        <v>101098.14216</v>
      </c>
      <c r="H197" s="291">
        <v>179084.61802000002</v>
      </c>
      <c r="I197" s="291">
        <v>65890.983080000005</v>
      </c>
      <c r="J197" s="291">
        <v>85660.246549999996</v>
      </c>
      <c r="K197" s="291">
        <v>151551.22962999999</v>
      </c>
      <c r="L197" s="291">
        <v>1008.05956</v>
      </c>
      <c r="M197" s="291">
        <v>1881.75261</v>
      </c>
      <c r="N197" s="291">
        <v>2889.8121700000002</v>
      </c>
      <c r="O197" s="291">
        <v>333525.65982</v>
      </c>
      <c r="P197" s="291">
        <v>221.34237999999999</v>
      </c>
      <c r="Q197" s="291">
        <v>27.22579</v>
      </c>
      <c r="R197" s="292">
        <v>248.56817000000001</v>
      </c>
      <c r="S197" s="6"/>
      <c r="T197" s="6"/>
      <c r="U197" s="6"/>
      <c r="V197" s="6"/>
      <c r="W197" s="6"/>
      <c r="X197" s="6"/>
      <c r="Y197" s="6"/>
      <c r="Z197" s="6"/>
      <c r="AA197" s="6"/>
      <c r="AB197" s="6"/>
    </row>
    <row r="198" spans="1:28" s="275" customFormat="1">
      <c r="A198" s="288"/>
      <c r="B198" s="288"/>
      <c r="C198" s="288"/>
      <c r="D198" s="288"/>
      <c r="E198" s="289">
        <v>202</v>
      </c>
      <c r="F198" s="290">
        <v>67252.558279999997</v>
      </c>
      <c r="G198" s="291">
        <v>120751.00988</v>
      </c>
      <c r="H198" s="291">
        <v>188003.56816</v>
      </c>
      <c r="I198" s="291">
        <v>65889.315589999998</v>
      </c>
      <c r="J198" s="291">
        <v>172860.54983</v>
      </c>
      <c r="K198" s="291">
        <v>238749.86541999999</v>
      </c>
      <c r="L198" s="291">
        <v>2725.7343900000001</v>
      </c>
      <c r="M198" s="291">
        <v>858.91993000000002</v>
      </c>
      <c r="N198" s="291">
        <v>3584.6543199999996</v>
      </c>
      <c r="O198" s="291">
        <v>430338.08789999998</v>
      </c>
      <c r="P198" s="291">
        <v>20.108130000000003</v>
      </c>
      <c r="Q198" s="291">
        <v>18.259799999999998</v>
      </c>
      <c r="R198" s="292">
        <v>38.367930000000001</v>
      </c>
      <c r="S198" s="6"/>
      <c r="T198" s="6"/>
      <c r="U198" s="6"/>
      <c r="V198" s="6"/>
      <c r="W198" s="6"/>
      <c r="X198" s="6"/>
      <c r="Y198" s="6"/>
      <c r="Z198" s="6"/>
      <c r="AA198" s="6"/>
      <c r="AB198" s="6"/>
    </row>
    <row r="199" spans="1:28" s="275" customFormat="1">
      <c r="A199" s="288"/>
      <c r="B199" s="288"/>
      <c r="C199" s="288"/>
      <c r="D199" s="288"/>
      <c r="E199" s="289">
        <v>252</v>
      </c>
      <c r="F199" s="290">
        <v>104062.98734000001</v>
      </c>
      <c r="G199" s="291">
        <v>84004.81173999999</v>
      </c>
      <c r="H199" s="291">
        <v>188067.79908000003</v>
      </c>
      <c r="I199" s="291">
        <v>62499.17368</v>
      </c>
      <c r="J199" s="291">
        <v>138612.30168</v>
      </c>
      <c r="K199" s="291">
        <v>201111.47536000001</v>
      </c>
      <c r="L199" s="291">
        <v>1926.9256799999998</v>
      </c>
      <c r="M199" s="291">
        <v>2487.2515699999999</v>
      </c>
      <c r="N199" s="291">
        <v>4414.1772499999997</v>
      </c>
      <c r="O199" s="291">
        <v>393593.45169000002</v>
      </c>
      <c r="P199" s="291">
        <v>71825.78628</v>
      </c>
      <c r="Q199" s="291">
        <v>40.01155</v>
      </c>
      <c r="R199" s="292">
        <v>71865.797829999996</v>
      </c>
      <c r="S199" s="6"/>
      <c r="T199" s="6"/>
      <c r="U199" s="6"/>
      <c r="V199" s="6"/>
      <c r="W199" s="6"/>
      <c r="X199" s="6"/>
      <c r="Y199" s="6"/>
      <c r="Z199" s="6"/>
      <c r="AA199" s="6"/>
      <c r="AB199" s="6"/>
    </row>
    <row r="200" spans="1:28" s="275" customFormat="1">
      <c r="A200" s="288"/>
      <c r="B200" s="288"/>
      <c r="C200" s="288"/>
      <c r="D200" s="288"/>
      <c r="E200" s="289">
        <v>301</v>
      </c>
      <c r="F200" s="290">
        <v>208583.14730000001</v>
      </c>
      <c r="G200" s="291">
        <v>309554.59126999998</v>
      </c>
      <c r="H200" s="291">
        <v>518137.73856999999</v>
      </c>
      <c r="I200" s="291">
        <v>121657.2968</v>
      </c>
      <c r="J200" s="291">
        <v>223827.06722999999</v>
      </c>
      <c r="K200" s="291">
        <v>345484.36403</v>
      </c>
      <c r="L200" s="291">
        <v>5535.4719400000004</v>
      </c>
      <c r="M200" s="291">
        <v>3016.5357200000003</v>
      </c>
      <c r="N200" s="291">
        <v>8552.0076599999993</v>
      </c>
      <c r="O200" s="291">
        <v>872174.11025999999</v>
      </c>
      <c r="P200" s="291">
        <v>119.32199</v>
      </c>
      <c r="Q200" s="291">
        <v>75.469259999999991</v>
      </c>
      <c r="R200" s="292">
        <v>194.79124999999999</v>
      </c>
      <c r="S200" s="6"/>
      <c r="T200" s="6"/>
      <c r="U200" s="6"/>
      <c r="V200" s="6"/>
      <c r="W200" s="6"/>
      <c r="X200" s="6"/>
      <c r="Y200" s="6"/>
      <c r="Z200" s="6"/>
      <c r="AA200" s="6"/>
      <c r="AB200" s="6"/>
    </row>
    <row r="201" spans="1:28" s="275" customFormat="1">
      <c r="A201" s="288"/>
      <c r="B201" s="288"/>
      <c r="C201" s="288"/>
      <c r="D201" s="288"/>
      <c r="E201" s="289">
        <v>340</v>
      </c>
      <c r="F201" s="290">
        <v>174381.00062000001</v>
      </c>
      <c r="G201" s="291">
        <v>409413.21980000002</v>
      </c>
      <c r="H201" s="291">
        <v>583794.22041999991</v>
      </c>
      <c r="I201" s="291">
        <v>127977.47233</v>
      </c>
      <c r="J201" s="291">
        <v>145622.19407</v>
      </c>
      <c r="K201" s="291">
        <v>273599.66639999999</v>
      </c>
      <c r="L201" s="291">
        <v>3387.1651699999998</v>
      </c>
      <c r="M201" s="291">
        <v>13767.43304</v>
      </c>
      <c r="N201" s="291">
        <v>17154.59821</v>
      </c>
      <c r="O201" s="291">
        <v>874548.48502999998</v>
      </c>
      <c r="P201" s="291">
        <v>14921.37335</v>
      </c>
      <c r="Q201" s="291">
        <v>193.24514000000002</v>
      </c>
      <c r="R201" s="292">
        <v>15114.618490000001</v>
      </c>
      <c r="S201" s="6"/>
      <c r="T201" s="6"/>
      <c r="U201" s="6"/>
      <c r="V201" s="6"/>
      <c r="W201" s="6"/>
      <c r="X201" s="6"/>
      <c r="Y201" s="6"/>
      <c r="Z201" s="6"/>
      <c r="AA201" s="6"/>
      <c r="AB201" s="6"/>
    </row>
    <row r="202" spans="1:28" s="275" customFormat="1">
      <c r="A202" s="288"/>
      <c r="B202" s="288"/>
      <c r="C202" s="288"/>
      <c r="D202" s="288"/>
      <c r="E202" s="289">
        <v>343</v>
      </c>
      <c r="F202" s="290">
        <v>43462.411990000001</v>
      </c>
      <c r="G202" s="291">
        <v>60453.489729999994</v>
      </c>
      <c r="H202" s="291">
        <v>103915.90171999999</v>
      </c>
      <c r="I202" s="291">
        <v>69080.282120000003</v>
      </c>
      <c r="J202" s="291">
        <v>134369.51616</v>
      </c>
      <c r="K202" s="291">
        <v>203449.79827999999</v>
      </c>
      <c r="L202" s="291">
        <v>2156.9714800000002</v>
      </c>
      <c r="M202" s="291">
        <v>2782.1436899999999</v>
      </c>
      <c r="N202" s="291">
        <v>4939.11517</v>
      </c>
      <c r="O202" s="291">
        <v>312304.81517000002</v>
      </c>
      <c r="P202" s="291">
        <v>90.604410000000001</v>
      </c>
      <c r="Q202" s="291">
        <v>23.65268</v>
      </c>
      <c r="R202" s="292">
        <v>114.25708999999999</v>
      </c>
      <c r="S202" s="6"/>
      <c r="T202" s="6"/>
      <c r="U202" s="6"/>
      <c r="V202" s="6"/>
      <c r="W202" s="6"/>
      <c r="X202" s="6"/>
      <c r="Y202" s="6"/>
      <c r="Z202" s="6"/>
      <c r="AA202" s="6"/>
      <c r="AB202" s="6"/>
    </row>
    <row r="203" spans="1:28" s="275" customFormat="1">
      <c r="A203" s="288"/>
      <c r="B203" s="288"/>
      <c r="C203" s="288"/>
      <c r="D203" s="288"/>
      <c r="E203" s="289">
        <v>553</v>
      </c>
      <c r="F203" s="290">
        <v>3038.3375899999996</v>
      </c>
      <c r="G203" s="291">
        <v>3856.7746699999998</v>
      </c>
      <c r="H203" s="291">
        <v>6895.1122599999999</v>
      </c>
      <c r="I203" s="291">
        <v>10686.270960000002</v>
      </c>
      <c r="J203" s="291">
        <v>35990.698750000003</v>
      </c>
      <c r="K203" s="291">
        <v>46676.969709999998</v>
      </c>
      <c r="L203" s="291">
        <v>16872.99466</v>
      </c>
      <c r="M203" s="291">
        <v>46795.7526</v>
      </c>
      <c r="N203" s="291">
        <v>63668.747259999996</v>
      </c>
      <c r="O203" s="291">
        <v>117240.82923</v>
      </c>
      <c r="P203" s="291">
        <v>1.602E-2</v>
      </c>
      <c r="Q203" s="291">
        <v>2.5656399999999997</v>
      </c>
      <c r="R203" s="292">
        <v>2.5816599999999998</v>
      </c>
      <c r="S203" s="6"/>
      <c r="T203" s="6"/>
      <c r="U203" s="6"/>
      <c r="V203" s="6"/>
      <c r="W203" s="6"/>
      <c r="X203" s="6"/>
      <c r="Y203" s="6"/>
      <c r="Z203" s="6"/>
      <c r="AA203" s="6"/>
      <c r="AB203" s="6"/>
    </row>
    <row r="204" spans="1:28" s="275" customFormat="1">
      <c r="A204" s="288"/>
      <c r="B204" s="288"/>
      <c r="C204" s="288"/>
      <c r="D204" s="288"/>
      <c r="E204" s="289">
        <v>554</v>
      </c>
      <c r="F204" s="290">
        <v>3449.0441099999998</v>
      </c>
      <c r="G204" s="291">
        <v>10567.95909</v>
      </c>
      <c r="H204" s="291">
        <v>14017.003199999999</v>
      </c>
      <c r="I204" s="291">
        <v>12086.77982</v>
      </c>
      <c r="J204" s="291">
        <v>80998.948999999993</v>
      </c>
      <c r="K204" s="291">
        <v>93085.728819999989</v>
      </c>
      <c r="L204" s="291">
        <v>18954.153710000002</v>
      </c>
      <c r="M204" s="291">
        <v>24190.723149999998</v>
      </c>
      <c r="N204" s="291">
        <v>43144.876859999997</v>
      </c>
      <c r="O204" s="291">
        <v>150247.60887999999</v>
      </c>
      <c r="P204" s="291">
        <v>7.5130000000000002E-2</v>
      </c>
      <c r="Q204" s="291">
        <v>0.10873000000000001</v>
      </c>
      <c r="R204" s="292">
        <v>0.18386000000000002</v>
      </c>
      <c r="S204" s="6"/>
      <c r="T204" s="6"/>
      <c r="U204" s="6"/>
      <c r="V204" s="6"/>
      <c r="W204" s="6"/>
      <c r="X204" s="6"/>
      <c r="Y204" s="6"/>
      <c r="Z204" s="6"/>
      <c r="AA204" s="6"/>
      <c r="AB204" s="6"/>
    </row>
    <row r="205" spans="1:28" s="275" customFormat="1">
      <c r="A205" s="288"/>
      <c r="B205" s="288"/>
      <c r="C205" s="288"/>
      <c r="D205" s="288"/>
      <c r="E205" s="289">
        <v>557</v>
      </c>
      <c r="F205" s="290">
        <v>6288.4007699999993</v>
      </c>
      <c r="G205" s="291">
        <v>26828.33511</v>
      </c>
      <c r="H205" s="291">
        <v>33116.73588</v>
      </c>
      <c r="I205" s="291">
        <v>20421.077209999999</v>
      </c>
      <c r="J205" s="291">
        <v>96429.52003</v>
      </c>
      <c r="K205" s="291">
        <v>116850.59723999999</v>
      </c>
      <c r="L205" s="291">
        <v>50832.425880000003</v>
      </c>
      <c r="M205" s="291">
        <v>301152.76466000004</v>
      </c>
      <c r="N205" s="291">
        <v>351985.19054000004</v>
      </c>
      <c r="O205" s="291">
        <v>501952.52366000001</v>
      </c>
      <c r="P205" s="291">
        <v>7.3859500000000002</v>
      </c>
      <c r="Q205" s="291">
        <v>31.520250000000001</v>
      </c>
      <c r="R205" s="292">
        <v>38.906199999999998</v>
      </c>
      <c r="S205" s="6"/>
      <c r="T205" s="6"/>
      <c r="U205" s="6"/>
      <c r="V205" s="6"/>
      <c r="W205" s="6"/>
      <c r="X205" s="6"/>
      <c r="Y205" s="6"/>
      <c r="Z205" s="6"/>
      <c r="AA205" s="6"/>
      <c r="AB205" s="6"/>
    </row>
    <row r="206" spans="1:28" s="275" customFormat="1">
      <c r="A206" s="288"/>
      <c r="B206" s="288"/>
      <c r="C206" s="288"/>
      <c r="D206" s="288"/>
      <c r="E206" s="289">
        <v>600</v>
      </c>
      <c r="F206" s="290">
        <v>28844.58755</v>
      </c>
      <c r="G206" s="291">
        <v>30975.554809999998</v>
      </c>
      <c r="H206" s="291">
        <v>59820.142359999998</v>
      </c>
      <c r="I206" s="291">
        <v>22160.388559999999</v>
      </c>
      <c r="J206" s="291">
        <v>46574.523580000001</v>
      </c>
      <c r="K206" s="291">
        <v>68734.91214</v>
      </c>
      <c r="L206" s="291">
        <v>247627.98634</v>
      </c>
      <c r="M206" s="291">
        <v>246999.79785</v>
      </c>
      <c r="N206" s="291">
        <v>494627.78418999998</v>
      </c>
      <c r="O206" s="291">
        <v>623182.83869</v>
      </c>
      <c r="P206" s="291">
        <v>6.5573800000000002</v>
      </c>
      <c r="Q206" s="291">
        <v>2.42875</v>
      </c>
      <c r="R206" s="292">
        <v>8.9861299999999993</v>
      </c>
      <c r="S206" s="6"/>
      <c r="T206" s="6"/>
      <c r="U206" s="6"/>
      <c r="V206" s="6"/>
      <c r="W206" s="6"/>
      <c r="X206" s="6"/>
      <c r="Y206" s="6"/>
      <c r="Z206" s="6"/>
      <c r="AA206" s="6"/>
      <c r="AB206" s="6"/>
    </row>
    <row r="207" spans="1:28" s="275" customFormat="1">
      <c r="A207" s="288"/>
      <c r="B207" s="288"/>
      <c r="C207" s="288"/>
      <c r="D207" s="288"/>
      <c r="E207" s="289">
        <v>633</v>
      </c>
      <c r="F207" s="290">
        <v>0</v>
      </c>
      <c r="G207" s="291">
        <v>0</v>
      </c>
      <c r="H207" s="291">
        <v>0</v>
      </c>
      <c r="I207" s="291">
        <v>0</v>
      </c>
      <c r="J207" s="291">
        <v>0</v>
      </c>
      <c r="K207" s="291">
        <v>0</v>
      </c>
      <c r="L207" s="291">
        <v>8745.1660800000009</v>
      </c>
      <c r="M207" s="291">
        <v>17457.014999999999</v>
      </c>
      <c r="N207" s="291">
        <v>26202.181079999998</v>
      </c>
      <c r="O207" s="291">
        <v>26202.181079999998</v>
      </c>
      <c r="P207" s="291">
        <v>0</v>
      </c>
      <c r="Q207" s="291">
        <v>0</v>
      </c>
      <c r="R207" s="292">
        <v>0</v>
      </c>
      <c r="S207" s="6"/>
      <c r="T207" s="6"/>
      <c r="U207" s="6"/>
      <c r="V207" s="6"/>
      <c r="W207" s="6"/>
      <c r="X207" s="6"/>
      <c r="Y207" s="6"/>
      <c r="Z207" s="6"/>
      <c r="AA207" s="6"/>
      <c r="AB207" s="6"/>
    </row>
    <row r="208" spans="1:28" s="275" customFormat="1">
      <c r="A208" s="288"/>
      <c r="B208" s="288"/>
      <c r="C208" s="288"/>
      <c r="D208" s="283" t="s">
        <v>66</v>
      </c>
      <c r="E208" s="284">
        <v>337</v>
      </c>
      <c r="F208" s="285">
        <v>15779.52346</v>
      </c>
      <c r="G208" s="286">
        <v>4045.9950699999999</v>
      </c>
      <c r="H208" s="286">
        <v>19825.518530000001</v>
      </c>
      <c r="I208" s="286">
        <v>136051.36611999999</v>
      </c>
      <c r="J208" s="286">
        <v>14226.072630000001</v>
      </c>
      <c r="K208" s="286">
        <v>150277.43875</v>
      </c>
      <c r="L208" s="286">
        <v>4124.9526500000002</v>
      </c>
      <c r="M208" s="286">
        <v>572.51353000000006</v>
      </c>
      <c r="N208" s="286">
        <v>4697.4661799999994</v>
      </c>
      <c r="O208" s="286">
        <v>174800.42346000002</v>
      </c>
      <c r="P208" s="286">
        <v>5.5763299999999996</v>
      </c>
      <c r="Q208" s="286">
        <v>3.2315700000000001</v>
      </c>
      <c r="R208" s="287">
        <v>8.8079000000000001</v>
      </c>
      <c r="S208" s="6"/>
      <c r="T208" s="6"/>
      <c r="U208" s="6"/>
      <c r="V208" s="6"/>
      <c r="W208" s="6"/>
      <c r="X208" s="6"/>
      <c r="Y208" s="6"/>
      <c r="Z208" s="6"/>
      <c r="AA208" s="6"/>
      <c r="AB208" s="6"/>
    </row>
    <row r="209" spans="1:28" s="275" customFormat="1">
      <c r="A209" s="288"/>
      <c r="B209" s="288"/>
      <c r="C209" s="288"/>
      <c r="D209" s="288"/>
      <c r="E209" s="289">
        <v>348</v>
      </c>
      <c r="F209" s="290">
        <v>19859.796190000001</v>
      </c>
      <c r="G209" s="291">
        <v>9377.5912200000002</v>
      </c>
      <c r="H209" s="291">
        <v>29237.387409999999</v>
      </c>
      <c r="I209" s="291">
        <v>116033.09795</v>
      </c>
      <c r="J209" s="291">
        <v>19586.359270000001</v>
      </c>
      <c r="K209" s="291">
        <v>135619.45722000001</v>
      </c>
      <c r="L209" s="291">
        <v>4374.2951900000007</v>
      </c>
      <c r="M209" s="291">
        <v>677.65943000000004</v>
      </c>
      <c r="N209" s="291">
        <v>5051.9546200000004</v>
      </c>
      <c r="O209" s="291">
        <v>169908.79925000001</v>
      </c>
      <c r="P209" s="291">
        <v>27.168590000000002</v>
      </c>
      <c r="Q209" s="291">
        <v>0.58384000000000003</v>
      </c>
      <c r="R209" s="292">
        <v>27.75243</v>
      </c>
      <c r="S209" s="6"/>
      <c r="T209" s="6"/>
      <c r="U209" s="6"/>
      <c r="V209" s="6"/>
      <c r="W209" s="6"/>
      <c r="X209" s="6"/>
      <c r="Y209" s="6"/>
      <c r="Z209" s="6"/>
      <c r="AA209" s="6"/>
      <c r="AB209" s="6"/>
    </row>
    <row r="210" spans="1:28" s="275" customFormat="1">
      <c r="A210" s="288"/>
      <c r="B210" s="288"/>
      <c r="C210" s="288"/>
      <c r="D210" s="288"/>
      <c r="E210" s="289">
        <v>355</v>
      </c>
      <c r="F210" s="290">
        <v>34583.707479999997</v>
      </c>
      <c r="G210" s="291">
        <v>25293.918300000001</v>
      </c>
      <c r="H210" s="291">
        <v>59877.625780000002</v>
      </c>
      <c r="I210" s="291">
        <v>92474.601730000009</v>
      </c>
      <c r="J210" s="291">
        <v>24961.608609999999</v>
      </c>
      <c r="K210" s="291">
        <v>117436.21034000001</v>
      </c>
      <c r="L210" s="291">
        <v>3086.94794</v>
      </c>
      <c r="M210" s="291">
        <v>1416.44605</v>
      </c>
      <c r="N210" s="291">
        <v>4503.3939900000005</v>
      </c>
      <c r="O210" s="291">
        <v>181817.23011</v>
      </c>
      <c r="P210" s="291">
        <v>18.856529999999999</v>
      </c>
      <c r="Q210" s="291">
        <v>5.0903599999999996</v>
      </c>
      <c r="R210" s="292">
        <v>23.94689</v>
      </c>
      <c r="S210" s="6"/>
      <c r="T210" s="6"/>
      <c r="U210" s="6"/>
      <c r="V210" s="6"/>
      <c r="W210" s="6"/>
      <c r="X210" s="6"/>
      <c r="Y210" s="6"/>
      <c r="Z210" s="6"/>
      <c r="AA210" s="6"/>
      <c r="AB210" s="6"/>
    </row>
    <row r="211" spans="1:28" s="275" customFormat="1">
      <c r="A211" s="288"/>
      <c r="B211" s="288"/>
      <c r="C211" s="288"/>
      <c r="D211" s="288"/>
      <c r="E211" s="289">
        <v>425</v>
      </c>
      <c r="F211" s="290">
        <v>4192.8112000000001</v>
      </c>
      <c r="G211" s="291">
        <v>1860.16633</v>
      </c>
      <c r="H211" s="291">
        <v>6052.9775300000001</v>
      </c>
      <c r="I211" s="291">
        <v>6264.7329300000001</v>
      </c>
      <c r="J211" s="291">
        <v>2474.6057700000001</v>
      </c>
      <c r="K211" s="291">
        <v>8739.3386999999984</v>
      </c>
      <c r="L211" s="291">
        <v>182.80497</v>
      </c>
      <c r="M211" s="291">
        <v>6.2608699999999997</v>
      </c>
      <c r="N211" s="291">
        <v>189.06584000000001</v>
      </c>
      <c r="O211" s="291">
        <v>14981.38207</v>
      </c>
      <c r="P211" s="291">
        <v>2.3050000000000001E-2</v>
      </c>
      <c r="Q211" s="291">
        <v>3.5156399999999999</v>
      </c>
      <c r="R211" s="292">
        <v>3.5386899999999999</v>
      </c>
      <c r="S211" s="6"/>
      <c r="T211" s="6"/>
      <c r="U211" s="6"/>
      <c r="V211" s="6"/>
      <c r="W211" s="6"/>
      <c r="X211" s="6"/>
      <c r="Y211" s="6"/>
      <c r="Z211" s="6"/>
      <c r="AA211" s="6"/>
      <c r="AB211" s="6"/>
    </row>
    <row r="212" spans="1:28" s="275" customFormat="1">
      <c r="A212" s="288"/>
      <c r="B212" s="288"/>
      <c r="C212" s="288"/>
      <c r="D212" s="288"/>
      <c r="E212" s="289">
        <v>533</v>
      </c>
      <c r="F212" s="290">
        <v>19953.403050000001</v>
      </c>
      <c r="G212" s="291">
        <v>10703.963369999999</v>
      </c>
      <c r="H212" s="291">
        <v>30657.366420000002</v>
      </c>
      <c r="I212" s="291">
        <v>108804.57799999999</v>
      </c>
      <c r="J212" s="291">
        <v>20424.076670000002</v>
      </c>
      <c r="K212" s="291">
        <v>129228.65467</v>
      </c>
      <c r="L212" s="291">
        <v>4074.3810699999999</v>
      </c>
      <c r="M212" s="291">
        <v>966.54181999999992</v>
      </c>
      <c r="N212" s="291">
        <v>5040.9228899999998</v>
      </c>
      <c r="O212" s="291">
        <v>164926.94397999998</v>
      </c>
      <c r="P212" s="291">
        <v>7.4638100000000005</v>
      </c>
      <c r="Q212" s="291">
        <v>4.1788599999999994</v>
      </c>
      <c r="R212" s="292">
        <v>11.642670000000001</v>
      </c>
      <c r="S212" s="6"/>
      <c r="T212" s="6"/>
      <c r="U212" s="6"/>
      <c r="V212" s="6"/>
      <c r="W212" s="6"/>
      <c r="X212" s="6"/>
      <c r="Y212" s="6"/>
      <c r="Z212" s="6"/>
      <c r="AA212" s="6"/>
      <c r="AB212" s="6"/>
    </row>
    <row r="213" spans="1:28" s="275" customFormat="1">
      <c r="A213" s="288"/>
      <c r="B213" s="288"/>
      <c r="C213" s="288"/>
      <c r="D213" s="288"/>
      <c r="E213" s="289">
        <v>541</v>
      </c>
      <c r="F213" s="290">
        <v>47763.881999999998</v>
      </c>
      <c r="G213" s="291">
        <v>24397.60137</v>
      </c>
      <c r="H213" s="291">
        <v>72161.483370000002</v>
      </c>
      <c r="I213" s="291">
        <v>112580.04273999999</v>
      </c>
      <c r="J213" s="291">
        <v>43667.47726</v>
      </c>
      <c r="K213" s="291">
        <v>156247.51999999999</v>
      </c>
      <c r="L213" s="291">
        <v>4075.9561800000001</v>
      </c>
      <c r="M213" s="291">
        <v>1517.8006</v>
      </c>
      <c r="N213" s="291">
        <v>5593.7567800000006</v>
      </c>
      <c r="O213" s="291">
        <v>234002.76015000002</v>
      </c>
      <c r="P213" s="291">
        <v>24.58633</v>
      </c>
      <c r="Q213" s="291">
        <v>14.891909999999999</v>
      </c>
      <c r="R213" s="292">
        <v>39.47824</v>
      </c>
      <c r="S213" s="6"/>
      <c r="T213" s="6"/>
      <c r="U213" s="6"/>
      <c r="V213" s="6"/>
      <c r="W213" s="6"/>
      <c r="X213" s="6"/>
      <c r="Y213" s="6"/>
      <c r="Z213" s="6"/>
      <c r="AA213" s="6"/>
      <c r="AB213" s="6"/>
    </row>
    <row r="214" spans="1:28" s="275" customFormat="1">
      <c r="A214" s="288"/>
      <c r="B214" s="288"/>
      <c r="C214" s="288"/>
      <c r="D214" s="288"/>
      <c r="E214" s="289">
        <v>566</v>
      </c>
      <c r="F214" s="290">
        <v>39821.704749999997</v>
      </c>
      <c r="G214" s="291">
        <v>12666.404710000001</v>
      </c>
      <c r="H214" s="291">
        <v>52488.10946</v>
      </c>
      <c r="I214" s="291">
        <v>85295.386859999999</v>
      </c>
      <c r="J214" s="291">
        <v>28297.713359999998</v>
      </c>
      <c r="K214" s="291">
        <v>113593.10021999999</v>
      </c>
      <c r="L214" s="291">
        <v>5528.7073099999998</v>
      </c>
      <c r="M214" s="291">
        <v>1387.6952699999999</v>
      </c>
      <c r="N214" s="291">
        <v>6916.4025799999999</v>
      </c>
      <c r="O214" s="291">
        <v>172997.61225999999</v>
      </c>
      <c r="P214" s="291">
        <v>23.6021</v>
      </c>
      <c r="Q214" s="291">
        <v>12.91267</v>
      </c>
      <c r="R214" s="292">
        <v>36.514769999999999</v>
      </c>
      <c r="S214" s="6"/>
      <c r="T214" s="6"/>
      <c r="U214" s="6"/>
      <c r="V214" s="6"/>
      <c r="W214" s="6"/>
      <c r="X214" s="6"/>
      <c r="Y214" s="6"/>
      <c r="Z214" s="6"/>
      <c r="AA214" s="6"/>
      <c r="AB214" s="6"/>
    </row>
    <row r="215" spans="1:28" s="275" customFormat="1">
      <c r="A215" s="288"/>
      <c r="B215" s="288"/>
      <c r="C215" s="288"/>
      <c r="D215" s="288"/>
      <c r="E215" s="289">
        <v>604</v>
      </c>
      <c r="F215" s="290">
        <v>12816.410250000001</v>
      </c>
      <c r="G215" s="291">
        <v>3919.43822</v>
      </c>
      <c r="H215" s="291">
        <v>16735.848470000001</v>
      </c>
      <c r="I215" s="291">
        <v>84339.28989</v>
      </c>
      <c r="J215" s="291">
        <v>17663.26224</v>
      </c>
      <c r="K215" s="291">
        <v>102002.55213</v>
      </c>
      <c r="L215" s="291">
        <v>565.72424999999998</v>
      </c>
      <c r="M215" s="291">
        <v>181.81171000000001</v>
      </c>
      <c r="N215" s="291">
        <v>747.53595999999993</v>
      </c>
      <c r="O215" s="291">
        <v>119485.93656</v>
      </c>
      <c r="P215" s="291">
        <v>19.984400000000001</v>
      </c>
      <c r="Q215" s="291">
        <v>0.89832000000000001</v>
      </c>
      <c r="R215" s="292">
        <v>20.882720000000003</v>
      </c>
      <c r="S215" s="6"/>
      <c r="T215" s="6"/>
      <c r="U215" s="6"/>
      <c r="V215" s="6"/>
      <c r="W215" s="6"/>
      <c r="X215" s="6"/>
      <c r="Y215" s="6"/>
      <c r="Z215" s="6"/>
      <c r="AA215" s="6"/>
      <c r="AB215" s="6"/>
    </row>
    <row r="216" spans="1:28" s="275" customFormat="1">
      <c r="A216" s="288"/>
      <c r="B216" s="288"/>
      <c r="C216" s="288"/>
      <c r="D216" s="288"/>
      <c r="E216" s="289">
        <v>625</v>
      </c>
      <c r="F216" s="290">
        <v>106952.95788</v>
      </c>
      <c r="G216" s="291">
        <v>56056.844280000005</v>
      </c>
      <c r="H216" s="291">
        <v>163009.80215999999</v>
      </c>
      <c r="I216" s="291">
        <v>172729.35310000001</v>
      </c>
      <c r="J216" s="291">
        <v>69602.522719999994</v>
      </c>
      <c r="K216" s="291">
        <v>242331.87581999999</v>
      </c>
      <c r="L216" s="291">
        <v>3283.8932300000001</v>
      </c>
      <c r="M216" s="291">
        <v>1699.9450200000001</v>
      </c>
      <c r="N216" s="291">
        <v>4983.8382499999998</v>
      </c>
      <c r="O216" s="291">
        <v>410325.51623000001</v>
      </c>
      <c r="P216" s="291">
        <v>208.11991</v>
      </c>
      <c r="Q216" s="291">
        <v>84.038679999999999</v>
      </c>
      <c r="R216" s="292">
        <v>292.15859</v>
      </c>
      <c r="S216" s="6"/>
      <c r="T216" s="6"/>
      <c r="U216" s="6"/>
      <c r="V216" s="6"/>
      <c r="W216" s="6"/>
      <c r="X216" s="6"/>
      <c r="Y216" s="6"/>
      <c r="Z216" s="6"/>
      <c r="AA216" s="6"/>
      <c r="AB216" s="6"/>
    </row>
    <row r="217" spans="1:28" s="275" customFormat="1">
      <c r="A217" s="288"/>
      <c r="B217" s="288"/>
      <c r="C217" s="288"/>
      <c r="D217" s="283" t="s">
        <v>86</v>
      </c>
      <c r="E217" s="284">
        <v>233</v>
      </c>
      <c r="F217" s="285">
        <v>23035.498179999999</v>
      </c>
      <c r="G217" s="286">
        <v>10125.447300000002</v>
      </c>
      <c r="H217" s="286">
        <v>33160.945480000002</v>
      </c>
      <c r="I217" s="286">
        <v>92893.741280000002</v>
      </c>
      <c r="J217" s="286">
        <v>27410.426230000001</v>
      </c>
      <c r="K217" s="286">
        <v>120304.16751</v>
      </c>
      <c r="L217" s="286">
        <v>1657.22993</v>
      </c>
      <c r="M217" s="286">
        <v>660.06957</v>
      </c>
      <c r="N217" s="286">
        <v>2317.2995000000001</v>
      </c>
      <c r="O217" s="286">
        <v>155782.41249000002</v>
      </c>
      <c r="P217" s="286">
        <v>21.059560000000001</v>
      </c>
      <c r="Q217" s="286">
        <v>11.60581</v>
      </c>
      <c r="R217" s="287">
        <v>32.665369999999996</v>
      </c>
      <c r="S217" s="6"/>
      <c r="T217" s="6"/>
      <c r="U217" s="6"/>
      <c r="V217" s="6"/>
      <c r="W217" s="6"/>
      <c r="X217" s="6"/>
      <c r="Y217" s="6"/>
      <c r="Z217" s="6"/>
      <c r="AA217" s="6"/>
      <c r="AB217" s="6"/>
    </row>
    <row r="218" spans="1:28" s="275" customFormat="1">
      <c r="A218" s="288"/>
      <c r="B218" s="288"/>
      <c r="C218" s="288"/>
      <c r="D218" s="288"/>
      <c r="E218" s="289">
        <v>234</v>
      </c>
      <c r="F218" s="290">
        <v>11868.082269999999</v>
      </c>
      <c r="G218" s="291">
        <v>9640.0633800000014</v>
      </c>
      <c r="H218" s="291">
        <v>21508.145649999999</v>
      </c>
      <c r="I218" s="291">
        <v>124561.56317000001</v>
      </c>
      <c r="J218" s="291">
        <v>29626.411889999999</v>
      </c>
      <c r="K218" s="291">
        <v>154187.97506</v>
      </c>
      <c r="L218" s="291">
        <v>1555.2545400000001</v>
      </c>
      <c r="M218" s="291">
        <v>910.80307999999991</v>
      </c>
      <c r="N218" s="291">
        <v>2466.05762</v>
      </c>
      <c r="O218" s="291">
        <v>178162.17833000002</v>
      </c>
      <c r="P218" s="291">
        <v>73.698890000000006</v>
      </c>
      <c r="Q218" s="291">
        <v>5.0201099999999999</v>
      </c>
      <c r="R218" s="292">
        <v>78.718999999999994</v>
      </c>
      <c r="S218" s="6"/>
      <c r="T218" s="6"/>
      <c r="U218" s="6"/>
      <c r="V218" s="6"/>
      <c r="W218" s="6"/>
      <c r="X218" s="6"/>
      <c r="Y218" s="6"/>
      <c r="Z218" s="6"/>
      <c r="AA218" s="6"/>
      <c r="AB218" s="6"/>
    </row>
    <row r="219" spans="1:28" s="275" customFormat="1">
      <c r="A219" s="288"/>
      <c r="B219" s="288"/>
      <c r="C219" s="288"/>
      <c r="D219" s="288"/>
      <c r="E219" s="289">
        <v>567</v>
      </c>
      <c r="F219" s="290">
        <v>12390.589910000001</v>
      </c>
      <c r="G219" s="291">
        <v>3151.7228</v>
      </c>
      <c r="H219" s="291">
        <v>15542.31271</v>
      </c>
      <c r="I219" s="291">
        <v>73129.541819999999</v>
      </c>
      <c r="J219" s="291">
        <v>20517.869559999999</v>
      </c>
      <c r="K219" s="291">
        <v>93647.41137999999</v>
      </c>
      <c r="L219" s="291">
        <v>1520.6976599999998</v>
      </c>
      <c r="M219" s="291">
        <v>463.15771999999998</v>
      </c>
      <c r="N219" s="291">
        <v>1983.85538</v>
      </c>
      <c r="O219" s="291">
        <v>111173.57947</v>
      </c>
      <c r="P219" s="291">
        <v>35.126289999999997</v>
      </c>
      <c r="Q219" s="291">
        <v>45.333320000000001</v>
      </c>
      <c r="R219" s="292">
        <v>80.459609999999998</v>
      </c>
      <c r="S219" s="6"/>
      <c r="T219" s="6"/>
      <c r="U219" s="6"/>
      <c r="V219" s="6"/>
      <c r="W219" s="6"/>
      <c r="X219" s="6"/>
      <c r="Y219" s="6"/>
      <c r="Z219" s="6"/>
      <c r="AA219" s="6"/>
      <c r="AB219" s="6"/>
    </row>
    <row r="220" spans="1:28" s="275" customFormat="1">
      <c r="A220" s="288"/>
      <c r="B220" s="288"/>
      <c r="C220" s="288"/>
      <c r="D220" s="288"/>
      <c r="E220" s="289">
        <v>692</v>
      </c>
      <c r="F220" s="290">
        <v>33612.89099</v>
      </c>
      <c r="G220" s="291">
        <v>11080.600339999999</v>
      </c>
      <c r="H220" s="291">
        <v>44693.491329999997</v>
      </c>
      <c r="I220" s="291">
        <v>163167.92290999999</v>
      </c>
      <c r="J220" s="291">
        <v>53818.588830000001</v>
      </c>
      <c r="K220" s="291">
        <v>216986.51174000002</v>
      </c>
      <c r="L220" s="291">
        <v>3212.3384900000001</v>
      </c>
      <c r="M220" s="291">
        <v>4178.5939600000002</v>
      </c>
      <c r="N220" s="291">
        <v>7390.9324500000002</v>
      </c>
      <c r="O220" s="291">
        <v>269070.93552</v>
      </c>
      <c r="P220" s="291">
        <v>28.302259999999997</v>
      </c>
      <c r="Q220" s="291">
        <v>10.03618</v>
      </c>
      <c r="R220" s="292">
        <v>38.338440000000006</v>
      </c>
      <c r="S220" s="6"/>
      <c r="T220" s="6"/>
      <c r="U220" s="6"/>
      <c r="V220" s="6"/>
      <c r="W220" s="6"/>
      <c r="X220" s="6"/>
      <c r="Y220" s="6"/>
      <c r="Z220" s="6"/>
      <c r="AA220" s="6"/>
      <c r="AB220" s="6"/>
    </row>
    <row r="221" spans="1:28" s="275" customFormat="1">
      <c r="A221" s="288"/>
      <c r="B221" s="288"/>
      <c r="C221" s="288"/>
      <c r="D221" s="283" t="s">
        <v>275</v>
      </c>
      <c r="E221" s="284">
        <v>224</v>
      </c>
      <c r="F221" s="285">
        <v>142403.99474000002</v>
      </c>
      <c r="G221" s="286">
        <v>75493.036400000012</v>
      </c>
      <c r="H221" s="286">
        <v>217897.03113999998</v>
      </c>
      <c r="I221" s="286">
        <v>106562.89217000001</v>
      </c>
      <c r="J221" s="286">
        <v>55114.018259999997</v>
      </c>
      <c r="K221" s="286">
        <v>161676.91043000002</v>
      </c>
      <c r="L221" s="286">
        <v>4446.5818600000002</v>
      </c>
      <c r="M221" s="286">
        <v>2456.21992</v>
      </c>
      <c r="N221" s="286">
        <v>6902.8017800000007</v>
      </c>
      <c r="O221" s="286">
        <v>386476.74335</v>
      </c>
      <c r="P221" s="286">
        <v>92.373419999999996</v>
      </c>
      <c r="Q221" s="286">
        <v>8.760959999999999</v>
      </c>
      <c r="R221" s="287">
        <v>101.13438000000001</v>
      </c>
      <c r="S221" s="6"/>
      <c r="T221" s="6"/>
      <c r="U221" s="6"/>
      <c r="V221" s="6"/>
      <c r="W221" s="6"/>
      <c r="X221" s="6"/>
      <c r="Y221" s="6"/>
      <c r="Z221" s="6"/>
      <c r="AA221" s="6"/>
      <c r="AB221" s="6"/>
    </row>
    <row r="222" spans="1:28" s="275" customFormat="1">
      <c r="A222" s="288"/>
      <c r="B222" s="288"/>
      <c r="C222" s="288"/>
      <c r="D222" s="288"/>
      <c r="E222" s="289">
        <v>349</v>
      </c>
      <c r="F222" s="290">
        <v>37850.925029999999</v>
      </c>
      <c r="G222" s="291">
        <v>17349.428030000003</v>
      </c>
      <c r="H222" s="291">
        <v>55200.353060000001</v>
      </c>
      <c r="I222" s="291">
        <v>116714.69134999999</v>
      </c>
      <c r="J222" s="291">
        <v>44447.0524</v>
      </c>
      <c r="K222" s="291">
        <v>161161.74374999999</v>
      </c>
      <c r="L222" s="291">
        <v>3054.5506299999997</v>
      </c>
      <c r="M222" s="291">
        <v>1192.96913</v>
      </c>
      <c r="N222" s="291">
        <v>4247.5197600000001</v>
      </c>
      <c r="O222" s="291">
        <v>220609.61656999998</v>
      </c>
      <c r="P222" s="291">
        <v>16.897790000000001</v>
      </c>
      <c r="Q222" s="291">
        <v>17.948640000000001</v>
      </c>
      <c r="R222" s="292">
        <v>34.846429999999998</v>
      </c>
      <c r="S222" s="6"/>
      <c r="T222" s="6"/>
      <c r="U222" s="6"/>
      <c r="V222" s="6"/>
      <c r="W222" s="6"/>
      <c r="X222" s="6"/>
      <c r="Y222" s="6"/>
      <c r="Z222" s="6"/>
      <c r="AA222" s="6"/>
      <c r="AB222" s="6"/>
    </row>
    <row r="223" spans="1:28" s="275" customFormat="1">
      <c r="A223" s="288"/>
      <c r="B223" s="288"/>
      <c r="C223" s="288"/>
      <c r="D223" s="288"/>
      <c r="E223" s="289">
        <v>354</v>
      </c>
      <c r="F223" s="290">
        <v>43156.054909999999</v>
      </c>
      <c r="G223" s="291">
        <v>34458.209029999998</v>
      </c>
      <c r="H223" s="291">
        <v>77614.263940000004</v>
      </c>
      <c r="I223" s="291">
        <v>129587.74562</v>
      </c>
      <c r="J223" s="291">
        <v>49925.507119999995</v>
      </c>
      <c r="K223" s="291">
        <v>179513.25274</v>
      </c>
      <c r="L223" s="291">
        <v>5791.3357000000005</v>
      </c>
      <c r="M223" s="291">
        <v>2105.9205000000002</v>
      </c>
      <c r="N223" s="291">
        <v>7897.2561999999998</v>
      </c>
      <c r="O223" s="291">
        <v>265024.77288</v>
      </c>
      <c r="P223" s="291">
        <v>29.792009999999998</v>
      </c>
      <c r="Q223" s="291">
        <v>12.918530000000001</v>
      </c>
      <c r="R223" s="292">
        <v>42.710540000000002</v>
      </c>
      <c r="S223" s="6"/>
      <c r="T223" s="6"/>
      <c r="U223" s="6"/>
      <c r="V223" s="6"/>
      <c r="W223" s="6"/>
      <c r="X223" s="6"/>
      <c r="Y223" s="6"/>
      <c r="Z223" s="6"/>
      <c r="AA223" s="6"/>
      <c r="AB223" s="6"/>
    </row>
    <row r="224" spans="1:28" s="275" customFormat="1">
      <c r="A224" s="288"/>
      <c r="B224" s="288"/>
      <c r="C224" s="288"/>
      <c r="D224" s="283" t="s">
        <v>70</v>
      </c>
      <c r="E224" s="284">
        <v>206</v>
      </c>
      <c r="F224" s="285">
        <v>52587.538630000003</v>
      </c>
      <c r="G224" s="286">
        <v>67811.524680000002</v>
      </c>
      <c r="H224" s="286">
        <v>120399.06331</v>
      </c>
      <c r="I224" s="286">
        <v>80812.217999999993</v>
      </c>
      <c r="J224" s="286">
        <v>51553.509020000005</v>
      </c>
      <c r="K224" s="286">
        <v>132365.72701999999</v>
      </c>
      <c r="L224" s="286">
        <v>2690.3820599999999</v>
      </c>
      <c r="M224" s="286">
        <v>1493.3581000000001</v>
      </c>
      <c r="N224" s="286">
        <v>4183.7401600000003</v>
      </c>
      <c r="O224" s="286">
        <v>256948.53049</v>
      </c>
      <c r="P224" s="286">
        <v>18.458020000000001</v>
      </c>
      <c r="Q224" s="286">
        <v>8.6055100000000007</v>
      </c>
      <c r="R224" s="287">
        <v>27.06353</v>
      </c>
      <c r="S224" s="6"/>
      <c r="T224" s="6"/>
      <c r="U224" s="6"/>
      <c r="V224" s="6"/>
      <c r="W224" s="6"/>
      <c r="X224" s="6"/>
      <c r="Y224" s="6"/>
      <c r="Z224" s="6"/>
      <c r="AA224" s="6"/>
      <c r="AB224" s="6"/>
    </row>
    <row r="225" spans="1:28" s="275" customFormat="1">
      <c r="A225" s="288"/>
      <c r="B225" s="288"/>
      <c r="C225" s="288"/>
      <c r="D225" s="288"/>
      <c r="E225" s="289">
        <v>208</v>
      </c>
      <c r="F225" s="290">
        <v>22768.540639999999</v>
      </c>
      <c r="G225" s="291">
        <v>41966.124360000002</v>
      </c>
      <c r="H225" s="291">
        <v>64734.665000000001</v>
      </c>
      <c r="I225" s="291">
        <v>89388.40625</v>
      </c>
      <c r="J225" s="291">
        <v>72642.465489999988</v>
      </c>
      <c r="K225" s="291">
        <v>162030.87174</v>
      </c>
      <c r="L225" s="291">
        <v>2371.4036000000001</v>
      </c>
      <c r="M225" s="291">
        <v>2568.3295699999999</v>
      </c>
      <c r="N225" s="291">
        <v>4939.7331699999995</v>
      </c>
      <c r="O225" s="291">
        <v>231705.26991</v>
      </c>
      <c r="P225" s="291">
        <v>10.25123</v>
      </c>
      <c r="Q225" s="291">
        <v>9.0660100000000003</v>
      </c>
      <c r="R225" s="292">
        <v>19.317240000000002</v>
      </c>
      <c r="S225" s="6"/>
      <c r="T225" s="6"/>
      <c r="U225" s="6"/>
      <c r="V225" s="6"/>
      <c r="W225" s="6"/>
      <c r="X225" s="6"/>
      <c r="Y225" s="6"/>
      <c r="Z225" s="6"/>
      <c r="AA225" s="6"/>
      <c r="AB225" s="6"/>
    </row>
    <row r="226" spans="1:28" s="275" customFormat="1">
      <c r="A226" s="288"/>
      <c r="B226" s="288"/>
      <c r="C226" s="288"/>
      <c r="D226" s="288"/>
      <c r="E226" s="289">
        <v>427</v>
      </c>
      <c r="F226" s="290">
        <v>51578.630729999997</v>
      </c>
      <c r="G226" s="291">
        <v>72923.886700000003</v>
      </c>
      <c r="H226" s="291">
        <v>124502.51743000001</v>
      </c>
      <c r="I226" s="291">
        <v>97980.780610000002</v>
      </c>
      <c r="J226" s="291">
        <v>80258.342340000003</v>
      </c>
      <c r="K226" s="291">
        <v>178239.12294999999</v>
      </c>
      <c r="L226" s="291">
        <v>6567.8047100000003</v>
      </c>
      <c r="M226" s="291">
        <v>3791.4279700000002</v>
      </c>
      <c r="N226" s="291">
        <v>10359.232679999999</v>
      </c>
      <c r="O226" s="291">
        <v>313100.87306000001</v>
      </c>
      <c r="P226" s="291">
        <v>245.23598000000001</v>
      </c>
      <c r="Q226" s="291">
        <v>103.47882000000001</v>
      </c>
      <c r="R226" s="292">
        <v>348.71479999999997</v>
      </c>
      <c r="S226" s="6"/>
      <c r="T226" s="6"/>
      <c r="U226" s="6"/>
      <c r="V226" s="6"/>
      <c r="W226" s="6"/>
      <c r="X226" s="6"/>
      <c r="Y226" s="6"/>
      <c r="Z226" s="6"/>
      <c r="AA226" s="6"/>
      <c r="AB226" s="6"/>
    </row>
    <row r="227" spans="1:28" s="275" customFormat="1">
      <c r="A227" s="288"/>
      <c r="B227" s="288"/>
      <c r="C227" s="288"/>
      <c r="D227" s="288"/>
      <c r="E227" s="289">
        <v>697</v>
      </c>
      <c r="F227" s="290">
        <v>20299.1306</v>
      </c>
      <c r="G227" s="291">
        <v>18124.584790000001</v>
      </c>
      <c r="H227" s="291">
        <v>38423.715389999998</v>
      </c>
      <c r="I227" s="291">
        <v>148832.80604</v>
      </c>
      <c r="J227" s="291">
        <v>126506.07154</v>
      </c>
      <c r="K227" s="291">
        <v>275338.87757999997</v>
      </c>
      <c r="L227" s="291">
        <v>2509.7967799999997</v>
      </c>
      <c r="M227" s="291">
        <v>2457.25443</v>
      </c>
      <c r="N227" s="291">
        <v>4967.0512099999996</v>
      </c>
      <c r="O227" s="291">
        <v>318729.64418</v>
      </c>
      <c r="P227" s="291">
        <v>13.56217</v>
      </c>
      <c r="Q227" s="291">
        <v>11.55902</v>
      </c>
      <c r="R227" s="292">
        <v>25.121189999999999</v>
      </c>
      <c r="S227" s="6"/>
      <c r="T227" s="6"/>
      <c r="U227" s="6"/>
      <c r="V227" s="6"/>
      <c r="W227" s="6"/>
      <c r="X227" s="6"/>
      <c r="Y227" s="6"/>
      <c r="Z227" s="6"/>
      <c r="AA227" s="6"/>
      <c r="AB227" s="6"/>
    </row>
    <row r="228" spans="1:28" s="275" customFormat="1">
      <c r="A228" s="288"/>
      <c r="B228" s="288"/>
      <c r="C228" s="288"/>
      <c r="D228" s="283" t="s">
        <v>85</v>
      </c>
      <c r="E228" s="284">
        <v>411</v>
      </c>
      <c r="F228" s="285">
        <v>42566.851200000005</v>
      </c>
      <c r="G228" s="286">
        <v>20929.30587</v>
      </c>
      <c r="H228" s="286">
        <v>63496.157070000001</v>
      </c>
      <c r="I228" s="286">
        <v>98332.94984999999</v>
      </c>
      <c r="J228" s="286">
        <v>38794.545709999999</v>
      </c>
      <c r="K228" s="286">
        <v>137127.49556000001</v>
      </c>
      <c r="L228" s="286">
        <v>2457.8549900000003</v>
      </c>
      <c r="M228" s="286">
        <v>311.20219000000003</v>
      </c>
      <c r="N228" s="286">
        <v>2769.0571800000002</v>
      </c>
      <c r="O228" s="286">
        <v>203392.70981</v>
      </c>
      <c r="P228" s="286">
        <v>28.59835</v>
      </c>
      <c r="Q228" s="286">
        <v>4.44095</v>
      </c>
      <c r="R228" s="287">
        <v>33.039300000000004</v>
      </c>
      <c r="S228" s="6"/>
      <c r="T228" s="6"/>
      <c r="U228" s="6"/>
      <c r="V228" s="6"/>
      <c r="W228" s="6"/>
      <c r="X228" s="6"/>
      <c r="Y228" s="6"/>
      <c r="Z228" s="6"/>
      <c r="AA228" s="6"/>
      <c r="AB228" s="6"/>
    </row>
    <row r="229" spans="1:28" s="275" customFormat="1">
      <c r="A229" s="288"/>
      <c r="B229" s="288"/>
      <c r="C229" s="288"/>
      <c r="D229" s="288"/>
      <c r="E229" s="289">
        <v>474</v>
      </c>
      <c r="F229" s="290">
        <v>51023.302670000005</v>
      </c>
      <c r="G229" s="291">
        <v>17192.192199999998</v>
      </c>
      <c r="H229" s="291">
        <v>68215.49487000001</v>
      </c>
      <c r="I229" s="291">
        <v>82216.070030000003</v>
      </c>
      <c r="J229" s="291">
        <v>39561.65999</v>
      </c>
      <c r="K229" s="291">
        <v>121777.73002</v>
      </c>
      <c r="L229" s="291">
        <v>2006.41444</v>
      </c>
      <c r="M229" s="291">
        <v>228.04454999999999</v>
      </c>
      <c r="N229" s="291">
        <v>2234.4589900000001</v>
      </c>
      <c r="O229" s="291">
        <v>192227.68388</v>
      </c>
      <c r="P229" s="291">
        <v>15.46448</v>
      </c>
      <c r="Q229" s="291">
        <v>14.441090000000001</v>
      </c>
      <c r="R229" s="292">
        <v>29.905570000000001</v>
      </c>
      <c r="S229" s="6"/>
      <c r="T229" s="6"/>
      <c r="U229" s="6"/>
      <c r="V229" s="6"/>
      <c r="W229" s="6"/>
      <c r="X229" s="6"/>
      <c r="Y229" s="6"/>
      <c r="Z229" s="6"/>
      <c r="AA229" s="6"/>
      <c r="AB229" s="6"/>
    </row>
    <row r="230" spans="1:28" s="275" customFormat="1">
      <c r="A230" s="288"/>
      <c r="B230" s="288"/>
      <c r="C230" s="288"/>
      <c r="D230" s="288"/>
      <c r="E230" s="289">
        <v>516</v>
      </c>
      <c r="F230" s="290">
        <v>135302.75215000001</v>
      </c>
      <c r="G230" s="291">
        <v>105133.98281</v>
      </c>
      <c r="H230" s="291">
        <v>240436.73496</v>
      </c>
      <c r="I230" s="291">
        <v>214525.56003999998</v>
      </c>
      <c r="J230" s="291">
        <v>84415.630930000014</v>
      </c>
      <c r="K230" s="291">
        <v>298941.19097000005</v>
      </c>
      <c r="L230" s="291">
        <v>5896.8024699999996</v>
      </c>
      <c r="M230" s="291">
        <v>3243.1855599999999</v>
      </c>
      <c r="N230" s="291">
        <v>9139.9880299999986</v>
      </c>
      <c r="O230" s="291">
        <v>548517.91396000003</v>
      </c>
      <c r="P230" s="291">
        <v>386.71901000000003</v>
      </c>
      <c r="Q230" s="291">
        <v>22.986889999999999</v>
      </c>
      <c r="R230" s="292">
        <v>409.70590000000004</v>
      </c>
      <c r="S230" s="6"/>
      <c r="T230" s="6"/>
      <c r="U230" s="6"/>
      <c r="V230" s="6"/>
      <c r="W230" s="6"/>
      <c r="X230" s="6"/>
      <c r="Y230" s="6"/>
      <c r="Z230" s="6"/>
      <c r="AA230" s="6"/>
      <c r="AB230" s="6"/>
    </row>
    <row r="231" spans="1:28" s="275" customFormat="1">
      <c r="A231" s="288"/>
      <c r="B231" s="288"/>
      <c r="C231" s="288"/>
      <c r="D231" s="288"/>
      <c r="E231" s="289">
        <v>563</v>
      </c>
      <c r="F231" s="290">
        <v>57887.06583</v>
      </c>
      <c r="G231" s="291">
        <v>54670.538289999997</v>
      </c>
      <c r="H231" s="291">
        <v>112557.60412</v>
      </c>
      <c r="I231" s="291">
        <v>111011.19233000001</v>
      </c>
      <c r="J231" s="291">
        <v>46097.727370000001</v>
      </c>
      <c r="K231" s="291">
        <v>157108.9197</v>
      </c>
      <c r="L231" s="291">
        <v>4215.3982500000002</v>
      </c>
      <c r="M231" s="291">
        <v>1731.4230299999999</v>
      </c>
      <c r="N231" s="291">
        <v>5946.8212800000001</v>
      </c>
      <c r="O231" s="291">
        <v>275613.34510000004</v>
      </c>
      <c r="P231" s="291">
        <v>25.062570000000001</v>
      </c>
      <c r="Q231" s="291">
        <v>17.232980000000001</v>
      </c>
      <c r="R231" s="292">
        <v>42.295550000000006</v>
      </c>
      <c r="S231" s="6"/>
      <c r="T231" s="6"/>
      <c r="U231" s="6"/>
      <c r="V231" s="6"/>
      <c r="W231" s="6"/>
      <c r="X231" s="6"/>
      <c r="Y231" s="6"/>
      <c r="Z231" s="6"/>
      <c r="AA231" s="6"/>
      <c r="AB231" s="6"/>
    </row>
    <row r="232" spans="1:28" s="275" customFormat="1">
      <c r="A232" s="288"/>
      <c r="B232" s="288"/>
      <c r="C232" s="288"/>
      <c r="D232" s="283" t="s">
        <v>71</v>
      </c>
      <c r="E232" s="284">
        <v>212</v>
      </c>
      <c r="F232" s="285">
        <v>140909.74530000001</v>
      </c>
      <c r="G232" s="286">
        <v>183277.00606000001</v>
      </c>
      <c r="H232" s="286">
        <v>324186.75135999999</v>
      </c>
      <c r="I232" s="286">
        <v>169798.52615000002</v>
      </c>
      <c r="J232" s="286">
        <v>347314.96719</v>
      </c>
      <c r="K232" s="286">
        <v>517113.49333999999</v>
      </c>
      <c r="L232" s="286">
        <v>5573.6552799999999</v>
      </c>
      <c r="M232" s="286">
        <v>7664.5004300000001</v>
      </c>
      <c r="N232" s="286">
        <v>13238.155710000001</v>
      </c>
      <c r="O232" s="286">
        <v>854538.40041</v>
      </c>
      <c r="P232" s="286">
        <v>83.08811</v>
      </c>
      <c r="Q232" s="286">
        <v>71.041629999999998</v>
      </c>
      <c r="R232" s="287">
        <v>154.12974</v>
      </c>
      <c r="S232" s="6"/>
      <c r="T232" s="6"/>
      <c r="U232" s="6"/>
      <c r="V232" s="6"/>
      <c r="W232" s="6"/>
      <c r="X232" s="6"/>
      <c r="Y232" s="6"/>
      <c r="Z232" s="6"/>
      <c r="AA232" s="6"/>
      <c r="AB232" s="6"/>
    </row>
    <row r="233" spans="1:28" s="275" customFormat="1">
      <c r="A233" s="288"/>
      <c r="B233" s="288"/>
      <c r="C233" s="288"/>
      <c r="D233" s="288"/>
      <c r="E233" s="289">
        <v>213</v>
      </c>
      <c r="F233" s="290">
        <v>55927.049330000002</v>
      </c>
      <c r="G233" s="291">
        <v>50979.081409999999</v>
      </c>
      <c r="H233" s="291">
        <v>106906.13073999999</v>
      </c>
      <c r="I233" s="291">
        <v>73878.252739999996</v>
      </c>
      <c r="J233" s="291">
        <v>71482.223239999992</v>
      </c>
      <c r="K233" s="291">
        <v>145360.47597999999</v>
      </c>
      <c r="L233" s="291">
        <v>1857.6485600000001</v>
      </c>
      <c r="M233" s="291">
        <v>2065.0032799999999</v>
      </c>
      <c r="N233" s="291">
        <v>3922.65184</v>
      </c>
      <c r="O233" s="291">
        <v>256189.25856000002</v>
      </c>
      <c r="P233" s="291">
        <v>13.94769</v>
      </c>
      <c r="Q233" s="291">
        <v>4.1024099999999999</v>
      </c>
      <c r="R233" s="292">
        <v>18.050099999999997</v>
      </c>
      <c r="S233" s="6"/>
      <c r="T233" s="6"/>
      <c r="U233" s="6"/>
      <c r="V233" s="6"/>
      <c r="W233" s="6"/>
      <c r="X233" s="6"/>
      <c r="Y233" s="6"/>
      <c r="Z233" s="6"/>
      <c r="AA233" s="6"/>
      <c r="AB233" s="6"/>
    </row>
    <row r="234" spans="1:28" s="275" customFormat="1">
      <c r="A234" s="288"/>
      <c r="B234" s="288"/>
      <c r="C234" s="288"/>
      <c r="D234" s="288"/>
      <c r="E234" s="289">
        <v>215</v>
      </c>
      <c r="F234" s="290">
        <v>36849.626259999997</v>
      </c>
      <c r="G234" s="291">
        <v>21227.138620000002</v>
      </c>
      <c r="H234" s="291">
        <v>58076.764880000002</v>
      </c>
      <c r="I234" s="291">
        <v>115298.50578000001</v>
      </c>
      <c r="J234" s="291">
        <v>90287.715830000001</v>
      </c>
      <c r="K234" s="291">
        <v>205586.22161000001</v>
      </c>
      <c r="L234" s="291">
        <v>3027.86951</v>
      </c>
      <c r="M234" s="291">
        <v>2392.6400800000001</v>
      </c>
      <c r="N234" s="291">
        <v>5420.5095899999997</v>
      </c>
      <c r="O234" s="291">
        <v>269083.49608000001</v>
      </c>
      <c r="P234" s="291">
        <v>55.266280000000002</v>
      </c>
      <c r="Q234" s="291">
        <v>38.909610000000001</v>
      </c>
      <c r="R234" s="292">
        <v>94.175889999999995</v>
      </c>
      <c r="S234" s="6"/>
      <c r="T234" s="6"/>
      <c r="U234" s="6"/>
      <c r="V234" s="6"/>
      <c r="W234" s="6"/>
      <c r="X234" s="6"/>
      <c r="Y234" s="6"/>
      <c r="Z234" s="6"/>
      <c r="AA234" s="6"/>
      <c r="AB234" s="6"/>
    </row>
    <row r="235" spans="1:28" s="275" customFormat="1">
      <c r="A235" s="288"/>
      <c r="B235" s="288"/>
      <c r="C235" s="288"/>
      <c r="D235" s="288"/>
      <c r="E235" s="289">
        <v>296</v>
      </c>
      <c r="F235" s="290">
        <v>215789.19201</v>
      </c>
      <c r="G235" s="291">
        <v>310051.63064999995</v>
      </c>
      <c r="H235" s="291">
        <v>525840.82266000006</v>
      </c>
      <c r="I235" s="291">
        <v>101364.61031</v>
      </c>
      <c r="J235" s="291">
        <v>187485.76749999999</v>
      </c>
      <c r="K235" s="291">
        <v>288850.37780999998</v>
      </c>
      <c r="L235" s="291">
        <v>6499.0854600000002</v>
      </c>
      <c r="M235" s="291">
        <v>5672.6204699999998</v>
      </c>
      <c r="N235" s="291">
        <v>12171.70593</v>
      </c>
      <c r="O235" s="291">
        <v>826862.90639999998</v>
      </c>
      <c r="P235" s="291">
        <v>625.07631000000003</v>
      </c>
      <c r="Q235" s="291">
        <v>369.00146999999998</v>
      </c>
      <c r="R235" s="292">
        <v>994.07778000000008</v>
      </c>
      <c r="S235" s="6"/>
      <c r="T235" s="6"/>
      <c r="U235" s="6"/>
      <c r="V235" s="6"/>
      <c r="W235" s="6"/>
      <c r="X235" s="6"/>
      <c r="Y235" s="6"/>
      <c r="Z235" s="6"/>
      <c r="AA235" s="6"/>
      <c r="AB235" s="6"/>
    </row>
    <row r="236" spans="1:28" s="275" customFormat="1">
      <c r="A236" s="288"/>
      <c r="B236" s="288"/>
      <c r="C236" s="288"/>
      <c r="D236" s="288"/>
      <c r="E236" s="289">
        <v>303</v>
      </c>
      <c r="F236" s="290">
        <v>67637.910540000012</v>
      </c>
      <c r="G236" s="291">
        <v>65618.576090000002</v>
      </c>
      <c r="H236" s="291">
        <v>133256.48663</v>
      </c>
      <c r="I236" s="291">
        <v>154505.29741999999</v>
      </c>
      <c r="J236" s="291">
        <v>178792.29439</v>
      </c>
      <c r="K236" s="291">
        <v>333297.59181000001</v>
      </c>
      <c r="L236" s="291">
        <v>4130.2926200000002</v>
      </c>
      <c r="M236" s="291">
        <v>8174.9023899999993</v>
      </c>
      <c r="N236" s="291">
        <v>12305.195009999999</v>
      </c>
      <c r="O236" s="291">
        <v>478859.27344999998</v>
      </c>
      <c r="P236" s="291">
        <v>39.822890000000001</v>
      </c>
      <c r="Q236" s="291">
        <v>58.390589999999996</v>
      </c>
      <c r="R236" s="292">
        <v>98.21347999999999</v>
      </c>
      <c r="S236" s="6"/>
      <c r="T236" s="6"/>
      <c r="U236" s="6"/>
      <c r="V236" s="6"/>
      <c r="W236" s="6"/>
      <c r="X236" s="6"/>
      <c r="Y236" s="6"/>
      <c r="Z236" s="6"/>
      <c r="AA236" s="6"/>
      <c r="AB236" s="6"/>
    </row>
    <row r="237" spans="1:28" s="275" customFormat="1">
      <c r="A237" s="288"/>
      <c r="B237" s="288"/>
      <c r="C237" s="288"/>
      <c r="D237" s="288"/>
      <c r="E237" s="289">
        <v>420</v>
      </c>
      <c r="F237" s="290">
        <v>41429.637049999998</v>
      </c>
      <c r="G237" s="291">
        <v>49545.042430000001</v>
      </c>
      <c r="H237" s="291">
        <v>90974.679480000006</v>
      </c>
      <c r="I237" s="291">
        <v>60089.377479999996</v>
      </c>
      <c r="J237" s="291">
        <v>102034.64535999999</v>
      </c>
      <c r="K237" s="291">
        <v>162124.02283999999</v>
      </c>
      <c r="L237" s="291">
        <v>5087.1901699999999</v>
      </c>
      <c r="M237" s="291">
        <v>3435.5614399999999</v>
      </c>
      <c r="N237" s="291">
        <v>8522.7516099999993</v>
      </c>
      <c r="O237" s="291">
        <v>261621.45393000002</v>
      </c>
      <c r="P237" s="291">
        <v>33.887449999999994</v>
      </c>
      <c r="Q237" s="291">
        <v>26.065189999999998</v>
      </c>
      <c r="R237" s="292">
        <v>59.952640000000002</v>
      </c>
      <c r="S237" s="6"/>
      <c r="T237" s="6"/>
      <c r="U237" s="6"/>
      <c r="V237" s="6"/>
      <c r="W237" s="6"/>
      <c r="X237" s="6"/>
      <c r="Y237" s="6"/>
      <c r="Z237" s="6"/>
      <c r="AA237" s="6"/>
      <c r="AB237" s="6"/>
    </row>
    <row r="238" spans="1:28" s="275" customFormat="1">
      <c r="A238" s="288"/>
      <c r="B238" s="288"/>
      <c r="C238" s="288"/>
      <c r="D238" s="288"/>
      <c r="E238" s="289">
        <v>446</v>
      </c>
      <c r="F238" s="290">
        <v>32908.828860000001</v>
      </c>
      <c r="G238" s="291">
        <v>23148.07561</v>
      </c>
      <c r="H238" s="291">
        <v>56056.904470000001</v>
      </c>
      <c r="I238" s="291">
        <v>65083.76455</v>
      </c>
      <c r="J238" s="291">
        <v>91256.796849999999</v>
      </c>
      <c r="K238" s="291">
        <v>156340.56140000001</v>
      </c>
      <c r="L238" s="291">
        <v>1287.90048</v>
      </c>
      <c r="M238" s="291">
        <v>1575.0288700000001</v>
      </c>
      <c r="N238" s="291">
        <v>2862.9293499999999</v>
      </c>
      <c r="O238" s="291">
        <v>215260.39522000001</v>
      </c>
      <c r="P238" s="291">
        <v>98.283419999999992</v>
      </c>
      <c r="Q238" s="291">
        <v>16.19115</v>
      </c>
      <c r="R238" s="292">
        <v>114.47457</v>
      </c>
      <c r="S238" s="6"/>
      <c r="T238" s="6"/>
      <c r="U238" s="6"/>
      <c r="V238" s="6"/>
      <c r="W238" s="6"/>
      <c r="X238" s="6"/>
      <c r="Y238" s="6"/>
      <c r="Z238" s="6"/>
      <c r="AA238" s="6"/>
      <c r="AB238" s="6"/>
    </row>
    <row r="239" spans="1:28" s="275" customFormat="1">
      <c r="A239" s="288"/>
      <c r="B239" s="288"/>
      <c r="C239" s="288"/>
      <c r="D239" s="288"/>
      <c r="E239" s="289">
        <v>477</v>
      </c>
      <c r="F239" s="290">
        <v>19052.872030000002</v>
      </c>
      <c r="G239" s="291">
        <v>5134.6102000000001</v>
      </c>
      <c r="H239" s="291">
        <v>24187.482230000001</v>
      </c>
      <c r="I239" s="291">
        <v>49476.707990000003</v>
      </c>
      <c r="J239" s="291">
        <v>47529.54378</v>
      </c>
      <c r="K239" s="291">
        <v>97006.251770000003</v>
      </c>
      <c r="L239" s="291">
        <v>1958.7938200000001</v>
      </c>
      <c r="M239" s="291">
        <v>822.34253999999999</v>
      </c>
      <c r="N239" s="291">
        <v>2781.13636</v>
      </c>
      <c r="O239" s="291">
        <v>123974.87036</v>
      </c>
      <c r="P239" s="291">
        <v>10.40442</v>
      </c>
      <c r="Q239" s="291">
        <v>32.187529999999995</v>
      </c>
      <c r="R239" s="292">
        <v>42.591949999999997</v>
      </c>
      <c r="S239" s="6"/>
      <c r="T239" s="6"/>
      <c r="U239" s="6"/>
      <c r="V239" s="6"/>
      <c r="W239" s="6"/>
      <c r="X239" s="6"/>
      <c r="Y239" s="6"/>
      <c r="Z239" s="6"/>
      <c r="AA239" s="6"/>
      <c r="AB239" s="6"/>
    </row>
    <row r="240" spans="1:28" s="275" customFormat="1">
      <c r="A240" s="288"/>
      <c r="B240" s="288"/>
      <c r="C240" s="288"/>
      <c r="D240" s="288"/>
      <c r="E240" s="289">
        <v>481</v>
      </c>
      <c r="F240" s="290">
        <v>42755.555959999998</v>
      </c>
      <c r="G240" s="291">
        <v>40612.688580000002</v>
      </c>
      <c r="H240" s="291">
        <v>83368.24454</v>
      </c>
      <c r="I240" s="291">
        <v>74165.785680000001</v>
      </c>
      <c r="J240" s="291">
        <v>79589.097900000008</v>
      </c>
      <c r="K240" s="291">
        <v>153754.88358000002</v>
      </c>
      <c r="L240" s="291">
        <v>2069.9543600000002</v>
      </c>
      <c r="M240" s="291">
        <v>1302.02007</v>
      </c>
      <c r="N240" s="291">
        <v>3371.9744300000002</v>
      </c>
      <c r="O240" s="291">
        <v>240495.10255000001</v>
      </c>
      <c r="P240" s="291">
        <v>14.441549999999999</v>
      </c>
      <c r="Q240" s="291">
        <v>11.08967</v>
      </c>
      <c r="R240" s="292">
        <v>25.531220000000001</v>
      </c>
      <c r="S240" s="6"/>
      <c r="T240" s="6"/>
      <c r="U240" s="6"/>
      <c r="V240" s="6"/>
      <c r="W240" s="6"/>
      <c r="X240" s="6"/>
      <c r="Y240" s="6"/>
      <c r="Z240" s="6"/>
      <c r="AA240" s="6"/>
      <c r="AB240" s="6"/>
    </row>
    <row r="241" spans="1:28" s="275" customFormat="1">
      <c r="A241" s="288"/>
      <c r="B241" s="288"/>
      <c r="C241" s="288"/>
      <c r="D241" s="288"/>
      <c r="E241" s="289">
        <v>521</v>
      </c>
      <c r="F241" s="290">
        <v>18955.275519999999</v>
      </c>
      <c r="G241" s="291">
        <v>15901.83122</v>
      </c>
      <c r="H241" s="291">
        <v>34857.106740000003</v>
      </c>
      <c r="I241" s="291">
        <v>38283.250520000001</v>
      </c>
      <c r="J241" s="291">
        <v>57532.792500000003</v>
      </c>
      <c r="K241" s="291">
        <v>95816.043019999997</v>
      </c>
      <c r="L241" s="291">
        <v>823.30240000000003</v>
      </c>
      <c r="M241" s="291">
        <v>998.26654000000008</v>
      </c>
      <c r="N241" s="291">
        <v>1821.5689399999999</v>
      </c>
      <c r="O241" s="291">
        <v>132494.7187</v>
      </c>
      <c r="P241" s="291">
        <v>1.8207</v>
      </c>
      <c r="Q241" s="291">
        <v>7.7904900000000001</v>
      </c>
      <c r="R241" s="292">
        <v>9.6111900000000006</v>
      </c>
      <c r="S241" s="6"/>
      <c r="T241" s="6"/>
      <c r="U241" s="6"/>
      <c r="V241" s="6"/>
      <c r="W241" s="6"/>
      <c r="X241" s="6"/>
      <c r="Y241" s="6"/>
      <c r="Z241" s="6"/>
      <c r="AA241" s="6"/>
      <c r="AB241" s="6"/>
    </row>
    <row r="242" spans="1:28" s="275" customFormat="1">
      <c r="A242" s="288"/>
      <c r="B242" s="288"/>
      <c r="C242" s="288"/>
      <c r="D242" s="288"/>
      <c r="E242" s="289">
        <v>542</v>
      </c>
      <c r="F242" s="290">
        <v>16415.166990000002</v>
      </c>
      <c r="G242" s="291">
        <v>5685.0530699999999</v>
      </c>
      <c r="H242" s="291">
        <v>22100.22006</v>
      </c>
      <c r="I242" s="291">
        <v>74057.428879999992</v>
      </c>
      <c r="J242" s="291">
        <v>46396.331859999998</v>
      </c>
      <c r="K242" s="291">
        <v>120453.76074</v>
      </c>
      <c r="L242" s="291">
        <v>753.06997000000001</v>
      </c>
      <c r="M242" s="291">
        <v>359.4006</v>
      </c>
      <c r="N242" s="291">
        <v>1112.47057</v>
      </c>
      <c r="O242" s="291">
        <v>143666.45137</v>
      </c>
      <c r="P242" s="291">
        <v>11.847299999999999</v>
      </c>
      <c r="Q242" s="291">
        <v>3.59605</v>
      </c>
      <c r="R242" s="292">
        <v>15.443350000000001</v>
      </c>
      <c r="S242" s="6"/>
      <c r="T242" s="6"/>
      <c r="U242" s="6"/>
      <c r="V242" s="6"/>
      <c r="W242" s="6"/>
      <c r="X242" s="6"/>
      <c r="Y242" s="6"/>
      <c r="Z242" s="6"/>
      <c r="AA242" s="6"/>
      <c r="AB242" s="6"/>
    </row>
    <row r="243" spans="1:28" s="275" customFormat="1">
      <c r="A243" s="288"/>
      <c r="B243" s="288"/>
      <c r="C243" s="288"/>
      <c r="D243" s="288"/>
      <c r="E243" s="289">
        <v>551</v>
      </c>
      <c r="F243" s="290">
        <v>657.05190000000005</v>
      </c>
      <c r="G243" s="291">
        <v>5277.4292500000001</v>
      </c>
      <c r="H243" s="291">
        <v>5934.4811500000005</v>
      </c>
      <c r="I243" s="291">
        <v>23451.557960000002</v>
      </c>
      <c r="J243" s="291">
        <v>54671.622149999996</v>
      </c>
      <c r="K243" s="291">
        <v>78123.180110000001</v>
      </c>
      <c r="L243" s="291">
        <v>22407.122640000001</v>
      </c>
      <c r="M243" s="291">
        <v>51297.397840000005</v>
      </c>
      <c r="N243" s="291">
        <v>73704.520480000007</v>
      </c>
      <c r="O243" s="291">
        <v>157762.18174</v>
      </c>
      <c r="P243" s="291">
        <v>1.001E-2</v>
      </c>
      <c r="Q243" s="291">
        <v>0.48482999999999998</v>
      </c>
      <c r="R243" s="292">
        <v>0.49484</v>
      </c>
      <c r="S243" s="6"/>
      <c r="T243" s="6"/>
      <c r="U243" s="6"/>
      <c r="V243" s="6"/>
      <c r="W243" s="6"/>
      <c r="X243" s="6"/>
      <c r="Y243" s="6"/>
      <c r="Z243" s="6"/>
      <c r="AA243" s="6"/>
      <c r="AB243" s="6"/>
    </row>
    <row r="244" spans="1:28" s="275" customFormat="1">
      <c r="A244" s="288"/>
      <c r="B244" s="288"/>
      <c r="C244" s="288"/>
      <c r="D244" s="288"/>
      <c r="E244" s="289">
        <v>558</v>
      </c>
      <c r="F244" s="290">
        <v>5836.4238800000003</v>
      </c>
      <c r="G244" s="291">
        <v>27592.795879999998</v>
      </c>
      <c r="H244" s="291">
        <v>33429.21976</v>
      </c>
      <c r="I244" s="291">
        <v>13293.02281</v>
      </c>
      <c r="J244" s="291">
        <v>108567.22957</v>
      </c>
      <c r="K244" s="291">
        <v>121860.25237999999</v>
      </c>
      <c r="L244" s="291">
        <v>73146.247170000002</v>
      </c>
      <c r="M244" s="291">
        <v>292659.55035999999</v>
      </c>
      <c r="N244" s="291">
        <v>365805.79752999998</v>
      </c>
      <c r="O244" s="291">
        <v>521095.26967000001</v>
      </c>
      <c r="P244" s="291">
        <v>0.2349</v>
      </c>
      <c r="Q244" s="291">
        <v>0.22053</v>
      </c>
      <c r="R244" s="292">
        <v>0.45543</v>
      </c>
      <c r="S244" s="6"/>
      <c r="T244" s="6"/>
      <c r="U244" s="6"/>
      <c r="V244" s="6"/>
      <c r="W244" s="6"/>
      <c r="X244" s="6"/>
      <c r="Y244" s="6"/>
      <c r="Z244" s="6"/>
      <c r="AA244" s="6"/>
      <c r="AB244" s="6"/>
    </row>
    <row r="245" spans="1:28" s="275" customFormat="1">
      <c r="A245" s="288"/>
      <c r="B245" s="288"/>
      <c r="C245" s="288"/>
      <c r="D245" s="288"/>
      <c r="E245" s="289">
        <v>580</v>
      </c>
      <c r="F245" s="290">
        <v>33548.077299999997</v>
      </c>
      <c r="G245" s="291">
        <v>21607.743399999999</v>
      </c>
      <c r="H245" s="291">
        <v>55155.820700000004</v>
      </c>
      <c r="I245" s="291">
        <v>79557.974370000011</v>
      </c>
      <c r="J245" s="291">
        <v>118230.08186000001</v>
      </c>
      <c r="K245" s="291">
        <v>197788.05622999999</v>
      </c>
      <c r="L245" s="291">
        <v>42271.936439999998</v>
      </c>
      <c r="M245" s="291">
        <v>58101.472529999999</v>
      </c>
      <c r="N245" s="291">
        <v>100373.40897</v>
      </c>
      <c r="O245" s="291">
        <v>353317.28589999996</v>
      </c>
      <c r="P245" s="291">
        <v>15.929879999999999</v>
      </c>
      <c r="Q245" s="291">
        <v>13.880540000000002</v>
      </c>
      <c r="R245" s="292">
        <v>29.810419999999997</v>
      </c>
      <c r="S245" s="6"/>
      <c r="T245" s="6"/>
      <c r="U245" s="6"/>
      <c r="V245" s="6"/>
      <c r="W245" s="6"/>
      <c r="X245" s="6"/>
      <c r="Y245" s="6"/>
      <c r="Z245" s="6"/>
      <c r="AA245" s="6"/>
      <c r="AB245" s="6"/>
    </row>
    <row r="246" spans="1:28" s="275" customFormat="1">
      <c r="A246" s="288"/>
      <c r="B246" s="288"/>
      <c r="C246" s="288"/>
      <c r="D246" s="283" t="s">
        <v>88</v>
      </c>
      <c r="E246" s="284">
        <v>291</v>
      </c>
      <c r="F246" s="285">
        <v>22310.602039999998</v>
      </c>
      <c r="G246" s="286">
        <v>7910.5493099999994</v>
      </c>
      <c r="H246" s="286">
        <v>30221.15135</v>
      </c>
      <c r="I246" s="286">
        <v>70619.549969999993</v>
      </c>
      <c r="J246" s="286">
        <v>12813.04233</v>
      </c>
      <c r="K246" s="286">
        <v>83432.592300000004</v>
      </c>
      <c r="L246" s="286">
        <v>2250.1075000000001</v>
      </c>
      <c r="M246" s="286">
        <v>237.60089000000002</v>
      </c>
      <c r="N246" s="286">
        <v>2487.7083900000002</v>
      </c>
      <c r="O246" s="286">
        <v>116141.45204</v>
      </c>
      <c r="P246" s="286">
        <v>15.62242</v>
      </c>
      <c r="Q246" s="286">
        <v>8.2881299999999989</v>
      </c>
      <c r="R246" s="287">
        <v>23.910550000000001</v>
      </c>
      <c r="S246" s="6"/>
      <c r="T246" s="6"/>
      <c r="U246" s="6"/>
      <c r="V246" s="6"/>
      <c r="W246" s="6"/>
      <c r="X246" s="6"/>
      <c r="Y246" s="6"/>
      <c r="Z246" s="6"/>
      <c r="AA246" s="6"/>
      <c r="AB246" s="6"/>
    </row>
    <row r="247" spans="1:28" s="275" customFormat="1">
      <c r="A247" s="288"/>
      <c r="B247" s="288"/>
      <c r="C247" s="288"/>
      <c r="D247" s="288"/>
      <c r="E247" s="289">
        <v>378</v>
      </c>
      <c r="F247" s="290">
        <v>48050.900729999994</v>
      </c>
      <c r="G247" s="291">
        <v>15831.436220000001</v>
      </c>
      <c r="H247" s="291">
        <v>63882.336950000004</v>
      </c>
      <c r="I247" s="291">
        <v>120515.48827</v>
      </c>
      <c r="J247" s="291">
        <v>25511.470710000001</v>
      </c>
      <c r="K247" s="291">
        <v>146026.95898</v>
      </c>
      <c r="L247" s="291">
        <v>2179.5642000000003</v>
      </c>
      <c r="M247" s="291">
        <v>599.49447999999995</v>
      </c>
      <c r="N247" s="291">
        <v>2779.0586800000001</v>
      </c>
      <c r="O247" s="291">
        <v>212688.35461000001</v>
      </c>
      <c r="P247" s="291">
        <v>26.394099999999998</v>
      </c>
      <c r="Q247" s="291">
        <v>14.41466</v>
      </c>
      <c r="R247" s="292">
        <v>40.808759999999999</v>
      </c>
      <c r="S247" s="6"/>
      <c r="T247" s="6"/>
      <c r="U247" s="6"/>
      <c r="V247" s="6"/>
      <c r="W247" s="6"/>
      <c r="X247" s="6"/>
      <c r="Y247" s="6"/>
      <c r="Z247" s="6"/>
      <c r="AA247" s="6"/>
      <c r="AB247" s="6"/>
    </row>
    <row r="248" spans="1:28" s="275" customFormat="1">
      <c r="A248" s="288"/>
      <c r="B248" s="288"/>
      <c r="C248" s="288"/>
      <c r="D248" s="288"/>
      <c r="E248" s="289">
        <v>391</v>
      </c>
      <c r="F248" s="290">
        <v>29863.451229999999</v>
      </c>
      <c r="G248" s="291">
        <v>9057.2763599999998</v>
      </c>
      <c r="H248" s="291">
        <v>38920.727590000002</v>
      </c>
      <c r="I248" s="291">
        <v>165313.04196999999</v>
      </c>
      <c r="J248" s="291">
        <v>27327.234530000002</v>
      </c>
      <c r="K248" s="291">
        <v>192640.27650000001</v>
      </c>
      <c r="L248" s="291">
        <v>7124.8001699999995</v>
      </c>
      <c r="M248" s="291">
        <v>836.52701000000002</v>
      </c>
      <c r="N248" s="291">
        <v>7961.3271799999993</v>
      </c>
      <c r="O248" s="291">
        <v>239522.33127000002</v>
      </c>
      <c r="P248" s="291">
        <v>19.922889999999999</v>
      </c>
      <c r="Q248" s="291">
        <v>3.8347099999999998</v>
      </c>
      <c r="R248" s="292">
        <v>23.7576</v>
      </c>
      <c r="S248" s="6"/>
      <c r="T248" s="6"/>
      <c r="U248" s="6"/>
      <c r="V248" s="6"/>
      <c r="W248" s="6"/>
      <c r="X248" s="6"/>
      <c r="Y248" s="6"/>
      <c r="Z248" s="6"/>
      <c r="AA248" s="6"/>
      <c r="AB248" s="6"/>
    </row>
    <row r="249" spans="1:28" s="275" customFormat="1">
      <c r="A249" s="288"/>
      <c r="B249" s="288"/>
      <c r="C249" s="288"/>
      <c r="D249" s="288"/>
      <c r="E249" s="289">
        <v>545</v>
      </c>
      <c r="F249" s="290">
        <v>26437.252769999999</v>
      </c>
      <c r="G249" s="291">
        <v>5775.8467199999996</v>
      </c>
      <c r="H249" s="291">
        <v>32213.099489999997</v>
      </c>
      <c r="I249" s="291">
        <v>111347.19584</v>
      </c>
      <c r="J249" s="291">
        <v>22034.654129999999</v>
      </c>
      <c r="K249" s="291">
        <v>133381.84997000001</v>
      </c>
      <c r="L249" s="291">
        <v>3042.5220199999999</v>
      </c>
      <c r="M249" s="291">
        <v>1094.2257099999999</v>
      </c>
      <c r="N249" s="291">
        <v>4136.74773</v>
      </c>
      <c r="O249" s="291">
        <v>169731.69719000001</v>
      </c>
      <c r="P249" s="291">
        <v>15.72865</v>
      </c>
      <c r="Q249" s="291">
        <v>10.30475</v>
      </c>
      <c r="R249" s="292">
        <v>26.0334</v>
      </c>
      <c r="S249" s="6"/>
      <c r="T249" s="6"/>
      <c r="U249" s="6"/>
      <c r="V249" s="6"/>
      <c r="W249" s="6"/>
      <c r="X249" s="6"/>
      <c r="Y249" s="6"/>
      <c r="Z249" s="6"/>
      <c r="AA249" s="6"/>
      <c r="AB249" s="6"/>
    </row>
    <row r="250" spans="1:28" s="275" customFormat="1">
      <c r="A250" s="288"/>
      <c r="B250" s="288"/>
      <c r="C250" s="288"/>
      <c r="D250" s="283" t="s">
        <v>276</v>
      </c>
      <c r="E250" s="284">
        <v>350</v>
      </c>
      <c r="F250" s="285">
        <v>33600.410380000001</v>
      </c>
      <c r="G250" s="286">
        <v>15228.809800000001</v>
      </c>
      <c r="H250" s="286">
        <v>48829.220179999997</v>
      </c>
      <c r="I250" s="286">
        <v>125333.00209000001</v>
      </c>
      <c r="J250" s="286">
        <v>33743.731770000006</v>
      </c>
      <c r="K250" s="286">
        <v>159076.73386000001</v>
      </c>
      <c r="L250" s="286">
        <v>4109.0652200000004</v>
      </c>
      <c r="M250" s="286">
        <v>1264.9039700000001</v>
      </c>
      <c r="N250" s="286">
        <v>5373.9691900000007</v>
      </c>
      <c r="O250" s="286">
        <v>213279.92322999999</v>
      </c>
      <c r="P250" s="286">
        <v>56.802860000000003</v>
      </c>
      <c r="Q250" s="286">
        <v>17.280630000000002</v>
      </c>
      <c r="R250" s="287">
        <v>74.083490000000012</v>
      </c>
      <c r="S250" s="6"/>
      <c r="T250" s="6"/>
      <c r="U250" s="6"/>
      <c r="V250" s="6"/>
      <c r="W250" s="6"/>
      <c r="X250" s="6"/>
      <c r="Y250" s="6"/>
      <c r="Z250" s="6"/>
      <c r="AA250" s="6"/>
      <c r="AB250" s="6"/>
    </row>
    <row r="251" spans="1:28" s="275" customFormat="1">
      <c r="A251" s="288"/>
      <c r="B251" s="288"/>
      <c r="C251" s="288"/>
      <c r="D251" s="288"/>
      <c r="E251" s="289">
        <v>688</v>
      </c>
      <c r="F251" s="290">
        <v>7969.2967699999999</v>
      </c>
      <c r="G251" s="291">
        <v>3209.88609</v>
      </c>
      <c r="H251" s="291">
        <v>11179.182859999999</v>
      </c>
      <c r="I251" s="291">
        <v>77222.707450000002</v>
      </c>
      <c r="J251" s="291">
        <v>14819.121529999999</v>
      </c>
      <c r="K251" s="291">
        <v>92041.828980000006</v>
      </c>
      <c r="L251" s="291">
        <v>2288.3701499999997</v>
      </c>
      <c r="M251" s="291">
        <v>92.135949999999994</v>
      </c>
      <c r="N251" s="291">
        <v>2380.5061000000001</v>
      </c>
      <c r="O251" s="291">
        <v>105601.51793999999</v>
      </c>
      <c r="P251" s="291">
        <v>4.0235599999999998</v>
      </c>
      <c r="Q251" s="291">
        <v>1.35317</v>
      </c>
      <c r="R251" s="292">
        <v>5.3767299999999993</v>
      </c>
      <c r="S251" s="6"/>
      <c r="T251" s="6"/>
      <c r="U251" s="6"/>
      <c r="V251" s="6"/>
      <c r="W251" s="6"/>
      <c r="X251" s="6"/>
      <c r="Y251" s="6"/>
      <c r="Z251" s="6"/>
      <c r="AA251" s="6"/>
      <c r="AB251" s="6"/>
    </row>
    <row r="252" spans="1:28" s="275" customFormat="1">
      <c r="A252" s="288"/>
      <c r="B252" s="288"/>
      <c r="C252" s="288"/>
      <c r="D252" s="283" t="s">
        <v>79</v>
      </c>
      <c r="E252" s="284">
        <v>338</v>
      </c>
      <c r="F252" s="285">
        <v>74547.728540000011</v>
      </c>
      <c r="G252" s="286">
        <v>58840.68131</v>
      </c>
      <c r="H252" s="286">
        <v>133388.40985</v>
      </c>
      <c r="I252" s="286">
        <v>241152.01828999998</v>
      </c>
      <c r="J252" s="286">
        <v>90753.401190000004</v>
      </c>
      <c r="K252" s="286">
        <v>331905.41948000004</v>
      </c>
      <c r="L252" s="286">
        <v>7294.0153600000003</v>
      </c>
      <c r="M252" s="286">
        <v>3612.6448399999999</v>
      </c>
      <c r="N252" s="286">
        <v>10906.660199999998</v>
      </c>
      <c r="O252" s="286">
        <v>476200.48952999996</v>
      </c>
      <c r="P252" s="286">
        <v>68.18992999999999</v>
      </c>
      <c r="Q252" s="286">
        <v>34.412669999999999</v>
      </c>
      <c r="R252" s="287">
        <v>102.60260000000001</v>
      </c>
      <c r="S252" s="6"/>
      <c r="T252" s="6"/>
      <c r="U252" s="6"/>
      <c r="V252" s="6"/>
      <c r="W252" s="6"/>
      <c r="X252" s="6"/>
      <c r="Y252" s="6"/>
      <c r="Z252" s="6"/>
      <c r="AA252" s="6"/>
      <c r="AB252" s="6"/>
    </row>
    <row r="253" spans="1:28" s="275" customFormat="1">
      <c r="A253" s="288"/>
      <c r="B253" s="288"/>
      <c r="C253" s="288"/>
      <c r="D253" s="288"/>
      <c r="E253" s="289">
        <v>407</v>
      </c>
      <c r="F253" s="290">
        <v>28425.306840000001</v>
      </c>
      <c r="G253" s="291">
        <v>25896.756719999998</v>
      </c>
      <c r="H253" s="291">
        <v>54322.063560000002</v>
      </c>
      <c r="I253" s="291">
        <v>88249.607879999996</v>
      </c>
      <c r="J253" s="291">
        <v>23590.743649999997</v>
      </c>
      <c r="K253" s="291">
        <v>111840.35153</v>
      </c>
      <c r="L253" s="291">
        <v>2471.9054000000001</v>
      </c>
      <c r="M253" s="291">
        <v>2407.4915799999999</v>
      </c>
      <c r="N253" s="291">
        <v>4879.3969800000004</v>
      </c>
      <c r="O253" s="291">
        <v>171041.81206999999</v>
      </c>
      <c r="P253" s="291">
        <v>41.272109999999998</v>
      </c>
      <c r="Q253" s="291">
        <v>3.3789099999999999</v>
      </c>
      <c r="R253" s="292">
        <v>44.651019999999995</v>
      </c>
      <c r="S253" s="6"/>
      <c r="T253" s="6"/>
      <c r="U253" s="6"/>
      <c r="V253" s="6"/>
      <c r="W253" s="6"/>
      <c r="X253" s="6"/>
      <c r="Y253" s="6"/>
      <c r="Z253" s="6"/>
      <c r="AA253" s="6"/>
      <c r="AB253" s="6"/>
    </row>
    <row r="254" spans="1:28" s="275" customFormat="1">
      <c r="A254" s="288"/>
      <c r="B254" s="288"/>
      <c r="C254" s="288"/>
      <c r="D254" s="288"/>
      <c r="E254" s="289">
        <v>510</v>
      </c>
      <c r="F254" s="290">
        <v>27323.80013</v>
      </c>
      <c r="G254" s="291">
        <v>11906.76886</v>
      </c>
      <c r="H254" s="291">
        <v>39230.56899</v>
      </c>
      <c r="I254" s="291">
        <v>141676.73348</v>
      </c>
      <c r="J254" s="291">
        <v>47750.740079999996</v>
      </c>
      <c r="K254" s="291">
        <v>189427.47356000001</v>
      </c>
      <c r="L254" s="291">
        <v>5756.9277300000003</v>
      </c>
      <c r="M254" s="291">
        <v>3509.5511699999997</v>
      </c>
      <c r="N254" s="291">
        <v>9266.4789000000001</v>
      </c>
      <c r="O254" s="291">
        <v>237924.52145</v>
      </c>
      <c r="P254" s="291">
        <v>95.571600000000004</v>
      </c>
      <c r="Q254" s="291">
        <v>6.6507899999999998</v>
      </c>
      <c r="R254" s="292">
        <v>102.22239</v>
      </c>
      <c r="S254" s="6"/>
      <c r="T254" s="6"/>
      <c r="U254" s="6"/>
      <c r="V254" s="6"/>
      <c r="W254" s="6"/>
      <c r="X254" s="6"/>
      <c r="Y254" s="6"/>
      <c r="Z254" s="6"/>
      <c r="AA254" s="6"/>
      <c r="AB254" s="6"/>
    </row>
    <row r="255" spans="1:28" s="275" customFormat="1">
      <c r="A255" s="288"/>
      <c r="B255" s="288"/>
      <c r="C255" s="288"/>
      <c r="D255" s="288"/>
      <c r="E255" s="289">
        <v>616</v>
      </c>
      <c r="F255" s="290">
        <v>13732.2382</v>
      </c>
      <c r="G255" s="291">
        <v>4598.4140599999992</v>
      </c>
      <c r="H255" s="291">
        <v>18330.652260000003</v>
      </c>
      <c r="I255" s="291">
        <v>37751.459390000004</v>
      </c>
      <c r="J255" s="291">
        <v>11974.49769</v>
      </c>
      <c r="K255" s="291">
        <v>49725.95708</v>
      </c>
      <c r="L255" s="291">
        <v>364.83138000000002</v>
      </c>
      <c r="M255" s="291">
        <v>525.99405000000002</v>
      </c>
      <c r="N255" s="291">
        <v>890.8254300000001</v>
      </c>
      <c r="O255" s="291">
        <v>68947.434769999993</v>
      </c>
      <c r="P255" s="291">
        <v>6.2504399999999993</v>
      </c>
      <c r="Q255" s="291">
        <v>1.61206</v>
      </c>
      <c r="R255" s="292">
        <v>7.8624999999999998</v>
      </c>
      <c r="S255" s="6"/>
      <c r="T255" s="6"/>
      <c r="U255" s="6"/>
      <c r="V255" s="6"/>
      <c r="W255" s="6"/>
      <c r="X255" s="6"/>
      <c r="Y255" s="6"/>
      <c r="Z255" s="6"/>
      <c r="AA255" s="6"/>
      <c r="AB255" s="6"/>
    </row>
    <row r="256" spans="1:28" s="275" customFormat="1">
      <c r="A256" s="288"/>
      <c r="B256" s="288"/>
      <c r="C256" s="288"/>
      <c r="D256" s="283" t="s">
        <v>83</v>
      </c>
      <c r="E256" s="284">
        <v>577</v>
      </c>
      <c r="F256" s="285">
        <v>20208.276300000001</v>
      </c>
      <c r="G256" s="286">
        <v>8825.26865</v>
      </c>
      <c r="H256" s="286">
        <v>29033.54495</v>
      </c>
      <c r="I256" s="286">
        <v>48676.500540000001</v>
      </c>
      <c r="J256" s="286">
        <v>17790.976549999999</v>
      </c>
      <c r="K256" s="286">
        <v>66467.47709</v>
      </c>
      <c r="L256" s="286">
        <v>641.75999000000002</v>
      </c>
      <c r="M256" s="286">
        <v>185.893</v>
      </c>
      <c r="N256" s="286">
        <v>827.65299000000005</v>
      </c>
      <c r="O256" s="286">
        <v>96328.675029999999</v>
      </c>
      <c r="P256" s="286">
        <v>14.089559999999999</v>
      </c>
      <c r="Q256" s="286">
        <v>10.310120000000001</v>
      </c>
      <c r="R256" s="287">
        <v>24.39968</v>
      </c>
      <c r="S256" s="6"/>
      <c r="T256" s="6"/>
      <c r="U256" s="6"/>
      <c r="V256" s="6"/>
      <c r="W256" s="6"/>
      <c r="X256" s="6"/>
      <c r="Y256" s="6"/>
      <c r="Z256" s="6"/>
      <c r="AA256" s="6"/>
      <c r="AB256" s="6"/>
    </row>
    <row r="257" spans="1:28" s="275" customFormat="1">
      <c r="A257" s="288"/>
      <c r="B257" s="288"/>
      <c r="C257" s="288"/>
      <c r="D257" s="283" t="s">
        <v>55</v>
      </c>
      <c r="E257" s="284">
        <v>166</v>
      </c>
      <c r="F257" s="285">
        <v>45953.888290000003</v>
      </c>
      <c r="G257" s="286">
        <v>34096.18303</v>
      </c>
      <c r="H257" s="286">
        <v>80050.071319999988</v>
      </c>
      <c r="I257" s="286">
        <v>105348.74421999999</v>
      </c>
      <c r="J257" s="286">
        <v>50354.20865</v>
      </c>
      <c r="K257" s="286">
        <v>155702.95287000001</v>
      </c>
      <c r="L257" s="286">
        <v>2128.8397200000004</v>
      </c>
      <c r="M257" s="286">
        <v>1676.9045700000001</v>
      </c>
      <c r="N257" s="286">
        <v>3805.7442900000001</v>
      </c>
      <c r="O257" s="286">
        <v>239558.76848</v>
      </c>
      <c r="P257" s="286">
        <v>17.34459</v>
      </c>
      <c r="Q257" s="286">
        <v>11.53332</v>
      </c>
      <c r="R257" s="287">
        <v>28.87791</v>
      </c>
      <c r="S257" s="6"/>
      <c r="T257" s="6"/>
      <c r="U257" s="6"/>
      <c r="V257" s="6"/>
      <c r="W257" s="6"/>
      <c r="X257" s="6"/>
      <c r="Y257" s="6"/>
      <c r="Z257" s="6"/>
      <c r="AA257" s="6"/>
      <c r="AB257" s="6"/>
    </row>
    <row r="258" spans="1:28" s="275" customFormat="1">
      <c r="A258" s="288"/>
      <c r="B258" s="288"/>
      <c r="C258" s="288"/>
      <c r="D258" s="288"/>
      <c r="E258" s="289">
        <v>548</v>
      </c>
      <c r="F258" s="290">
        <v>11966.193140000001</v>
      </c>
      <c r="G258" s="291">
        <v>8076.8888999999999</v>
      </c>
      <c r="H258" s="291">
        <v>20043.082039999998</v>
      </c>
      <c r="I258" s="291">
        <v>24626.719820000002</v>
      </c>
      <c r="J258" s="291">
        <v>15263.655189999999</v>
      </c>
      <c r="K258" s="291">
        <v>39890.375009999996</v>
      </c>
      <c r="L258" s="291">
        <v>210.97658999999999</v>
      </c>
      <c r="M258" s="291">
        <v>92.975570000000005</v>
      </c>
      <c r="N258" s="291">
        <v>303.95215999999999</v>
      </c>
      <c r="O258" s="291">
        <v>60237.409209999998</v>
      </c>
      <c r="P258" s="291">
        <v>9.2075499999999995</v>
      </c>
      <c r="Q258" s="291">
        <v>2.4811900000000002</v>
      </c>
      <c r="R258" s="292">
        <v>11.688739999999999</v>
      </c>
      <c r="S258" s="6"/>
      <c r="T258" s="6"/>
      <c r="U258" s="6"/>
      <c r="V258" s="6"/>
      <c r="W258" s="6"/>
      <c r="X258" s="6"/>
      <c r="Y258" s="6"/>
      <c r="Z258" s="6"/>
      <c r="AA258" s="6"/>
      <c r="AB258" s="6"/>
    </row>
    <row r="259" spans="1:28" s="275" customFormat="1">
      <c r="A259" s="288"/>
      <c r="B259" s="288"/>
      <c r="C259" s="288"/>
      <c r="D259" s="288"/>
      <c r="E259" s="289">
        <v>634</v>
      </c>
      <c r="F259" s="290">
        <v>27228.506890000001</v>
      </c>
      <c r="G259" s="291">
        <v>21074.293850000002</v>
      </c>
      <c r="H259" s="291">
        <v>48302.800739999999</v>
      </c>
      <c r="I259" s="291">
        <v>81536.039919999996</v>
      </c>
      <c r="J259" s="291">
        <v>37319.8897</v>
      </c>
      <c r="K259" s="291">
        <v>118855.92962000001</v>
      </c>
      <c r="L259" s="291">
        <v>1725.03934</v>
      </c>
      <c r="M259" s="291">
        <v>1342.29719</v>
      </c>
      <c r="N259" s="291">
        <v>3067.3365299999996</v>
      </c>
      <c r="O259" s="291">
        <v>170226.06688999999</v>
      </c>
      <c r="P259" s="291">
        <v>6.1558299999999999</v>
      </c>
      <c r="Q259" s="291">
        <v>4.5012100000000004</v>
      </c>
      <c r="R259" s="292">
        <v>10.65704</v>
      </c>
      <c r="S259" s="6"/>
      <c r="T259" s="6"/>
      <c r="U259" s="6"/>
      <c r="V259" s="6"/>
      <c r="W259" s="6"/>
      <c r="X259" s="6"/>
      <c r="Y259" s="6"/>
      <c r="Z259" s="6"/>
      <c r="AA259" s="6"/>
      <c r="AB259" s="6"/>
    </row>
    <row r="260" spans="1:28" s="275" customFormat="1">
      <c r="A260" s="288"/>
      <c r="B260" s="288"/>
      <c r="C260" s="288"/>
      <c r="D260" s="283" t="s">
        <v>277</v>
      </c>
      <c r="E260" s="284">
        <v>244</v>
      </c>
      <c r="F260" s="285">
        <v>42209.478020000002</v>
      </c>
      <c r="G260" s="286">
        <v>45340.711459999999</v>
      </c>
      <c r="H260" s="286">
        <v>87550.189480000001</v>
      </c>
      <c r="I260" s="286">
        <v>122189.14118999999</v>
      </c>
      <c r="J260" s="286">
        <v>92214.230479999998</v>
      </c>
      <c r="K260" s="286">
        <v>214403.37166999999</v>
      </c>
      <c r="L260" s="286">
        <v>3637.1968999999999</v>
      </c>
      <c r="M260" s="286">
        <v>3883.2354599999999</v>
      </c>
      <c r="N260" s="286">
        <v>7520.4323600000007</v>
      </c>
      <c r="O260" s="286">
        <v>309473.99351</v>
      </c>
      <c r="P260" s="286">
        <v>107.79553999999999</v>
      </c>
      <c r="Q260" s="286">
        <v>8.2213399999999996</v>
      </c>
      <c r="R260" s="287">
        <v>116.01688</v>
      </c>
      <c r="S260" s="6"/>
      <c r="T260" s="6"/>
      <c r="U260" s="6"/>
      <c r="V260" s="6"/>
      <c r="W260" s="6"/>
      <c r="X260" s="6"/>
      <c r="Y260" s="6"/>
      <c r="Z260" s="6"/>
      <c r="AA260" s="6"/>
      <c r="AB260" s="6"/>
    </row>
    <row r="261" spans="1:28" s="275" customFormat="1">
      <c r="A261" s="288"/>
      <c r="B261" s="288"/>
      <c r="C261" s="288"/>
      <c r="D261" s="288"/>
      <c r="E261" s="289">
        <v>582</v>
      </c>
      <c r="F261" s="290">
        <v>27100.166550000002</v>
      </c>
      <c r="G261" s="291">
        <v>14156.160240000001</v>
      </c>
      <c r="H261" s="291">
        <v>41256.326789999999</v>
      </c>
      <c r="I261" s="291">
        <v>79907.407480000009</v>
      </c>
      <c r="J261" s="291">
        <v>74263.500569999989</v>
      </c>
      <c r="K261" s="291">
        <v>154170.90805</v>
      </c>
      <c r="L261" s="291">
        <v>1955.56637</v>
      </c>
      <c r="M261" s="291">
        <v>3989.2101600000001</v>
      </c>
      <c r="N261" s="291">
        <v>5944.7765300000001</v>
      </c>
      <c r="O261" s="291">
        <v>201372.01136999999</v>
      </c>
      <c r="P261" s="291">
        <v>10.4054</v>
      </c>
      <c r="Q261" s="291">
        <v>3.6568499999999999</v>
      </c>
      <c r="R261" s="292">
        <v>14.062250000000001</v>
      </c>
      <c r="S261" s="6"/>
      <c r="T261" s="6"/>
      <c r="U261" s="6"/>
      <c r="V261" s="6"/>
      <c r="W261" s="6"/>
      <c r="X261" s="6"/>
      <c r="Y261" s="6"/>
      <c r="Z261" s="6"/>
      <c r="AA261" s="6"/>
      <c r="AB261" s="6"/>
    </row>
    <row r="262" spans="1:28" s="275" customFormat="1">
      <c r="A262" s="288"/>
      <c r="B262" s="288"/>
      <c r="C262" s="288"/>
      <c r="D262" s="283" t="s">
        <v>56</v>
      </c>
      <c r="E262" s="284">
        <v>171</v>
      </c>
      <c r="F262" s="285">
        <v>22328.56554</v>
      </c>
      <c r="G262" s="286">
        <v>15088.74944</v>
      </c>
      <c r="H262" s="286">
        <v>37417.314979999996</v>
      </c>
      <c r="I262" s="286">
        <v>55265.140700000004</v>
      </c>
      <c r="J262" s="286">
        <v>28852.889239999997</v>
      </c>
      <c r="K262" s="286">
        <v>84118.029939999993</v>
      </c>
      <c r="L262" s="286">
        <v>1016.69411</v>
      </c>
      <c r="M262" s="286">
        <v>664.50055000000009</v>
      </c>
      <c r="N262" s="286">
        <v>1681.1946599999999</v>
      </c>
      <c r="O262" s="286">
        <v>123216.53958</v>
      </c>
      <c r="P262" s="286">
        <v>34.044440000000002</v>
      </c>
      <c r="Q262" s="286">
        <v>31.377869999999998</v>
      </c>
      <c r="R262" s="287">
        <v>65.422309999999996</v>
      </c>
      <c r="S262" s="6"/>
      <c r="T262" s="6"/>
      <c r="U262" s="6"/>
      <c r="V262" s="6"/>
      <c r="W262" s="6"/>
      <c r="X262" s="6"/>
      <c r="Y262" s="6"/>
      <c r="Z262" s="6"/>
      <c r="AA262" s="6"/>
      <c r="AB262" s="6"/>
    </row>
    <row r="263" spans="1:28" s="275" customFormat="1">
      <c r="A263" s="288"/>
      <c r="B263" s="288"/>
      <c r="C263" s="288"/>
      <c r="D263" s="288"/>
      <c r="E263" s="289">
        <v>380</v>
      </c>
      <c r="F263" s="290">
        <v>39772.9061</v>
      </c>
      <c r="G263" s="291">
        <v>28365.066309999998</v>
      </c>
      <c r="H263" s="291">
        <v>68137.972410000002</v>
      </c>
      <c r="I263" s="291">
        <v>96712.524069999999</v>
      </c>
      <c r="J263" s="291">
        <v>54132.188729999994</v>
      </c>
      <c r="K263" s="291">
        <v>150844.71280000001</v>
      </c>
      <c r="L263" s="291">
        <v>1637.5878300000002</v>
      </c>
      <c r="M263" s="291">
        <v>2111.19443</v>
      </c>
      <c r="N263" s="291">
        <v>3748.78226</v>
      </c>
      <c r="O263" s="291">
        <v>222731.46747</v>
      </c>
      <c r="P263" s="291">
        <v>16.157029999999999</v>
      </c>
      <c r="Q263" s="291">
        <v>14.32851</v>
      </c>
      <c r="R263" s="292">
        <v>30.48554</v>
      </c>
      <c r="S263" s="6"/>
      <c r="T263" s="6"/>
      <c r="U263" s="6"/>
      <c r="V263" s="6"/>
      <c r="W263" s="6"/>
      <c r="X263" s="6"/>
      <c r="Y263" s="6"/>
      <c r="Z263" s="6"/>
      <c r="AA263" s="6"/>
      <c r="AB263" s="6"/>
    </row>
    <row r="264" spans="1:28" s="275" customFormat="1">
      <c r="A264" s="288"/>
      <c r="B264" s="288"/>
      <c r="C264" s="288"/>
      <c r="D264" s="288"/>
      <c r="E264" s="289">
        <v>395</v>
      </c>
      <c r="F264" s="290">
        <v>2944.8270699999998</v>
      </c>
      <c r="G264" s="291">
        <v>1495.4192800000001</v>
      </c>
      <c r="H264" s="291">
        <v>4440.2463499999994</v>
      </c>
      <c r="I264" s="291">
        <v>16271.492109999999</v>
      </c>
      <c r="J264" s="291">
        <v>55898.56364</v>
      </c>
      <c r="K264" s="291">
        <v>72170.05575</v>
      </c>
      <c r="L264" s="291">
        <v>351.17576000000003</v>
      </c>
      <c r="M264" s="291">
        <v>216.66282000000001</v>
      </c>
      <c r="N264" s="291">
        <v>567.83857999999998</v>
      </c>
      <c r="O264" s="291">
        <v>77178.140680000011</v>
      </c>
      <c r="P264" s="291">
        <v>0.23366000000000001</v>
      </c>
      <c r="Q264" s="291">
        <v>3.40727</v>
      </c>
      <c r="R264" s="292">
        <v>3.64093</v>
      </c>
      <c r="S264" s="6"/>
      <c r="T264" s="6"/>
      <c r="U264" s="6"/>
      <c r="V264" s="6"/>
      <c r="W264" s="6"/>
      <c r="X264" s="6"/>
      <c r="Y264" s="6"/>
      <c r="Z264" s="6"/>
      <c r="AA264" s="6"/>
      <c r="AB264" s="6"/>
    </row>
    <row r="265" spans="1:28" s="275" customFormat="1">
      <c r="A265" s="288"/>
      <c r="B265" s="288"/>
      <c r="C265" s="288"/>
      <c r="D265" s="288"/>
      <c r="E265" s="289">
        <v>524</v>
      </c>
      <c r="F265" s="290">
        <v>28721.911800000002</v>
      </c>
      <c r="G265" s="291">
        <v>16362.276109999999</v>
      </c>
      <c r="H265" s="291">
        <v>45084.187909999993</v>
      </c>
      <c r="I265" s="291">
        <v>81206.379860000001</v>
      </c>
      <c r="J265" s="291">
        <v>38066.583279999999</v>
      </c>
      <c r="K265" s="291">
        <v>119272.96314000001</v>
      </c>
      <c r="L265" s="291">
        <v>1887.95144</v>
      </c>
      <c r="M265" s="291">
        <v>488.93670000000003</v>
      </c>
      <c r="N265" s="291">
        <v>2376.88814</v>
      </c>
      <c r="O265" s="291">
        <v>166734.03919000001</v>
      </c>
      <c r="P265" s="291">
        <v>12.433639999999999</v>
      </c>
      <c r="Q265" s="291">
        <v>23.002320000000001</v>
      </c>
      <c r="R265" s="292">
        <v>35.435960000000001</v>
      </c>
      <c r="S265" s="6"/>
      <c r="T265" s="6"/>
      <c r="U265" s="6"/>
      <c r="V265" s="6"/>
      <c r="W265" s="6"/>
      <c r="X265" s="6"/>
      <c r="Y265" s="6"/>
      <c r="Z265" s="6"/>
      <c r="AA265" s="6"/>
      <c r="AB265" s="6"/>
    </row>
    <row r="266" spans="1:28" s="275" customFormat="1">
      <c r="A266" s="288"/>
      <c r="B266" s="288"/>
      <c r="C266" s="288"/>
      <c r="D266" s="288"/>
      <c r="E266" s="289">
        <v>527</v>
      </c>
      <c r="F266" s="290">
        <v>15330.96255</v>
      </c>
      <c r="G266" s="291">
        <v>15701.163839999999</v>
      </c>
      <c r="H266" s="291">
        <v>31032.126390000001</v>
      </c>
      <c r="I266" s="291">
        <v>77749.666389999999</v>
      </c>
      <c r="J266" s="291">
        <v>34671.249200000006</v>
      </c>
      <c r="K266" s="291">
        <v>112420.91559</v>
      </c>
      <c r="L266" s="291">
        <v>1109.7989700000001</v>
      </c>
      <c r="M266" s="291">
        <v>913.73059000000001</v>
      </c>
      <c r="N266" s="291">
        <v>2023.5295599999999</v>
      </c>
      <c r="O266" s="291">
        <v>145476.57154</v>
      </c>
      <c r="P266" s="291">
        <v>36.380789999999998</v>
      </c>
      <c r="Q266" s="291">
        <v>7.0025600000000008</v>
      </c>
      <c r="R266" s="292">
        <v>43.38335</v>
      </c>
      <c r="S266" s="6"/>
      <c r="T266" s="6"/>
      <c r="U266" s="6"/>
      <c r="V266" s="6"/>
      <c r="W266" s="6"/>
      <c r="X266" s="6"/>
      <c r="Y266" s="6"/>
      <c r="Z266" s="6"/>
      <c r="AA266" s="6"/>
      <c r="AB266" s="6"/>
    </row>
    <row r="267" spans="1:28" s="275" customFormat="1">
      <c r="A267" s="288"/>
      <c r="B267" s="288"/>
      <c r="C267" s="288"/>
      <c r="D267" s="288"/>
      <c r="E267" s="289">
        <v>670</v>
      </c>
      <c r="F267" s="290">
        <v>16383.94211</v>
      </c>
      <c r="G267" s="291">
        <v>15020.877849999999</v>
      </c>
      <c r="H267" s="291">
        <v>31404.819960000001</v>
      </c>
      <c r="I267" s="291">
        <v>60552.28527</v>
      </c>
      <c r="J267" s="291">
        <v>29757.20566</v>
      </c>
      <c r="K267" s="291">
        <v>90309.49093</v>
      </c>
      <c r="L267" s="291">
        <v>1790.00783</v>
      </c>
      <c r="M267" s="291">
        <v>486.92775</v>
      </c>
      <c r="N267" s="291">
        <v>2276.9355800000003</v>
      </c>
      <c r="O267" s="291">
        <v>123991.24647</v>
      </c>
      <c r="P267" s="291">
        <v>23.321680000000001</v>
      </c>
      <c r="Q267" s="291">
        <v>8.7382399999999993</v>
      </c>
      <c r="R267" s="292">
        <v>32.059919999999998</v>
      </c>
      <c r="S267" s="6"/>
      <c r="T267" s="6"/>
      <c r="U267" s="6"/>
      <c r="V267" s="6"/>
      <c r="W267" s="6"/>
      <c r="X267" s="6"/>
      <c r="Y267" s="6"/>
      <c r="Z267" s="6"/>
      <c r="AA267" s="6"/>
      <c r="AB267" s="6"/>
    </row>
    <row r="268" spans="1:28" s="275" customFormat="1">
      <c r="A268" s="288"/>
      <c r="B268" s="288"/>
      <c r="C268" s="288"/>
      <c r="D268" s="283" t="s">
        <v>278</v>
      </c>
      <c r="E268" s="284">
        <v>198</v>
      </c>
      <c r="F268" s="285">
        <v>82604.166540000006</v>
      </c>
      <c r="G268" s="286">
        <v>13733.41994</v>
      </c>
      <c r="H268" s="286">
        <v>96337.586479999998</v>
      </c>
      <c r="I268" s="286">
        <v>101090.93977</v>
      </c>
      <c r="J268" s="286">
        <v>45886.713409999997</v>
      </c>
      <c r="K268" s="286">
        <v>146977.65317999999</v>
      </c>
      <c r="L268" s="286">
        <v>3155.22687</v>
      </c>
      <c r="M268" s="286">
        <v>3155.1592500000002</v>
      </c>
      <c r="N268" s="286">
        <v>6310.3861200000001</v>
      </c>
      <c r="O268" s="286">
        <v>249625.62578</v>
      </c>
      <c r="P268" s="286">
        <v>23.016950000000001</v>
      </c>
      <c r="Q268" s="286">
        <v>3.1484699999999997</v>
      </c>
      <c r="R268" s="287">
        <v>26.165419999999997</v>
      </c>
      <c r="S268" s="6"/>
      <c r="T268" s="6"/>
      <c r="U268" s="6"/>
      <c r="V268" s="6"/>
      <c r="W268" s="6"/>
      <c r="X268" s="6"/>
      <c r="Y268" s="6"/>
      <c r="Z268" s="6"/>
      <c r="AA268" s="6"/>
      <c r="AB268" s="6"/>
    </row>
    <row r="269" spans="1:28" s="275" customFormat="1">
      <c r="A269" s="288"/>
      <c r="B269" s="288"/>
      <c r="C269" s="288"/>
      <c r="D269" s="288"/>
      <c r="E269" s="289">
        <v>362</v>
      </c>
      <c r="F269" s="290">
        <v>18037.207640000001</v>
      </c>
      <c r="G269" s="291">
        <v>9734.4894600000007</v>
      </c>
      <c r="H269" s="291">
        <v>27771.697100000001</v>
      </c>
      <c r="I269" s="291">
        <v>42016.285560000004</v>
      </c>
      <c r="J269" s="291">
        <v>9590.8317999999999</v>
      </c>
      <c r="K269" s="291">
        <v>51607.117359999997</v>
      </c>
      <c r="L269" s="291">
        <v>1490.8232600000001</v>
      </c>
      <c r="M269" s="291">
        <v>528.05203000000006</v>
      </c>
      <c r="N269" s="291">
        <v>2018.8752899999999</v>
      </c>
      <c r="O269" s="291">
        <v>81397.689750000005</v>
      </c>
      <c r="P269" s="291">
        <v>7.3013900000000005</v>
      </c>
      <c r="Q269" s="291">
        <v>2.5510799999999998</v>
      </c>
      <c r="R269" s="292">
        <v>9.8524699999999985</v>
      </c>
      <c r="S269" s="6"/>
      <c r="T269" s="6"/>
      <c r="U269" s="6"/>
      <c r="V269" s="6"/>
      <c r="W269" s="6"/>
      <c r="X269" s="6"/>
      <c r="Y269" s="6"/>
      <c r="Z269" s="6"/>
      <c r="AA269" s="6"/>
      <c r="AB269" s="6"/>
    </row>
    <row r="270" spans="1:28" s="275" customFormat="1">
      <c r="A270" s="288"/>
      <c r="B270" s="288"/>
      <c r="C270" s="288"/>
      <c r="D270" s="283" t="s">
        <v>54</v>
      </c>
      <c r="E270" s="284">
        <v>205</v>
      </c>
      <c r="F270" s="285">
        <v>64048.016479999998</v>
      </c>
      <c r="G270" s="286">
        <v>56555.219779999999</v>
      </c>
      <c r="H270" s="286">
        <v>120603.23626000001</v>
      </c>
      <c r="I270" s="286">
        <v>109041.82629000001</v>
      </c>
      <c r="J270" s="286">
        <v>103762.63557</v>
      </c>
      <c r="K270" s="286">
        <v>212804.46186000001</v>
      </c>
      <c r="L270" s="286">
        <v>2936.4816099999998</v>
      </c>
      <c r="M270" s="286">
        <v>1929.5618100000002</v>
      </c>
      <c r="N270" s="286">
        <v>4866.04342</v>
      </c>
      <c r="O270" s="286">
        <v>338273.74154000002</v>
      </c>
      <c r="P270" s="286">
        <v>42.851839999999996</v>
      </c>
      <c r="Q270" s="286">
        <v>12.601870000000002</v>
      </c>
      <c r="R270" s="287">
        <v>55.453710000000001</v>
      </c>
      <c r="S270" s="6"/>
      <c r="T270" s="6"/>
      <c r="U270" s="6"/>
      <c r="V270" s="6"/>
      <c r="W270" s="6"/>
      <c r="X270" s="6"/>
      <c r="Y270" s="6"/>
      <c r="Z270" s="6"/>
      <c r="AA270" s="6"/>
      <c r="AB270" s="6"/>
    </row>
    <row r="271" spans="1:28" s="275" customFormat="1">
      <c r="A271" s="288"/>
      <c r="B271" s="288"/>
      <c r="C271" s="288"/>
      <c r="D271" s="283" t="s">
        <v>78</v>
      </c>
      <c r="E271" s="284">
        <v>448</v>
      </c>
      <c r="F271" s="285">
        <v>19164.01527</v>
      </c>
      <c r="G271" s="286">
        <v>6628.5814400000008</v>
      </c>
      <c r="H271" s="286">
        <v>25792.596710000002</v>
      </c>
      <c r="I271" s="286">
        <v>101879.28251999999</v>
      </c>
      <c r="J271" s="286">
        <v>24128.929190000003</v>
      </c>
      <c r="K271" s="286">
        <v>126008.21170999999</v>
      </c>
      <c r="L271" s="286">
        <v>5572.0544099999997</v>
      </c>
      <c r="M271" s="286">
        <v>5843.7351200000003</v>
      </c>
      <c r="N271" s="286">
        <v>11415.78953</v>
      </c>
      <c r="O271" s="286">
        <v>163216.59795</v>
      </c>
      <c r="P271" s="286">
        <v>7.8324300000000004</v>
      </c>
      <c r="Q271" s="286">
        <v>3.6175900000000003</v>
      </c>
      <c r="R271" s="287">
        <v>11.45002</v>
      </c>
      <c r="S271" s="6"/>
      <c r="T271" s="6"/>
      <c r="U271" s="6"/>
      <c r="V271" s="6"/>
      <c r="W271" s="6"/>
      <c r="X271" s="6"/>
      <c r="Y271" s="6"/>
      <c r="Z271" s="6"/>
      <c r="AA271" s="6"/>
      <c r="AB271" s="6"/>
    </row>
    <row r="272" spans="1:28" s="275" customFormat="1">
      <c r="A272" s="288"/>
      <c r="B272" s="288"/>
      <c r="C272" s="288"/>
      <c r="D272" s="283" t="s">
        <v>279</v>
      </c>
      <c r="E272" s="284">
        <v>517</v>
      </c>
      <c r="F272" s="285">
        <v>67569.077510000003</v>
      </c>
      <c r="G272" s="286">
        <v>96301.104290000003</v>
      </c>
      <c r="H272" s="286">
        <v>163870.18180000002</v>
      </c>
      <c r="I272" s="286">
        <v>79518.675220000005</v>
      </c>
      <c r="J272" s="286">
        <v>45799.969810000002</v>
      </c>
      <c r="K272" s="286">
        <v>125318.64503</v>
      </c>
      <c r="L272" s="286">
        <v>3163.28782</v>
      </c>
      <c r="M272" s="286">
        <v>1533.3523300000002</v>
      </c>
      <c r="N272" s="286">
        <v>4696.6401500000002</v>
      </c>
      <c r="O272" s="286">
        <v>293885.46698000003</v>
      </c>
      <c r="P272" s="286">
        <v>16.353549999999998</v>
      </c>
      <c r="Q272" s="286">
        <v>275.50655999999998</v>
      </c>
      <c r="R272" s="287">
        <v>291.86010999999996</v>
      </c>
      <c r="S272" s="6"/>
      <c r="T272" s="6"/>
      <c r="U272" s="6"/>
      <c r="V272" s="6"/>
      <c r="W272" s="6"/>
      <c r="X272" s="6"/>
      <c r="Y272" s="6"/>
      <c r="Z272" s="6"/>
      <c r="AA272" s="6"/>
      <c r="AB272" s="6"/>
    </row>
    <row r="273" spans="1:28" s="275" customFormat="1">
      <c r="A273" s="288"/>
      <c r="B273" s="288"/>
      <c r="C273" s="288"/>
      <c r="D273" s="288"/>
      <c r="E273" s="289">
        <v>590</v>
      </c>
      <c r="F273" s="290">
        <v>54126.271970000002</v>
      </c>
      <c r="G273" s="291">
        <v>30138.02133</v>
      </c>
      <c r="H273" s="291">
        <v>84264.29329999999</v>
      </c>
      <c r="I273" s="291">
        <v>96836.103840000011</v>
      </c>
      <c r="J273" s="291">
        <v>68224.631500000003</v>
      </c>
      <c r="K273" s="291">
        <v>165060.73534000001</v>
      </c>
      <c r="L273" s="291">
        <v>3764.0398</v>
      </c>
      <c r="M273" s="291">
        <v>1634.20155</v>
      </c>
      <c r="N273" s="291">
        <v>5398.2413499999993</v>
      </c>
      <c r="O273" s="291">
        <v>254723.26999</v>
      </c>
      <c r="P273" s="291">
        <v>40.659990000000001</v>
      </c>
      <c r="Q273" s="291">
        <v>6.7967299999999993</v>
      </c>
      <c r="R273" s="292">
        <v>47.456720000000004</v>
      </c>
      <c r="S273" s="6"/>
      <c r="T273" s="6"/>
      <c r="U273" s="6"/>
      <c r="V273" s="6"/>
      <c r="W273" s="6"/>
      <c r="X273" s="6"/>
      <c r="Y273" s="6"/>
      <c r="Z273" s="6"/>
      <c r="AA273" s="6"/>
      <c r="AB273" s="6"/>
    </row>
    <row r="274" spans="1:28" s="275" customFormat="1">
      <c r="A274" s="288"/>
      <c r="B274" s="288"/>
      <c r="C274" s="288"/>
      <c r="D274" s="283" t="s">
        <v>72</v>
      </c>
      <c r="E274" s="284">
        <v>217</v>
      </c>
      <c r="F274" s="285">
        <v>107292.43004000001</v>
      </c>
      <c r="G274" s="286">
        <v>102279.57351999999</v>
      </c>
      <c r="H274" s="286">
        <v>209572.00356000001</v>
      </c>
      <c r="I274" s="286">
        <v>163316.75236000001</v>
      </c>
      <c r="J274" s="286">
        <v>102224.19614</v>
      </c>
      <c r="K274" s="286">
        <v>265540.9485</v>
      </c>
      <c r="L274" s="286">
        <v>3378.4903999999997</v>
      </c>
      <c r="M274" s="286">
        <v>2970.5927499999998</v>
      </c>
      <c r="N274" s="286">
        <v>6349.0831500000004</v>
      </c>
      <c r="O274" s="286">
        <v>481462.03521</v>
      </c>
      <c r="P274" s="286">
        <v>300.01503000000002</v>
      </c>
      <c r="Q274" s="286">
        <v>131.82854999999998</v>
      </c>
      <c r="R274" s="287">
        <v>431.84358000000003</v>
      </c>
      <c r="S274" s="6"/>
      <c r="T274" s="6"/>
      <c r="U274" s="6"/>
      <c r="V274" s="6"/>
      <c r="W274" s="6"/>
      <c r="X274" s="6"/>
      <c r="Y274" s="6"/>
      <c r="Z274" s="6"/>
      <c r="AA274" s="6"/>
      <c r="AB274" s="6"/>
    </row>
    <row r="275" spans="1:28" s="275" customFormat="1">
      <c r="A275" s="288"/>
      <c r="B275" s="288"/>
      <c r="C275" s="288"/>
      <c r="D275" s="288"/>
      <c r="E275" s="289">
        <v>525</v>
      </c>
      <c r="F275" s="290">
        <v>55459.230520000005</v>
      </c>
      <c r="G275" s="291">
        <v>105623.86405</v>
      </c>
      <c r="H275" s="291">
        <v>161083.09456999999</v>
      </c>
      <c r="I275" s="291">
        <v>72528.850269999995</v>
      </c>
      <c r="J275" s="291">
        <v>60424.321240000005</v>
      </c>
      <c r="K275" s="291">
        <v>132953.17151000001</v>
      </c>
      <c r="L275" s="291">
        <v>4631.0878600000005</v>
      </c>
      <c r="M275" s="291">
        <v>2026.4030400000001</v>
      </c>
      <c r="N275" s="291">
        <v>6657.4909000000007</v>
      </c>
      <c r="O275" s="291">
        <v>300693.75698000001</v>
      </c>
      <c r="P275" s="291">
        <v>56.848529999999997</v>
      </c>
      <c r="Q275" s="291">
        <v>24.151610000000002</v>
      </c>
      <c r="R275" s="292">
        <v>81.000140000000002</v>
      </c>
      <c r="S275" s="6"/>
      <c r="T275" s="6"/>
      <c r="U275" s="6"/>
      <c r="V275" s="6"/>
      <c r="W275" s="6"/>
      <c r="X275" s="6"/>
      <c r="Y275" s="6"/>
      <c r="Z275" s="6"/>
      <c r="AA275" s="6"/>
      <c r="AB275" s="6"/>
    </row>
    <row r="276" spans="1:28" s="275" customFormat="1">
      <c r="A276" s="288"/>
      <c r="B276" s="288"/>
      <c r="C276" s="288"/>
      <c r="D276" s="288"/>
      <c r="E276" s="289">
        <v>643</v>
      </c>
      <c r="F276" s="290">
        <v>19745.367280000002</v>
      </c>
      <c r="G276" s="291">
        <v>13702.44976</v>
      </c>
      <c r="H276" s="291">
        <v>33447.817040000002</v>
      </c>
      <c r="I276" s="291">
        <v>69340.131139999998</v>
      </c>
      <c r="J276" s="291">
        <v>54112.825189999996</v>
      </c>
      <c r="K276" s="291">
        <v>123452.95633</v>
      </c>
      <c r="L276" s="291">
        <v>1340.15815</v>
      </c>
      <c r="M276" s="291">
        <v>1274.21867</v>
      </c>
      <c r="N276" s="291">
        <v>2614.37682</v>
      </c>
      <c r="O276" s="291">
        <v>159515.15018999999</v>
      </c>
      <c r="P276" s="291">
        <v>2.9909299999999996</v>
      </c>
      <c r="Q276" s="291">
        <v>1.5632300000000001</v>
      </c>
      <c r="R276" s="292">
        <v>4.5541599999999995</v>
      </c>
      <c r="S276" s="6"/>
      <c r="T276" s="6"/>
      <c r="U276" s="6"/>
      <c r="V276" s="6"/>
      <c r="W276" s="6"/>
      <c r="X276" s="6"/>
      <c r="Y276" s="6"/>
      <c r="Z276" s="6"/>
      <c r="AA276" s="6"/>
      <c r="AB276" s="6"/>
    </row>
    <row r="277" spans="1:28" s="275" customFormat="1">
      <c r="A277" s="288"/>
      <c r="B277" s="288"/>
      <c r="C277" s="288"/>
      <c r="D277" s="283" t="s">
        <v>77</v>
      </c>
      <c r="E277" s="284">
        <v>449</v>
      </c>
      <c r="F277" s="285">
        <v>16552.28469</v>
      </c>
      <c r="G277" s="286">
        <v>14114.67751</v>
      </c>
      <c r="H277" s="286">
        <v>30666.962199999998</v>
      </c>
      <c r="I277" s="286">
        <v>76424.581049999993</v>
      </c>
      <c r="J277" s="286">
        <v>38992.085049999994</v>
      </c>
      <c r="K277" s="286">
        <v>115416.66609999999</v>
      </c>
      <c r="L277" s="286">
        <v>2149.4905800000001</v>
      </c>
      <c r="M277" s="286">
        <v>1894.4634199999998</v>
      </c>
      <c r="N277" s="286">
        <v>4043.9540000000002</v>
      </c>
      <c r="O277" s="286">
        <v>150127.58230000001</v>
      </c>
      <c r="P277" s="286">
        <v>9.6863700000000001</v>
      </c>
      <c r="Q277" s="286">
        <v>4.3986400000000003</v>
      </c>
      <c r="R277" s="287">
        <v>14.08501</v>
      </c>
      <c r="S277" s="6"/>
      <c r="T277" s="6"/>
      <c r="U277" s="6"/>
      <c r="V277" s="6"/>
      <c r="W277" s="6"/>
      <c r="X277" s="6"/>
      <c r="Y277" s="6"/>
      <c r="Z277" s="6"/>
      <c r="AA277" s="6"/>
      <c r="AB277" s="6"/>
    </row>
    <row r="278" spans="1:28" s="275" customFormat="1">
      <c r="A278" s="288"/>
      <c r="B278" s="283" t="s">
        <v>17</v>
      </c>
      <c r="C278" s="283" t="s">
        <v>280</v>
      </c>
      <c r="D278" s="283" t="s">
        <v>281</v>
      </c>
      <c r="E278" s="284">
        <v>52</v>
      </c>
      <c r="F278" s="285">
        <v>18856.592120000001</v>
      </c>
      <c r="G278" s="286">
        <v>156.99398000000002</v>
      </c>
      <c r="H278" s="286">
        <v>19013.5861</v>
      </c>
      <c r="I278" s="286">
        <v>45960.979659999997</v>
      </c>
      <c r="J278" s="286">
        <v>3920.8583199999998</v>
      </c>
      <c r="K278" s="286">
        <v>49881.837979999997</v>
      </c>
      <c r="L278" s="286">
        <v>261.51717000000002</v>
      </c>
      <c r="M278" s="286">
        <v>35.032040000000002</v>
      </c>
      <c r="N278" s="286">
        <v>296.54921000000002</v>
      </c>
      <c r="O278" s="286">
        <v>69191.973290000009</v>
      </c>
      <c r="P278" s="286">
        <v>58123.362179999996</v>
      </c>
      <c r="Q278" s="286">
        <v>76.272019999999998</v>
      </c>
      <c r="R278" s="287">
        <v>58199.6342</v>
      </c>
      <c r="S278" s="6"/>
      <c r="T278" s="6"/>
      <c r="U278" s="6"/>
      <c r="V278" s="6"/>
      <c r="W278" s="6"/>
      <c r="X278" s="6"/>
      <c r="Y278" s="6"/>
      <c r="Z278" s="6"/>
      <c r="AA278" s="6"/>
      <c r="AB278" s="6"/>
    </row>
    <row r="279" spans="1:28" s="275" customFormat="1">
      <c r="A279" s="288"/>
      <c r="B279" s="288"/>
      <c r="C279" s="283" t="s">
        <v>282</v>
      </c>
      <c r="D279" s="283" t="s">
        <v>283</v>
      </c>
      <c r="E279" s="284">
        <v>49</v>
      </c>
      <c r="F279" s="285">
        <v>87798.146099999998</v>
      </c>
      <c r="G279" s="286">
        <v>22726.786749999999</v>
      </c>
      <c r="H279" s="286">
        <v>110524.93285</v>
      </c>
      <c r="I279" s="286">
        <v>140379.65312</v>
      </c>
      <c r="J279" s="286">
        <v>28908.700219999999</v>
      </c>
      <c r="K279" s="286">
        <v>169288.35334</v>
      </c>
      <c r="L279" s="286">
        <v>3514.5328</v>
      </c>
      <c r="M279" s="286">
        <v>4116.5498399999997</v>
      </c>
      <c r="N279" s="286">
        <v>7631.0826399999996</v>
      </c>
      <c r="O279" s="286">
        <v>287444.36882999999</v>
      </c>
      <c r="P279" s="286">
        <v>433335.39491999999</v>
      </c>
      <c r="Q279" s="286">
        <v>23796.8266</v>
      </c>
      <c r="R279" s="287">
        <v>457132.22151999996</v>
      </c>
      <c r="S279" s="6"/>
      <c r="T279" s="6"/>
      <c r="U279" s="6"/>
      <c r="V279" s="6"/>
      <c r="W279" s="6"/>
      <c r="X279" s="6"/>
      <c r="Y279" s="6"/>
      <c r="Z279" s="6"/>
      <c r="AA279" s="6"/>
      <c r="AB279" s="6"/>
    </row>
    <row r="280" spans="1:28" s="275" customFormat="1">
      <c r="A280" s="288"/>
      <c r="B280" s="288"/>
      <c r="C280" s="288"/>
      <c r="D280" s="288"/>
      <c r="E280" s="289">
        <v>249</v>
      </c>
      <c r="F280" s="290">
        <v>16416.915810000002</v>
      </c>
      <c r="G280" s="291">
        <v>131.91967000000002</v>
      </c>
      <c r="H280" s="291">
        <v>16548.835480000002</v>
      </c>
      <c r="I280" s="291">
        <v>27529.83007</v>
      </c>
      <c r="J280" s="291">
        <v>4363.1057199999996</v>
      </c>
      <c r="K280" s="291">
        <v>31892.93579</v>
      </c>
      <c r="L280" s="291">
        <v>176.75542999999999</v>
      </c>
      <c r="M280" s="291">
        <v>76.727609999999999</v>
      </c>
      <c r="N280" s="291">
        <v>253.48304000000002</v>
      </c>
      <c r="O280" s="291">
        <v>48695.254310000004</v>
      </c>
      <c r="P280" s="291">
        <v>23.782409999999999</v>
      </c>
      <c r="Q280" s="291">
        <v>7.9161899999999994</v>
      </c>
      <c r="R280" s="292">
        <v>31.698599999999999</v>
      </c>
      <c r="S280" s="6"/>
      <c r="T280" s="6"/>
      <c r="U280" s="6"/>
      <c r="V280" s="6"/>
      <c r="W280" s="6"/>
      <c r="X280" s="6"/>
      <c r="Y280" s="6"/>
      <c r="Z280" s="6"/>
      <c r="AA280" s="6"/>
      <c r="AB280" s="6"/>
    </row>
    <row r="281" spans="1:28" s="275" customFormat="1">
      <c r="A281" s="288"/>
      <c r="B281" s="288"/>
      <c r="C281" s="288"/>
      <c r="D281" s="283" t="s">
        <v>284</v>
      </c>
      <c r="E281" s="284">
        <v>704</v>
      </c>
      <c r="F281" s="285">
        <v>0</v>
      </c>
      <c r="G281" s="286">
        <v>0</v>
      </c>
      <c r="H281" s="286">
        <v>0</v>
      </c>
      <c r="I281" s="286">
        <v>2079.5762300000001</v>
      </c>
      <c r="J281" s="286">
        <v>273.04626000000002</v>
      </c>
      <c r="K281" s="286">
        <v>2352.6224900000002</v>
      </c>
      <c r="L281" s="286">
        <v>59.009459999999997</v>
      </c>
      <c r="M281" s="286">
        <v>83.875129999999999</v>
      </c>
      <c r="N281" s="286">
        <v>142.88459</v>
      </c>
      <c r="O281" s="286">
        <v>2495.5070799999999</v>
      </c>
      <c r="P281" s="286">
        <v>0</v>
      </c>
      <c r="Q281" s="286">
        <v>0</v>
      </c>
      <c r="R281" s="287">
        <v>0</v>
      </c>
      <c r="S281" s="6"/>
      <c r="T281" s="6"/>
      <c r="U281" s="6"/>
      <c r="V281" s="6"/>
      <c r="W281" s="6"/>
      <c r="X281" s="6"/>
      <c r="Y281" s="6"/>
      <c r="Z281" s="6"/>
      <c r="AA281" s="6"/>
      <c r="AB281" s="6"/>
    </row>
    <row r="282" spans="1:28" s="275" customFormat="1">
      <c r="A282" s="288"/>
      <c r="B282" s="283" t="s">
        <v>18</v>
      </c>
      <c r="C282" s="283" t="s">
        <v>285</v>
      </c>
      <c r="D282" s="283" t="s">
        <v>285</v>
      </c>
      <c r="E282" s="284">
        <v>105</v>
      </c>
      <c r="F282" s="285">
        <v>77331.356169999999</v>
      </c>
      <c r="G282" s="286">
        <v>20798.753250000002</v>
      </c>
      <c r="H282" s="286">
        <v>98130.109420000008</v>
      </c>
      <c r="I282" s="286">
        <v>162889.49755999999</v>
      </c>
      <c r="J282" s="286">
        <v>24684.76096</v>
      </c>
      <c r="K282" s="286">
        <v>187574.25852</v>
      </c>
      <c r="L282" s="286">
        <v>4052.5677799999999</v>
      </c>
      <c r="M282" s="286">
        <v>560.10309999999993</v>
      </c>
      <c r="N282" s="286">
        <v>4612.6708799999997</v>
      </c>
      <c r="O282" s="286">
        <v>290317.03882000002</v>
      </c>
      <c r="P282" s="286">
        <v>115156.24295999999</v>
      </c>
      <c r="Q282" s="286">
        <v>1725.8014699999999</v>
      </c>
      <c r="R282" s="287">
        <v>116882.04443000001</v>
      </c>
      <c r="S282" s="6"/>
      <c r="T282" s="6"/>
      <c r="U282" s="6"/>
      <c r="V282" s="6"/>
      <c r="W282" s="6"/>
      <c r="X282" s="6"/>
      <c r="Y282" s="6"/>
      <c r="Z282" s="6"/>
      <c r="AA282" s="6"/>
      <c r="AB282" s="6"/>
    </row>
    <row r="283" spans="1:28" s="275" customFormat="1">
      <c r="A283" s="288"/>
      <c r="B283" s="283" t="s">
        <v>19</v>
      </c>
      <c r="C283" s="283" t="s">
        <v>286</v>
      </c>
      <c r="D283" s="283" t="s">
        <v>286</v>
      </c>
      <c r="E283" s="284">
        <v>122</v>
      </c>
      <c r="F283" s="285">
        <v>44881.002039999999</v>
      </c>
      <c r="G283" s="286">
        <v>12829.58274</v>
      </c>
      <c r="H283" s="286">
        <v>57710.584780000005</v>
      </c>
      <c r="I283" s="286">
        <v>144026.56915</v>
      </c>
      <c r="J283" s="286">
        <v>58074.307560000001</v>
      </c>
      <c r="K283" s="286">
        <v>202100.87671000001</v>
      </c>
      <c r="L283" s="286">
        <v>11932.67073</v>
      </c>
      <c r="M283" s="286">
        <v>4232.6625999999997</v>
      </c>
      <c r="N283" s="286">
        <v>16165.333329999999</v>
      </c>
      <c r="O283" s="286">
        <v>275976.79482000001</v>
      </c>
      <c r="P283" s="286">
        <v>85446.287909999999</v>
      </c>
      <c r="Q283" s="286">
        <v>9394.3757899999982</v>
      </c>
      <c r="R283" s="287">
        <v>94840.663700000005</v>
      </c>
      <c r="S283" s="6"/>
      <c r="T283" s="6"/>
      <c r="U283" s="6"/>
      <c r="V283" s="6"/>
      <c r="W283" s="6"/>
      <c r="X283" s="6"/>
      <c r="Y283" s="6"/>
      <c r="Z283" s="6"/>
      <c r="AA283" s="6"/>
      <c r="AB283" s="6"/>
    </row>
    <row r="284" spans="1:28" s="275" customFormat="1">
      <c r="A284" s="288"/>
      <c r="B284" s="288"/>
      <c r="C284" s="288"/>
      <c r="D284" s="283" t="s">
        <v>287</v>
      </c>
      <c r="E284" s="284">
        <v>121</v>
      </c>
      <c r="F284" s="285">
        <v>14345.898740000001</v>
      </c>
      <c r="G284" s="286">
        <v>1428.7980400000001</v>
      </c>
      <c r="H284" s="286">
        <v>15774.69678</v>
      </c>
      <c r="I284" s="286">
        <v>54081.934090000002</v>
      </c>
      <c r="J284" s="286">
        <v>27102.49958</v>
      </c>
      <c r="K284" s="286">
        <v>81184.433669999999</v>
      </c>
      <c r="L284" s="286">
        <v>4511.76685</v>
      </c>
      <c r="M284" s="286">
        <v>572.49897999999996</v>
      </c>
      <c r="N284" s="286">
        <v>5084.2658300000003</v>
      </c>
      <c r="O284" s="286">
        <v>102043.39628</v>
      </c>
      <c r="P284" s="286">
        <v>3.07809</v>
      </c>
      <c r="Q284" s="286">
        <v>8.3709999999999993E-2</v>
      </c>
      <c r="R284" s="287">
        <v>3.1618000000000004</v>
      </c>
      <c r="S284" s="6"/>
      <c r="T284" s="6"/>
      <c r="U284" s="6"/>
      <c r="V284" s="6"/>
      <c r="W284" s="6"/>
      <c r="X284" s="6"/>
      <c r="Y284" s="6"/>
      <c r="Z284" s="6"/>
      <c r="AA284" s="6"/>
      <c r="AB284" s="6"/>
    </row>
    <row r="285" spans="1:28" s="275" customFormat="1">
      <c r="A285" s="288"/>
      <c r="B285" s="288"/>
      <c r="C285" s="283" t="s">
        <v>288</v>
      </c>
      <c r="D285" s="283" t="s">
        <v>19</v>
      </c>
      <c r="E285" s="284">
        <v>120</v>
      </c>
      <c r="F285" s="285">
        <v>45709.216130000001</v>
      </c>
      <c r="G285" s="286">
        <v>15834.3704</v>
      </c>
      <c r="H285" s="286">
        <v>61543.58653</v>
      </c>
      <c r="I285" s="286">
        <v>190604.01015000002</v>
      </c>
      <c r="J285" s="286">
        <v>49417.451289999997</v>
      </c>
      <c r="K285" s="286">
        <v>240021.46143999998</v>
      </c>
      <c r="L285" s="286">
        <v>9113.6671999999999</v>
      </c>
      <c r="M285" s="286">
        <v>3160.8199199999999</v>
      </c>
      <c r="N285" s="286">
        <v>12274.48712</v>
      </c>
      <c r="O285" s="286">
        <v>313839.53508999996</v>
      </c>
      <c r="P285" s="286">
        <v>83143.658420000007</v>
      </c>
      <c r="Q285" s="286">
        <v>4798.6913199999999</v>
      </c>
      <c r="R285" s="287">
        <v>87942.349739999991</v>
      </c>
      <c r="S285" s="6"/>
      <c r="T285" s="6"/>
      <c r="U285" s="6"/>
      <c r="V285" s="6"/>
      <c r="W285" s="6"/>
      <c r="X285" s="6"/>
      <c r="Y285" s="6"/>
      <c r="Z285" s="6"/>
      <c r="AA285" s="6"/>
      <c r="AB285" s="6"/>
    </row>
    <row r="286" spans="1:28" s="275" customFormat="1">
      <c r="A286" s="288"/>
      <c r="B286" s="288"/>
      <c r="C286" s="288"/>
      <c r="D286" s="288"/>
      <c r="E286" s="289">
        <v>699</v>
      </c>
      <c r="F286" s="290">
        <v>7421.9607999999998</v>
      </c>
      <c r="G286" s="291">
        <v>9095.8858</v>
      </c>
      <c r="H286" s="291">
        <v>16517.846600000001</v>
      </c>
      <c r="I286" s="291">
        <v>7183.0758699999997</v>
      </c>
      <c r="J286" s="291">
        <v>2495.8463999999999</v>
      </c>
      <c r="K286" s="291">
        <v>9678.9222699999991</v>
      </c>
      <c r="L286" s="291">
        <v>229.90654999999998</v>
      </c>
      <c r="M286" s="291">
        <v>92.875899999999987</v>
      </c>
      <c r="N286" s="291">
        <v>322.78245000000004</v>
      </c>
      <c r="O286" s="291">
        <v>26519.551319999999</v>
      </c>
      <c r="P286" s="291">
        <v>4.8815799999999996</v>
      </c>
      <c r="Q286" s="291">
        <v>0.51513999999999993</v>
      </c>
      <c r="R286" s="292">
        <v>5.3967200000000002</v>
      </c>
      <c r="S286" s="6"/>
      <c r="T286" s="6"/>
      <c r="U286" s="6"/>
      <c r="V286" s="6"/>
      <c r="W286" s="6"/>
      <c r="X286" s="6"/>
      <c r="Y286" s="6"/>
      <c r="Z286" s="6"/>
      <c r="AA286" s="6"/>
      <c r="AB286" s="6"/>
    </row>
    <row r="287" spans="1:28" s="275" customFormat="1">
      <c r="A287" s="288"/>
      <c r="B287" s="288"/>
      <c r="C287" s="288"/>
      <c r="D287" s="283" t="s">
        <v>289</v>
      </c>
      <c r="E287" s="284">
        <v>282</v>
      </c>
      <c r="F287" s="285">
        <v>235.40293</v>
      </c>
      <c r="G287" s="286">
        <v>18.103580000000001</v>
      </c>
      <c r="H287" s="286">
        <v>253.50651000000002</v>
      </c>
      <c r="I287" s="286">
        <v>22855.937719999998</v>
      </c>
      <c r="J287" s="286">
        <v>4164.0476099999996</v>
      </c>
      <c r="K287" s="286">
        <v>27019.98533</v>
      </c>
      <c r="L287" s="286">
        <v>563.89705000000004</v>
      </c>
      <c r="M287" s="286">
        <v>268.72892999999999</v>
      </c>
      <c r="N287" s="286">
        <v>832.62598000000003</v>
      </c>
      <c r="O287" s="286">
        <v>28106.117819999999</v>
      </c>
      <c r="P287" s="286">
        <v>2.5870000000000001E-2</v>
      </c>
      <c r="Q287" s="286">
        <v>0</v>
      </c>
      <c r="R287" s="287">
        <v>2.5870000000000001E-2</v>
      </c>
      <c r="S287" s="6"/>
      <c r="T287" s="6"/>
      <c r="U287" s="6"/>
      <c r="V287" s="6"/>
      <c r="W287" s="6"/>
      <c r="X287" s="6"/>
      <c r="Y287" s="6"/>
      <c r="Z287" s="6"/>
      <c r="AA287" s="6"/>
      <c r="AB287" s="6"/>
    </row>
    <row r="288" spans="1:28" s="275" customFormat="1">
      <c r="A288" s="288"/>
      <c r="B288" s="283" t="s">
        <v>20</v>
      </c>
      <c r="C288" s="283" t="s">
        <v>290</v>
      </c>
      <c r="D288" s="283" t="s">
        <v>290</v>
      </c>
      <c r="E288" s="284">
        <v>267</v>
      </c>
      <c r="F288" s="285">
        <v>14781.50008</v>
      </c>
      <c r="G288" s="286">
        <v>1939.2853700000001</v>
      </c>
      <c r="H288" s="286">
        <v>16720.785449999999</v>
      </c>
      <c r="I288" s="286">
        <v>82934.980869999999</v>
      </c>
      <c r="J288" s="286">
        <v>15820.673710000001</v>
      </c>
      <c r="K288" s="286">
        <v>98755.654580000002</v>
      </c>
      <c r="L288" s="286">
        <v>698.05944</v>
      </c>
      <c r="M288" s="286">
        <v>55.172629999999998</v>
      </c>
      <c r="N288" s="286">
        <v>753.23206999999991</v>
      </c>
      <c r="O288" s="286">
        <v>116229.6721</v>
      </c>
      <c r="P288" s="286">
        <v>44357.476369999997</v>
      </c>
      <c r="Q288" s="286">
        <v>293.01234999999997</v>
      </c>
      <c r="R288" s="287">
        <v>44650.488720000001</v>
      </c>
      <c r="S288" s="6"/>
      <c r="T288" s="6"/>
      <c r="U288" s="6"/>
      <c r="V288" s="6"/>
      <c r="W288" s="6"/>
      <c r="X288" s="6"/>
      <c r="Y288" s="6"/>
      <c r="Z288" s="6"/>
      <c r="AA288" s="6"/>
      <c r="AB288" s="6"/>
    </row>
    <row r="289" spans="1:28" s="275" customFormat="1">
      <c r="A289" s="288"/>
      <c r="B289" s="288"/>
      <c r="C289" s="283" t="s">
        <v>20</v>
      </c>
      <c r="D289" s="283" t="s">
        <v>291</v>
      </c>
      <c r="E289" s="284">
        <v>91</v>
      </c>
      <c r="F289" s="285">
        <v>35508.051960000004</v>
      </c>
      <c r="G289" s="286">
        <v>40288.101310000005</v>
      </c>
      <c r="H289" s="286">
        <v>75796.153269999995</v>
      </c>
      <c r="I289" s="286">
        <v>100637.40239</v>
      </c>
      <c r="J289" s="286">
        <v>19301.935730000001</v>
      </c>
      <c r="K289" s="286">
        <v>119939.33812</v>
      </c>
      <c r="L289" s="286">
        <v>5323.2295400000003</v>
      </c>
      <c r="M289" s="286">
        <v>1371.75845</v>
      </c>
      <c r="N289" s="286">
        <v>6694.9879900000005</v>
      </c>
      <c r="O289" s="286">
        <v>202430.47938</v>
      </c>
      <c r="P289" s="286">
        <v>76801.307959999991</v>
      </c>
      <c r="Q289" s="286">
        <v>2642.7628199999999</v>
      </c>
      <c r="R289" s="287">
        <v>79444.070779999995</v>
      </c>
      <c r="S289" s="6"/>
      <c r="T289" s="6"/>
      <c r="U289" s="6"/>
      <c r="V289" s="6"/>
      <c r="W289" s="6"/>
      <c r="X289" s="6"/>
      <c r="Y289" s="6"/>
      <c r="Z289" s="6"/>
      <c r="AA289" s="6"/>
      <c r="AB289" s="6"/>
    </row>
    <row r="290" spans="1:28" s="275" customFormat="1">
      <c r="A290" s="288"/>
      <c r="B290" s="288"/>
      <c r="C290" s="288"/>
      <c r="D290" s="288"/>
      <c r="E290" s="289">
        <v>695</v>
      </c>
      <c r="F290" s="290">
        <v>2435.5727299999999</v>
      </c>
      <c r="G290" s="291">
        <v>2206.58907</v>
      </c>
      <c r="H290" s="291">
        <v>4642.1617999999999</v>
      </c>
      <c r="I290" s="291">
        <v>24607.661100000001</v>
      </c>
      <c r="J290" s="291">
        <v>6893.4906300000002</v>
      </c>
      <c r="K290" s="291">
        <v>31501.151730000001</v>
      </c>
      <c r="L290" s="291">
        <v>1518.9253999999999</v>
      </c>
      <c r="M290" s="291">
        <v>88.110020000000006</v>
      </c>
      <c r="N290" s="291">
        <v>1607.0354199999999</v>
      </c>
      <c r="O290" s="291">
        <v>37750.34895</v>
      </c>
      <c r="P290" s="291">
        <v>17.643810000000002</v>
      </c>
      <c r="Q290" s="291">
        <v>1.3297999999999999</v>
      </c>
      <c r="R290" s="292">
        <v>18.973610000000001</v>
      </c>
      <c r="S290" s="6"/>
      <c r="T290" s="6"/>
      <c r="U290" s="6"/>
      <c r="V290" s="6"/>
      <c r="W290" s="6"/>
      <c r="X290" s="6"/>
      <c r="Y290" s="6"/>
      <c r="Z290" s="6"/>
      <c r="AA290" s="6"/>
      <c r="AB290" s="6"/>
    </row>
    <row r="291" spans="1:28" s="275" customFormat="1">
      <c r="A291" s="288"/>
      <c r="B291" s="283" t="s">
        <v>21</v>
      </c>
      <c r="C291" s="283" t="s">
        <v>292</v>
      </c>
      <c r="D291" s="283" t="s">
        <v>293</v>
      </c>
      <c r="E291" s="284">
        <v>575</v>
      </c>
      <c r="F291" s="285">
        <v>2857.1258399999997</v>
      </c>
      <c r="G291" s="286">
        <v>1451.08591</v>
      </c>
      <c r="H291" s="286">
        <v>4308.2117500000004</v>
      </c>
      <c r="I291" s="286">
        <v>22024.3387</v>
      </c>
      <c r="J291" s="286">
        <v>1861.2123300000001</v>
      </c>
      <c r="K291" s="286">
        <v>23885.551030000002</v>
      </c>
      <c r="L291" s="286">
        <v>8.1725899999999996</v>
      </c>
      <c r="M291" s="286">
        <v>52.170250000000003</v>
      </c>
      <c r="N291" s="286">
        <v>60.342839999999995</v>
      </c>
      <c r="O291" s="286">
        <v>28254.105620000002</v>
      </c>
      <c r="P291" s="286">
        <v>1.14479</v>
      </c>
      <c r="Q291" s="286">
        <v>0.71729999999999994</v>
      </c>
      <c r="R291" s="287">
        <v>1.86209</v>
      </c>
      <c r="S291" s="6"/>
      <c r="T291" s="6"/>
      <c r="U291" s="6"/>
      <c r="V291" s="6"/>
      <c r="W291" s="6"/>
      <c r="X291" s="6"/>
      <c r="Y291" s="6"/>
      <c r="Z291" s="6"/>
      <c r="AA291" s="6"/>
      <c r="AB291" s="6"/>
    </row>
    <row r="292" spans="1:28" s="275" customFormat="1">
      <c r="A292" s="288"/>
      <c r="B292" s="288"/>
      <c r="C292" s="283" t="s">
        <v>294</v>
      </c>
      <c r="D292" s="283" t="s">
        <v>294</v>
      </c>
      <c r="E292" s="284">
        <v>22</v>
      </c>
      <c r="F292" s="285">
        <v>26367.063460000001</v>
      </c>
      <c r="G292" s="286">
        <v>22938.747050000002</v>
      </c>
      <c r="H292" s="286">
        <v>49305.810509999996</v>
      </c>
      <c r="I292" s="286">
        <v>70684.514490000001</v>
      </c>
      <c r="J292" s="286">
        <v>9528.3023400000002</v>
      </c>
      <c r="K292" s="286">
        <v>80212.816829999996</v>
      </c>
      <c r="L292" s="286">
        <v>1489.7749099999999</v>
      </c>
      <c r="M292" s="286">
        <v>72.184539999999998</v>
      </c>
      <c r="N292" s="286">
        <v>1561.9594500000001</v>
      </c>
      <c r="O292" s="286">
        <v>131080.58679</v>
      </c>
      <c r="P292" s="286">
        <v>33722.062380000003</v>
      </c>
      <c r="Q292" s="286">
        <v>2858.6928900000003</v>
      </c>
      <c r="R292" s="287">
        <v>36580.755270000001</v>
      </c>
      <c r="S292" s="6"/>
      <c r="T292" s="6"/>
      <c r="U292" s="6"/>
      <c r="V292" s="6"/>
      <c r="W292" s="6"/>
      <c r="X292" s="6"/>
      <c r="Y292" s="6"/>
      <c r="Z292" s="6"/>
      <c r="AA292" s="6"/>
      <c r="AB292" s="6"/>
    </row>
    <row r="293" spans="1:28" s="275" customFormat="1">
      <c r="A293" s="288"/>
      <c r="B293" s="288"/>
      <c r="C293" s="283" t="s">
        <v>21</v>
      </c>
      <c r="D293" s="283" t="s">
        <v>295</v>
      </c>
      <c r="E293" s="284">
        <v>529</v>
      </c>
      <c r="F293" s="285">
        <v>14223.111010000001</v>
      </c>
      <c r="G293" s="286">
        <v>1802.2861599999999</v>
      </c>
      <c r="H293" s="286">
        <v>16025.39717</v>
      </c>
      <c r="I293" s="286">
        <v>44405.575830000002</v>
      </c>
      <c r="J293" s="286">
        <v>14178.474330000001</v>
      </c>
      <c r="K293" s="286">
        <v>58584.050159999999</v>
      </c>
      <c r="L293" s="286">
        <v>476.13785999999999</v>
      </c>
      <c r="M293" s="286">
        <v>8.6489999999999997E-2</v>
      </c>
      <c r="N293" s="286">
        <v>476.22434999999996</v>
      </c>
      <c r="O293" s="286">
        <v>75085.671680000014</v>
      </c>
      <c r="P293" s="286">
        <v>54.261120000000005</v>
      </c>
      <c r="Q293" s="286">
        <v>1.08592</v>
      </c>
      <c r="R293" s="287">
        <v>55.34704</v>
      </c>
      <c r="S293" s="6"/>
      <c r="T293" s="6"/>
      <c r="U293" s="6"/>
      <c r="V293" s="6"/>
      <c r="W293" s="6"/>
      <c r="X293" s="6"/>
      <c r="Y293" s="6"/>
      <c r="Z293" s="6"/>
      <c r="AA293" s="6"/>
      <c r="AB293" s="6"/>
    </row>
    <row r="294" spans="1:28" s="275" customFormat="1">
      <c r="A294" s="288"/>
      <c r="B294" s="288"/>
      <c r="C294" s="288"/>
      <c r="D294" s="283" t="s">
        <v>21</v>
      </c>
      <c r="E294" s="284">
        <v>17</v>
      </c>
      <c r="F294" s="285">
        <v>250433.46387000001</v>
      </c>
      <c r="G294" s="286">
        <v>85347.379419999997</v>
      </c>
      <c r="H294" s="286">
        <v>335780.84329000005</v>
      </c>
      <c r="I294" s="286">
        <v>461542.27679000003</v>
      </c>
      <c r="J294" s="286">
        <v>128976.92365000001</v>
      </c>
      <c r="K294" s="286">
        <v>590519.20044000004</v>
      </c>
      <c r="L294" s="286">
        <v>14931.53419</v>
      </c>
      <c r="M294" s="286">
        <v>4539.6536699999997</v>
      </c>
      <c r="N294" s="286">
        <v>19471.187859999998</v>
      </c>
      <c r="O294" s="286">
        <v>945771.23158999998</v>
      </c>
      <c r="P294" s="286">
        <v>764181.95878999995</v>
      </c>
      <c r="Q294" s="286">
        <v>232642.26097</v>
      </c>
      <c r="R294" s="287">
        <v>996824.21976000001</v>
      </c>
      <c r="S294" s="6"/>
      <c r="T294" s="6"/>
      <c r="U294" s="6"/>
      <c r="V294" s="6"/>
      <c r="W294" s="6"/>
      <c r="X294" s="6"/>
      <c r="Y294" s="6"/>
      <c r="Z294" s="6"/>
      <c r="AA294" s="6"/>
      <c r="AB294" s="6"/>
    </row>
    <row r="295" spans="1:28" s="275" customFormat="1">
      <c r="A295" s="288"/>
      <c r="B295" s="288"/>
      <c r="C295" s="288"/>
      <c r="D295" s="288"/>
      <c r="E295" s="289">
        <v>18</v>
      </c>
      <c r="F295" s="290">
        <v>36572.267679999997</v>
      </c>
      <c r="G295" s="291">
        <v>13753.28952</v>
      </c>
      <c r="H295" s="291">
        <v>50325.557200000003</v>
      </c>
      <c r="I295" s="291">
        <v>77296.514629999991</v>
      </c>
      <c r="J295" s="291">
        <v>8241.8451700000005</v>
      </c>
      <c r="K295" s="291">
        <v>85538.359799999991</v>
      </c>
      <c r="L295" s="291">
        <v>1382.4737500000001</v>
      </c>
      <c r="M295" s="291">
        <v>94.830550000000002</v>
      </c>
      <c r="N295" s="291">
        <v>1477.3043</v>
      </c>
      <c r="O295" s="291">
        <v>137341.2213</v>
      </c>
      <c r="P295" s="291">
        <v>55.431940000000004</v>
      </c>
      <c r="Q295" s="291">
        <v>38.06682</v>
      </c>
      <c r="R295" s="292">
        <v>93.49875999999999</v>
      </c>
      <c r="S295" s="6"/>
      <c r="T295" s="6"/>
      <c r="U295" s="6"/>
      <c r="V295" s="6"/>
      <c r="W295" s="6"/>
      <c r="X295" s="6"/>
      <c r="Y295" s="6"/>
      <c r="Z295" s="6"/>
      <c r="AA295" s="6"/>
      <c r="AB295" s="6"/>
    </row>
    <row r="296" spans="1:28" s="275" customFormat="1">
      <c r="A296" s="288"/>
      <c r="B296" s="288"/>
      <c r="C296" s="288"/>
      <c r="D296" s="288"/>
      <c r="E296" s="289">
        <v>536</v>
      </c>
      <c r="F296" s="290">
        <v>17476.544850000002</v>
      </c>
      <c r="G296" s="291">
        <v>18229.54636</v>
      </c>
      <c r="H296" s="291">
        <v>35706.091209999999</v>
      </c>
      <c r="I296" s="291">
        <v>81311.864419999998</v>
      </c>
      <c r="J296" s="291">
        <v>6304.9368400000003</v>
      </c>
      <c r="K296" s="291">
        <v>87616.801260000007</v>
      </c>
      <c r="L296" s="291">
        <v>1234.1440500000001</v>
      </c>
      <c r="M296" s="291">
        <v>581.83587999999997</v>
      </c>
      <c r="N296" s="291">
        <v>1815.97993</v>
      </c>
      <c r="O296" s="291">
        <v>125138.87240000001</v>
      </c>
      <c r="P296" s="291">
        <v>10.409540000000002</v>
      </c>
      <c r="Q296" s="291">
        <v>26.836380000000002</v>
      </c>
      <c r="R296" s="292">
        <v>37.245919999999998</v>
      </c>
      <c r="S296" s="6"/>
      <c r="T296" s="6"/>
      <c r="U296" s="6"/>
      <c r="V296" s="6"/>
      <c r="W296" s="6"/>
      <c r="X296" s="6"/>
      <c r="Y296" s="6"/>
      <c r="Z296" s="6"/>
      <c r="AA296" s="6"/>
      <c r="AB296" s="6"/>
    </row>
    <row r="297" spans="1:28" s="275" customFormat="1">
      <c r="A297" s="288"/>
      <c r="B297" s="288"/>
      <c r="C297" s="288"/>
      <c r="D297" s="288"/>
      <c r="E297" s="289">
        <v>635</v>
      </c>
      <c r="F297" s="290">
        <v>19529.770940000002</v>
      </c>
      <c r="G297" s="291">
        <v>12172.58404</v>
      </c>
      <c r="H297" s="291">
        <v>31702.35498</v>
      </c>
      <c r="I297" s="291">
        <v>51261.91214</v>
      </c>
      <c r="J297" s="291">
        <v>24104.875980000001</v>
      </c>
      <c r="K297" s="291">
        <v>75366.788120000012</v>
      </c>
      <c r="L297" s="291">
        <v>4169.38634</v>
      </c>
      <c r="M297" s="291">
        <v>305.37085999999999</v>
      </c>
      <c r="N297" s="291">
        <v>4474.7572</v>
      </c>
      <c r="O297" s="291">
        <v>111543.90029999999</v>
      </c>
      <c r="P297" s="291">
        <v>45.457850000000001</v>
      </c>
      <c r="Q297" s="291">
        <v>27.53707</v>
      </c>
      <c r="R297" s="292">
        <v>72.994919999999993</v>
      </c>
      <c r="S297" s="6"/>
      <c r="T297" s="6"/>
      <c r="U297" s="6"/>
      <c r="V297" s="6"/>
      <c r="W297" s="6"/>
      <c r="X297" s="6"/>
      <c r="Y297" s="6"/>
      <c r="Z297" s="6"/>
      <c r="AA297" s="6"/>
      <c r="AB297" s="6"/>
    </row>
    <row r="298" spans="1:28" s="275" customFormat="1">
      <c r="A298" s="288"/>
      <c r="B298" s="288"/>
      <c r="C298" s="288"/>
      <c r="D298" s="283" t="s">
        <v>296</v>
      </c>
      <c r="E298" s="284">
        <v>644</v>
      </c>
      <c r="F298" s="285">
        <v>3652.1831299999999</v>
      </c>
      <c r="G298" s="286">
        <v>3726.5764800000002</v>
      </c>
      <c r="H298" s="286">
        <v>7378.7596100000001</v>
      </c>
      <c r="I298" s="286">
        <v>46058.107329999999</v>
      </c>
      <c r="J298" s="286">
        <v>2583.20579</v>
      </c>
      <c r="K298" s="286">
        <v>48641.313119999999</v>
      </c>
      <c r="L298" s="286">
        <v>7.1711899999999993</v>
      </c>
      <c r="M298" s="286">
        <v>0</v>
      </c>
      <c r="N298" s="286">
        <v>7.1711899999999993</v>
      </c>
      <c r="O298" s="286">
        <v>56027.243920000001</v>
      </c>
      <c r="P298" s="286">
        <v>1.8868</v>
      </c>
      <c r="Q298" s="286">
        <v>0.29493999999999998</v>
      </c>
      <c r="R298" s="287">
        <v>2.1817399999999996</v>
      </c>
      <c r="S298" s="6"/>
      <c r="T298" s="6"/>
      <c r="U298" s="6"/>
      <c r="V298" s="6"/>
      <c r="W298" s="6"/>
      <c r="X298" s="6"/>
      <c r="Y298" s="6"/>
      <c r="Z298" s="6"/>
      <c r="AA298" s="6"/>
      <c r="AB298" s="6"/>
    </row>
    <row r="299" spans="1:28" s="275" customFormat="1">
      <c r="A299" s="288"/>
      <c r="B299" s="288"/>
      <c r="C299" s="283" t="s">
        <v>297</v>
      </c>
      <c r="D299" s="283" t="s">
        <v>297</v>
      </c>
      <c r="E299" s="284">
        <v>543</v>
      </c>
      <c r="F299" s="285">
        <v>16026.28802</v>
      </c>
      <c r="G299" s="286">
        <v>105658.68702</v>
      </c>
      <c r="H299" s="286">
        <v>121684.97504</v>
      </c>
      <c r="I299" s="286">
        <v>43109.042809999999</v>
      </c>
      <c r="J299" s="286">
        <v>6576.2189400000007</v>
      </c>
      <c r="K299" s="286">
        <v>49685.261749999998</v>
      </c>
      <c r="L299" s="286">
        <v>242.01544000000001</v>
      </c>
      <c r="M299" s="286">
        <v>126.28699</v>
      </c>
      <c r="N299" s="286">
        <v>368.30243000000002</v>
      </c>
      <c r="O299" s="286">
        <v>171738.53922000001</v>
      </c>
      <c r="P299" s="286">
        <v>13.942170000000001</v>
      </c>
      <c r="Q299" s="286">
        <v>2.5070799999999998</v>
      </c>
      <c r="R299" s="287">
        <v>16.449249999999999</v>
      </c>
      <c r="S299" s="6"/>
      <c r="T299" s="6"/>
      <c r="U299" s="6"/>
      <c r="V299" s="6"/>
      <c r="W299" s="6"/>
      <c r="X299" s="6"/>
      <c r="Y299" s="6"/>
      <c r="Z299" s="6"/>
      <c r="AA299" s="6"/>
      <c r="AB299" s="6"/>
    </row>
    <row r="300" spans="1:28" s="275" customFormat="1">
      <c r="A300" s="288"/>
      <c r="B300" s="288"/>
      <c r="C300" s="283" t="s">
        <v>298</v>
      </c>
      <c r="D300" s="283" t="s">
        <v>298</v>
      </c>
      <c r="E300" s="284">
        <v>23</v>
      </c>
      <c r="F300" s="285">
        <v>52613.545439999994</v>
      </c>
      <c r="G300" s="286">
        <v>12951.92986</v>
      </c>
      <c r="H300" s="286">
        <v>65565.475299999991</v>
      </c>
      <c r="I300" s="286">
        <v>142952.86712000001</v>
      </c>
      <c r="J300" s="286">
        <v>22997.990610000001</v>
      </c>
      <c r="K300" s="286">
        <v>165950.85772999999</v>
      </c>
      <c r="L300" s="286">
        <v>2372.57539</v>
      </c>
      <c r="M300" s="286">
        <v>1455.83197</v>
      </c>
      <c r="N300" s="286">
        <v>3828.4073599999997</v>
      </c>
      <c r="O300" s="286">
        <v>235344.74038999999</v>
      </c>
      <c r="P300" s="286">
        <v>201886.59143999999</v>
      </c>
      <c r="Q300" s="286">
        <v>6617.30213</v>
      </c>
      <c r="R300" s="287">
        <v>208503.89356999999</v>
      </c>
      <c r="S300" s="6"/>
      <c r="T300" s="6"/>
      <c r="U300" s="6"/>
      <c r="V300" s="6"/>
      <c r="W300" s="6"/>
      <c r="X300" s="6"/>
      <c r="Y300" s="6"/>
      <c r="Z300" s="6"/>
      <c r="AA300" s="6"/>
      <c r="AB300" s="6"/>
    </row>
    <row r="301" spans="1:28" s="275" customFormat="1">
      <c r="A301" s="288"/>
      <c r="B301" s="288"/>
      <c r="C301" s="283" t="s">
        <v>299</v>
      </c>
      <c r="D301" s="283" t="s">
        <v>300</v>
      </c>
      <c r="E301" s="284">
        <v>24</v>
      </c>
      <c r="F301" s="285">
        <v>26661.716370000002</v>
      </c>
      <c r="G301" s="286">
        <v>25799.147649999999</v>
      </c>
      <c r="H301" s="286">
        <v>52460.864020000001</v>
      </c>
      <c r="I301" s="286">
        <v>65582.209799999997</v>
      </c>
      <c r="J301" s="286">
        <v>19191.640609999999</v>
      </c>
      <c r="K301" s="286">
        <v>84773.850409999999</v>
      </c>
      <c r="L301" s="286">
        <v>2167.7804500000002</v>
      </c>
      <c r="M301" s="286">
        <v>2746.9116800000002</v>
      </c>
      <c r="N301" s="286">
        <v>4914.6921299999995</v>
      </c>
      <c r="O301" s="286">
        <v>142149.40656</v>
      </c>
      <c r="P301" s="286">
        <v>68694.247129999989</v>
      </c>
      <c r="Q301" s="286">
        <v>2241.1535699999999</v>
      </c>
      <c r="R301" s="287">
        <v>70935.400699999998</v>
      </c>
      <c r="S301" s="6"/>
      <c r="T301" s="6"/>
      <c r="U301" s="6"/>
      <c r="V301" s="6"/>
      <c r="W301" s="6"/>
      <c r="X301" s="6"/>
      <c r="Y301" s="6"/>
      <c r="Z301" s="6"/>
      <c r="AA301" s="6"/>
      <c r="AB301" s="6"/>
    </row>
    <row r="302" spans="1:28" s="275" customFormat="1">
      <c r="A302" s="288"/>
      <c r="B302" s="283" t="s">
        <v>22</v>
      </c>
      <c r="C302" s="283" t="s">
        <v>22</v>
      </c>
      <c r="D302" s="283" t="s">
        <v>22</v>
      </c>
      <c r="E302" s="284">
        <v>127</v>
      </c>
      <c r="F302" s="285">
        <v>50857.023130000001</v>
      </c>
      <c r="G302" s="286">
        <v>10904.747230000001</v>
      </c>
      <c r="H302" s="286">
        <v>61761.770360000002</v>
      </c>
      <c r="I302" s="286">
        <v>173616.31344</v>
      </c>
      <c r="J302" s="286">
        <v>40563.563419999999</v>
      </c>
      <c r="K302" s="286">
        <v>214179.87686000002</v>
      </c>
      <c r="L302" s="286">
        <v>4361.1546900000003</v>
      </c>
      <c r="M302" s="286">
        <v>1138.91524</v>
      </c>
      <c r="N302" s="286">
        <v>5500.0699299999997</v>
      </c>
      <c r="O302" s="286">
        <v>281441.71714999998</v>
      </c>
      <c r="P302" s="286">
        <v>97870.957079999993</v>
      </c>
      <c r="Q302" s="286">
        <v>11948.37234</v>
      </c>
      <c r="R302" s="287">
        <v>109819.32941999999</v>
      </c>
      <c r="S302" s="6"/>
      <c r="T302" s="6"/>
      <c r="U302" s="6"/>
      <c r="V302" s="6"/>
      <c r="W302" s="6"/>
      <c r="X302" s="6"/>
      <c r="Y302" s="6"/>
      <c r="Z302" s="6"/>
      <c r="AA302" s="6"/>
      <c r="AB302" s="6"/>
    </row>
    <row r="303" spans="1:28" s="275" customFormat="1">
      <c r="A303" s="288"/>
      <c r="B303" s="288"/>
      <c r="C303" s="283" t="s">
        <v>301</v>
      </c>
      <c r="D303" s="283" t="s">
        <v>302</v>
      </c>
      <c r="E303" s="284">
        <v>129</v>
      </c>
      <c r="F303" s="285">
        <v>165291.56640000001</v>
      </c>
      <c r="G303" s="286">
        <v>94137.426430000007</v>
      </c>
      <c r="H303" s="286">
        <v>259428.99283</v>
      </c>
      <c r="I303" s="286">
        <v>240154.72150000001</v>
      </c>
      <c r="J303" s="286">
        <v>45444.528409999999</v>
      </c>
      <c r="K303" s="286">
        <v>285599.24991000001</v>
      </c>
      <c r="L303" s="286">
        <v>44374.350530000003</v>
      </c>
      <c r="M303" s="286">
        <v>5367.05465</v>
      </c>
      <c r="N303" s="286">
        <v>49741.405180000002</v>
      </c>
      <c r="O303" s="286">
        <v>594769.6479199999</v>
      </c>
      <c r="P303" s="286">
        <v>363400.26566000003</v>
      </c>
      <c r="Q303" s="286">
        <v>14168.85821</v>
      </c>
      <c r="R303" s="287">
        <v>377569.12387000001</v>
      </c>
      <c r="S303" s="6"/>
      <c r="T303" s="6"/>
      <c r="U303" s="6"/>
      <c r="V303" s="6"/>
      <c r="W303" s="6"/>
      <c r="X303" s="6"/>
      <c r="Y303" s="6"/>
      <c r="Z303" s="6"/>
      <c r="AA303" s="6"/>
      <c r="AB303" s="6"/>
    </row>
    <row r="304" spans="1:28" s="275" customFormat="1">
      <c r="A304" s="288"/>
      <c r="B304" s="288"/>
      <c r="C304" s="288"/>
      <c r="D304" s="288"/>
      <c r="E304" s="289">
        <v>458</v>
      </c>
      <c r="F304" s="290">
        <v>22091.985690000001</v>
      </c>
      <c r="G304" s="291">
        <v>6801.1914500000003</v>
      </c>
      <c r="H304" s="291">
        <v>28893.17714</v>
      </c>
      <c r="I304" s="291">
        <v>64100.707840000003</v>
      </c>
      <c r="J304" s="291">
        <v>9193.5605500000001</v>
      </c>
      <c r="K304" s="291">
        <v>73294.268389999997</v>
      </c>
      <c r="L304" s="291">
        <v>985.93245999999999</v>
      </c>
      <c r="M304" s="291">
        <v>77.821070000000006</v>
      </c>
      <c r="N304" s="291">
        <v>1063.75353</v>
      </c>
      <c r="O304" s="291">
        <v>103251.19906</v>
      </c>
      <c r="P304" s="291">
        <v>7.9651300000000003</v>
      </c>
      <c r="Q304" s="291">
        <v>2.8344699999999996</v>
      </c>
      <c r="R304" s="292">
        <v>10.7996</v>
      </c>
      <c r="S304" s="6"/>
      <c r="T304" s="6"/>
      <c r="U304" s="6"/>
      <c r="V304" s="6"/>
      <c r="W304" s="6"/>
      <c r="X304" s="6"/>
      <c r="Y304" s="6"/>
      <c r="Z304" s="6"/>
      <c r="AA304" s="6"/>
      <c r="AB304" s="6"/>
    </row>
    <row r="305" spans="1:28" s="275" customFormat="1">
      <c r="A305" s="288"/>
      <c r="B305" s="288"/>
      <c r="C305" s="288"/>
      <c r="D305" s="288"/>
      <c r="E305" s="289">
        <v>696</v>
      </c>
      <c r="F305" s="290">
        <v>17901.21701</v>
      </c>
      <c r="G305" s="291">
        <v>23199.404629999997</v>
      </c>
      <c r="H305" s="291">
        <v>41100.621639999998</v>
      </c>
      <c r="I305" s="291">
        <v>55643.229859999999</v>
      </c>
      <c r="J305" s="291">
        <v>14093.11239</v>
      </c>
      <c r="K305" s="291">
        <v>69736.342250000002</v>
      </c>
      <c r="L305" s="291">
        <v>1844.4922799999999</v>
      </c>
      <c r="M305" s="291">
        <v>510.53294</v>
      </c>
      <c r="N305" s="291">
        <v>2355.02522</v>
      </c>
      <c r="O305" s="291">
        <v>113191.98910999999</v>
      </c>
      <c r="P305" s="291">
        <v>120.72946</v>
      </c>
      <c r="Q305" s="291">
        <v>1.3452899999999999</v>
      </c>
      <c r="R305" s="292">
        <v>122.07474999999999</v>
      </c>
      <c r="S305" s="6"/>
      <c r="T305" s="6"/>
      <c r="U305" s="6"/>
      <c r="V305" s="6"/>
      <c r="W305" s="6"/>
      <c r="X305" s="6"/>
      <c r="Y305" s="6"/>
      <c r="Z305" s="6"/>
      <c r="AA305" s="6"/>
      <c r="AB305" s="6"/>
    </row>
    <row r="306" spans="1:28" s="275" customFormat="1">
      <c r="A306" s="288"/>
      <c r="B306" s="283" t="s">
        <v>303</v>
      </c>
      <c r="C306" s="283" t="s">
        <v>304</v>
      </c>
      <c r="D306" s="283" t="s">
        <v>305</v>
      </c>
      <c r="E306" s="284">
        <v>408</v>
      </c>
      <c r="F306" s="285">
        <v>13607.681369999998</v>
      </c>
      <c r="G306" s="286">
        <v>1280.8288500000001</v>
      </c>
      <c r="H306" s="286">
        <v>14888.51022</v>
      </c>
      <c r="I306" s="286">
        <v>35724.148560000001</v>
      </c>
      <c r="J306" s="286">
        <v>2865.47874</v>
      </c>
      <c r="K306" s="286">
        <v>38589.6273</v>
      </c>
      <c r="L306" s="286">
        <v>93.109710000000007</v>
      </c>
      <c r="M306" s="286">
        <v>1.2700000000000001E-3</v>
      </c>
      <c r="N306" s="286">
        <v>93.110979999999998</v>
      </c>
      <c r="O306" s="286">
        <v>53571.248500000002</v>
      </c>
      <c r="P306" s="286">
        <v>20073.485720000001</v>
      </c>
      <c r="Q306" s="286">
        <v>33.228209999999997</v>
      </c>
      <c r="R306" s="287">
        <v>20106.713929999998</v>
      </c>
      <c r="S306" s="6"/>
      <c r="T306" s="6"/>
      <c r="U306" s="6"/>
      <c r="V306" s="6"/>
      <c r="W306" s="6"/>
      <c r="X306" s="6"/>
      <c r="Y306" s="6"/>
      <c r="Z306" s="6"/>
      <c r="AA306" s="6"/>
      <c r="AB306" s="6"/>
    </row>
    <row r="307" spans="1:28" s="275" customFormat="1">
      <c r="A307" s="288"/>
      <c r="B307" s="288"/>
      <c r="C307" s="283" t="s">
        <v>306</v>
      </c>
      <c r="D307" s="283" t="s">
        <v>306</v>
      </c>
      <c r="E307" s="284">
        <v>53</v>
      </c>
      <c r="F307" s="285">
        <v>63184.920229999996</v>
      </c>
      <c r="G307" s="286">
        <v>16363.50317</v>
      </c>
      <c r="H307" s="286">
        <v>79548.4234</v>
      </c>
      <c r="I307" s="286">
        <v>109787.21215000001</v>
      </c>
      <c r="J307" s="286">
        <v>17339.533940000001</v>
      </c>
      <c r="K307" s="286">
        <v>127126.74609</v>
      </c>
      <c r="L307" s="286">
        <v>1056.5940700000001</v>
      </c>
      <c r="M307" s="286">
        <v>577.52430000000004</v>
      </c>
      <c r="N307" s="286">
        <v>1634.1183700000001</v>
      </c>
      <c r="O307" s="286">
        <v>208309.28786000001</v>
      </c>
      <c r="P307" s="286">
        <v>198935.70363999999</v>
      </c>
      <c r="Q307" s="286">
        <v>2149.8318300000001</v>
      </c>
      <c r="R307" s="287">
        <v>201085.53547</v>
      </c>
      <c r="S307" s="6"/>
      <c r="T307" s="6"/>
      <c r="U307" s="6"/>
      <c r="V307" s="6"/>
      <c r="W307" s="6"/>
      <c r="X307" s="6"/>
      <c r="Y307" s="6"/>
      <c r="Z307" s="6"/>
      <c r="AA307" s="6"/>
      <c r="AB307" s="6"/>
    </row>
    <row r="308" spans="1:28" s="275" customFormat="1">
      <c r="A308" s="288"/>
      <c r="B308" s="288"/>
      <c r="C308" s="283" t="s">
        <v>307</v>
      </c>
      <c r="D308" s="283" t="s">
        <v>308</v>
      </c>
      <c r="E308" s="284">
        <v>579</v>
      </c>
      <c r="F308" s="285">
        <v>10712.35859</v>
      </c>
      <c r="G308" s="286">
        <v>129.66149000000001</v>
      </c>
      <c r="H308" s="286">
        <v>10842.02008</v>
      </c>
      <c r="I308" s="286">
        <v>48002.45652</v>
      </c>
      <c r="J308" s="286">
        <v>2133.5971099999997</v>
      </c>
      <c r="K308" s="286">
        <v>50136.053630000002</v>
      </c>
      <c r="L308" s="286">
        <v>203.9221</v>
      </c>
      <c r="M308" s="286">
        <v>1.7800000000000001E-3</v>
      </c>
      <c r="N308" s="286">
        <v>203.92388</v>
      </c>
      <c r="O308" s="286">
        <v>61181.997590000006</v>
      </c>
      <c r="P308" s="286">
        <v>6.3960600000000003</v>
      </c>
      <c r="Q308" s="286">
        <v>0</v>
      </c>
      <c r="R308" s="287">
        <v>6.3960600000000003</v>
      </c>
      <c r="S308" s="6"/>
      <c r="T308" s="6"/>
      <c r="U308" s="6"/>
      <c r="V308" s="6"/>
      <c r="W308" s="6"/>
      <c r="X308" s="6"/>
      <c r="Y308" s="6"/>
      <c r="Z308" s="6"/>
      <c r="AA308" s="6"/>
      <c r="AB308" s="6"/>
    </row>
    <row r="309" spans="1:28" s="275" customFormat="1">
      <c r="A309" s="288"/>
      <c r="B309" s="288"/>
      <c r="C309" s="288"/>
      <c r="D309" s="283" t="s">
        <v>307</v>
      </c>
      <c r="E309" s="284">
        <v>54</v>
      </c>
      <c r="F309" s="285">
        <v>13134.50491</v>
      </c>
      <c r="G309" s="286">
        <v>4228.0681599999998</v>
      </c>
      <c r="H309" s="286">
        <v>17362.573069999999</v>
      </c>
      <c r="I309" s="286">
        <v>24334.37874</v>
      </c>
      <c r="J309" s="286">
        <v>2329.3585400000002</v>
      </c>
      <c r="K309" s="286">
        <v>26663.737280000001</v>
      </c>
      <c r="L309" s="286">
        <v>64.80104</v>
      </c>
      <c r="M309" s="286">
        <v>69.537539999999993</v>
      </c>
      <c r="N309" s="286">
        <v>134.33857999999998</v>
      </c>
      <c r="O309" s="286">
        <v>44160.648930000003</v>
      </c>
      <c r="P309" s="286">
        <v>8.7279400000000003</v>
      </c>
      <c r="Q309" s="286">
        <v>0.15271999999999999</v>
      </c>
      <c r="R309" s="287">
        <v>8.8806600000000007</v>
      </c>
      <c r="S309" s="6"/>
      <c r="T309" s="6"/>
      <c r="U309" s="6"/>
      <c r="V309" s="6"/>
      <c r="W309" s="6"/>
      <c r="X309" s="6"/>
      <c r="Y309" s="6"/>
      <c r="Z309" s="6"/>
      <c r="AA309" s="6"/>
      <c r="AB309" s="6"/>
    </row>
    <row r="310" spans="1:28" s="275" customFormat="1">
      <c r="A310" s="288"/>
      <c r="B310" s="288"/>
      <c r="C310" s="283" t="s">
        <v>303</v>
      </c>
      <c r="D310" s="283" t="s">
        <v>309</v>
      </c>
      <c r="E310" s="284">
        <v>56</v>
      </c>
      <c r="F310" s="285">
        <v>130591.55432</v>
      </c>
      <c r="G310" s="286">
        <v>24963.280030000002</v>
      </c>
      <c r="H310" s="286">
        <v>155554.83434999999</v>
      </c>
      <c r="I310" s="286">
        <v>158010.49103</v>
      </c>
      <c r="J310" s="286">
        <v>34733.129409999994</v>
      </c>
      <c r="K310" s="286">
        <v>192743.62044</v>
      </c>
      <c r="L310" s="286">
        <v>3563.8581600000002</v>
      </c>
      <c r="M310" s="286">
        <v>1377.87844</v>
      </c>
      <c r="N310" s="286">
        <v>4941.7365999999993</v>
      </c>
      <c r="O310" s="286">
        <v>353240.19138999999</v>
      </c>
      <c r="P310" s="286">
        <v>369107.39479000005</v>
      </c>
      <c r="Q310" s="286">
        <v>5948.04774</v>
      </c>
      <c r="R310" s="287">
        <v>375055.44253</v>
      </c>
      <c r="S310" s="6"/>
      <c r="T310" s="6"/>
      <c r="U310" s="6"/>
      <c r="V310" s="6"/>
      <c r="W310" s="6"/>
      <c r="X310" s="6"/>
      <c r="Y310" s="6"/>
      <c r="Z310" s="6"/>
      <c r="AA310" s="6"/>
      <c r="AB310" s="6"/>
    </row>
    <row r="311" spans="1:28" s="275" customFormat="1">
      <c r="A311" s="288"/>
      <c r="B311" s="288"/>
      <c r="C311" s="288"/>
      <c r="D311" s="288"/>
      <c r="E311" s="289">
        <v>444</v>
      </c>
      <c r="F311" s="290">
        <v>9953.7615500000011</v>
      </c>
      <c r="G311" s="291">
        <v>277.97224999999997</v>
      </c>
      <c r="H311" s="291">
        <v>10231.7338</v>
      </c>
      <c r="I311" s="291">
        <v>46875.292970000002</v>
      </c>
      <c r="J311" s="291">
        <v>3843.8849100000002</v>
      </c>
      <c r="K311" s="291">
        <v>50719.177880000003</v>
      </c>
      <c r="L311" s="291">
        <v>82.092679999999987</v>
      </c>
      <c r="M311" s="291">
        <v>1.54E-2</v>
      </c>
      <c r="N311" s="291">
        <v>82.108080000000001</v>
      </c>
      <c r="O311" s="291">
        <v>61033.019759999996</v>
      </c>
      <c r="P311" s="291">
        <v>18.554599999999997</v>
      </c>
      <c r="Q311" s="291">
        <v>1.1499900000000001</v>
      </c>
      <c r="R311" s="292">
        <v>19.70459</v>
      </c>
      <c r="S311" s="6"/>
      <c r="T311" s="6"/>
      <c r="U311" s="6"/>
      <c r="V311" s="6"/>
      <c r="W311" s="6"/>
      <c r="X311" s="6"/>
      <c r="Y311" s="6"/>
      <c r="Z311" s="6"/>
      <c r="AA311" s="6"/>
      <c r="AB311" s="6"/>
    </row>
    <row r="312" spans="1:28" s="275" customFormat="1">
      <c r="A312" s="288"/>
      <c r="B312" s="283" t="s">
        <v>24</v>
      </c>
      <c r="C312" s="283" t="s">
        <v>24</v>
      </c>
      <c r="D312" s="283" t="s">
        <v>24</v>
      </c>
      <c r="E312" s="284">
        <v>123</v>
      </c>
      <c r="F312" s="285">
        <v>114212.75639</v>
      </c>
      <c r="G312" s="286">
        <v>43650.16186</v>
      </c>
      <c r="H312" s="286">
        <v>157862.91824999999</v>
      </c>
      <c r="I312" s="286">
        <v>280423.92668999999</v>
      </c>
      <c r="J312" s="286">
        <v>120846.21513</v>
      </c>
      <c r="K312" s="286">
        <v>401270.14182000002</v>
      </c>
      <c r="L312" s="286">
        <v>9571.9908400000004</v>
      </c>
      <c r="M312" s="286">
        <v>6166.92407</v>
      </c>
      <c r="N312" s="286">
        <v>15738.91491</v>
      </c>
      <c r="O312" s="286">
        <v>574871.97498000006</v>
      </c>
      <c r="P312" s="286">
        <v>386984.23950999998</v>
      </c>
      <c r="Q312" s="286">
        <v>40833.995009999999</v>
      </c>
      <c r="R312" s="287">
        <v>427818.23452</v>
      </c>
      <c r="S312" s="6"/>
      <c r="T312" s="6"/>
      <c r="U312" s="6"/>
      <c r="V312" s="6"/>
      <c r="W312" s="6"/>
      <c r="X312" s="6"/>
      <c r="Y312" s="6"/>
      <c r="Z312" s="6"/>
      <c r="AA312" s="6"/>
      <c r="AB312" s="6"/>
    </row>
    <row r="313" spans="1:28" s="275" customFormat="1">
      <c r="A313" s="288"/>
      <c r="B313" s="288"/>
      <c r="C313" s="288"/>
      <c r="D313" s="288"/>
      <c r="E313" s="289">
        <v>125</v>
      </c>
      <c r="F313" s="290">
        <v>17567.40711</v>
      </c>
      <c r="G313" s="291">
        <v>16565.187480000001</v>
      </c>
      <c r="H313" s="291">
        <v>34132.594590000001</v>
      </c>
      <c r="I313" s="291">
        <v>61908.712579999999</v>
      </c>
      <c r="J313" s="291">
        <v>22992.178829999997</v>
      </c>
      <c r="K313" s="291">
        <v>84900.891409999997</v>
      </c>
      <c r="L313" s="291">
        <v>368.57463000000001</v>
      </c>
      <c r="M313" s="291">
        <v>105.70603</v>
      </c>
      <c r="N313" s="291">
        <v>474.28065999999995</v>
      </c>
      <c r="O313" s="291">
        <v>119507.76665999999</v>
      </c>
      <c r="P313" s="291">
        <v>5.7569699999999999</v>
      </c>
      <c r="Q313" s="291">
        <v>1.3018399999999999</v>
      </c>
      <c r="R313" s="292">
        <v>7.0588100000000003</v>
      </c>
      <c r="S313" s="6"/>
      <c r="T313" s="6"/>
      <c r="U313" s="6"/>
      <c r="V313" s="6"/>
      <c r="W313" s="6"/>
      <c r="X313" s="6"/>
      <c r="Y313" s="6"/>
      <c r="Z313" s="6"/>
      <c r="AA313" s="6"/>
      <c r="AB313" s="6"/>
    </row>
    <row r="314" spans="1:28" s="275" customFormat="1">
      <c r="A314" s="288"/>
      <c r="B314" s="288"/>
      <c r="C314" s="288"/>
      <c r="D314" s="288"/>
      <c r="E314" s="289">
        <v>572</v>
      </c>
      <c r="F314" s="290">
        <v>10755.34446</v>
      </c>
      <c r="G314" s="291">
        <v>6290.9417400000002</v>
      </c>
      <c r="H314" s="291">
        <v>17046.286199999999</v>
      </c>
      <c r="I314" s="291">
        <v>37485.345840000002</v>
      </c>
      <c r="J314" s="291">
        <v>8990.4329399999988</v>
      </c>
      <c r="K314" s="291">
        <v>46475.778780000001</v>
      </c>
      <c r="L314" s="291">
        <v>337.83150000000001</v>
      </c>
      <c r="M314" s="291">
        <v>28.797669999999997</v>
      </c>
      <c r="N314" s="291">
        <v>366.62916999999999</v>
      </c>
      <c r="O314" s="291">
        <v>63888.694149999996</v>
      </c>
      <c r="P314" s="291">
        <v>2.6071800000000001</v>
      </c>
      <c r="Q314" s="291">
        <v>1.9350999999999998</v>
      </c>
      <c r="R314" s="292">
        <v>4.5422799999999999</v>
      </c>
      <c r="S314" s="6"/>
      <c r="T314" s="6"/>
      <c r="U314" s="6"/>
      <c r="V314" s="6"/>
      <c r="W314" s="6"/>
      <c r="X314" s="6"/>
      <c r="Y314" s="6"/>
      <c r="Z314" s="6"/>
      <c r="AA314" s="6"/>
      <c r="AB314" s="6"/>
    </row>
    <row r="315" spans="1:28" s="275" customFormat="1">
      <c r="A315" s="288"/>
      <c r="B315" s="288"/>
      <c r="C315" s="283" t="s">
        <v>310</v>
      </c>
      <c r="D315" s="283" t="s">
        <v>311</v>
      </c>
      <c r="E315" s="284">
        <v>126</v>
      </c>
      <c r="F315" s="285">
        <v>11370.30989</v>
      </c>
      <c r="G315" s="286">
        <v>687.25198999999998</v>
      </c>
      <c r="H315" s="286">
        <v>12057.561880000001</v>
      </c>
      <c r="I315" s="286">
        <v>46982.710079999997</v>
      </c>
      <c r="J315" s="286">
        <v>13867.71717</v>
      </c>
      <c r="K315" s="286">
        <v>60850.427250000001</v>
      </c>
      <c r="L315" s="286">
        <v>2760.1922000000004</v>
      </c>
      <c r="M315" s="286">
        <v>287.24302</v>
      </c>
      <c r="N315" s="286">
        <v>3047.4352200000003</v>
      </c>
      <c r="O315" s="286">
        <v>75955.424350000001</v>
      </c>
      <c r="P315" s="286">
        <v>2232.5379600000001</v>
      </c>
      <c r="Q315" s="286">
        <v>56.830919999999999</v>
      </c>
      <c r="R315" s="287">
        <v>2289.36888</v>
      </c>
      <c r="S315" s="6"/>
      <c r="T315" s="6"/>
      <c r="U315" s="6"/>
      <c r="V315" s="6"/>
      <c r="W315" s="6"/>
      <c r="X315" s="6"/>
      <c r="Y315" s="6"/>
      <c r="Z315" s="6"/>
      <c r="AA315" s="6"/>
      <c r="AB315" s="6"/>
    </row>
    <row r="316" spans="1:28" s="275" customFormat="1">
      <c r="A316" s="288"/>
      <c r="B316" s="283" t="s">
        <v>25</v>
      </c>
      <c r="C316" s="283" t="s">
        <v>25</v>
      </c>
      <c r="D316" s="283" t="s">
        <v>25</v>
      </c>
      <c r="E316" s="284">
        <v>27</v>
      </c>
      <c r="F316" s="285">
        <v>23381.75505</v>
      </c>
      <c r="G316" s="286">
        <v>9692.2120500000001</v>
      </c>
      <c r="H316" s="286">
        <v>33073.967100000002</v>
      </c>
      <c r="I316" s="286">
        <v>84111.783020000003</v>
      </c>
      <c r="J316" s="286">
        <v>15600.8887</v>
      </c>
      <c r="K316" s="286">
        <v>99712.671719999998</v>
      </c>
      <c r="L316" s="286">
        <v>1438.556</v>
      </c>
      <c r="M316" s="286">
        <v>829.37741000000005</v>
      </c>
      <c r="N316" s="286">
        <v>2267.9334100000001</v>
      </c>
      <c r="O316" s="286">
        <v>135054.57222999999</v>
      </c>
      <c r="P316" s="286">
        <v>115551.49936</v>
      </c>
      <c r="Q316" s="286">
        <v>3821.48038</v>
      </c>
      <c r="R316" s="287">
        <v>119372.97974</v>
      </c>
      <c r="S316" s="6"/>
      <c r="T316" s="6"/>
      <c r="U316" s="6"/>
      <c r="V316" s="6"/>
      <c r="W316" s="6"/>
      <c r="X316" s="6"/>
      <c r="Y316" s="6"/>
      <c r="Z316" s="6"/>
      <c r="AA316" s="6"/>
      <c r="AB316" s="6"/>
    </row>
    <row r="317" spans="1:28" s="275" customFormat="1">
      <c r="A317" s="288"/>
      <c r="B317" s="283" t="s">
        <v>26</v>
      </c>
      <c r="C317" s="283" t="s">
        <v>312</v>
      </c>
      <c r="D317" s="283" t="s">
        <v>313</v>
      </c>
      <c r="E317" s="284">
        <v>629</v>
      </c>
      <c r="F317" s="285">
        <v>7018.0477199999996</v>
      </c>
      <c r="G317" s="286">
        <v>1359.20307</v>
      </c>
      <c r="H317" s="286">
        <v>8377.2507900000001</v>
      </c>
      <c r="I317" s="286">
        <v>30057.062999999998</v>
      </c>
      <c r="J317" s="286">
        <v>2491.4260600000002</v>
      </c>
      <c r="K317" s="286">
        <v>32548.48906</v>
      </c>
      <c r="L317" s="286">
        <v>155.65772000000001</v>
      </c>
      <c r="M317" s="286">
        <v>57.80639</v>
      </c>
      <c r="N317" s="286">
        <v>213.46410999999998</v>
      </c>
      <c r="O317" s="286">
        <v>41139.203959999999</v>
      </c>
      <c r="P317" s="286">
        <v>3.8629699999999998</v>
      </c>
      <c r="Q317" s="286">
        <v>1.06501</v>
      </c>
      <c r="R317" s="287">
        <v>4.9279799999999998</v>
      </c>
      <c r="S317" s="6"/>
      <c r="T317" s="6"/>
      <c r="U317" s="6"/>
      <c r="V317" s="6"/>
      <c r="W317" s="6"/>
      <c r="X317" s="6"/>
      <c r="Y317" s="6"/>
      <c r="Z317" s="6"/>
      <c r="AA317" s="6"/>
      <c r="AB317" s="6"/>
    </row>
    <row r="318" spans="1:28" s="275" customFormat="1">
      <c r="A318" s="288"/>
      <c r="B318" s="288"/>
      <c r="C318" s="288"/>
      <c r="D318" s="283" t="s">
        <v>314</v>
      </c>
      <c r="E318" s="284">
        <v>58</v>
      </c>
      <c r="F318" s="285">
        <v>146813.39906</v>
      </c>
      <c r="G318" s="286">
        <v>43759.686829999999</v>
      </c>
      <c r="H318" s="286">
        <v>190573.08588999999</v>
      </c>
      <c r="I318" s="286">
        <v>199576.75896000001</v>
      </c>
      <c r="J318" s="286">
        <v>31244.658010000003</v>
      </c>
      <c r="K318" s="286">
        <v>230821.41696999999</v>
      </c>
      <c r="L318" s="286">
        <v>7103.7532099999999</v>
      </c>
      <c r="M318" s="286">
        <v>4251.2044000000005</v>
      </c>
      <c r="N318" s="286">
        <v>11354.957609999999</v>
      </c>
      <c r="O318" s="286">
        <v>432749.46047000005</v>
      </c>
      <c r="P318" s="286">
        <v>362325.85920999997</v>
      </c>
      <c r="Q318" s="286">
        <v>16584.025379999999</v>
      </c>
      <c r="R318" s="287">
        <v>378909.88458999997</v>
      </c>
      <c r="S318" s="6"/>
      <c r="T318" s="6"/>
      <c r="U318" s="6"/>
      <c r="V318" s="6"/>
      <c r="W318" s="6"/>
      <c r="X318" s="6"/>
      <c r="Y318" s="6"/>
      <c r="Z318" s="6"/>
      <c r="AA318" s="6"/>
      <c r="AB318" s="6"/>
    </row>
    <row r="319" spans="1:28" s="275" customFormat="1">
      <c r="A319" s="288"/>
      <c r="B319" s="288"/>
      <c r="C319" s="288"/>
      <c r="D319" s="288"/>
      <c r="E319" s="289">
        <v>394</v>
      </c>
      <c r="F319" s="290">
        <v>15256.53968</v>
      </c>
      <c r="G319" s="291">
        <v>4215.9194299999999</v>
      </c>
      <c r="H319" s="291">
        <v>19472.45911</v>
      </c>
      <c r="I319" s="291">
        <v>39093.131200000003</v>
      </c>
      <c r="J319" s="291">
        <v>4353.8552900000004</v>
      </c>
      <c r="K319" s="291">
        <v>43446.986490000003</v>
      </c>
      <c r="L319" s="291">
        <v>1028.5633</v>
      </c>
      <c r="M319" s="291">
        <v>54.600019999999994</v>
      </c>
      <c r="N319" s="291">
        <v>1083.1633200000001</v>
      </c>
      <c r="O319" s="291">
        <v>64002.608919999999</v>
      </c>
      <c r="P319" s="291">
        <v>13.54045</v>
      </c>
      <c r="Q319" s="291">
        <v>6.6650400000000003</v>
      </c>
      <c r="R319" s="292">
        <v>20.205490000000001</v>
      </c>
      <c r="S319" s="6"/>
      <c r="T319" s="6"/>
      <c r="U319" s="6"/>
      <c r="V319" s="6"/>
      <c r="W319" s="6"/>
      <c r="X319" s="6"/>
      <c r="Y319" s="6"/>
      <c r="Z319" s="6"/>
      <c r="AA319" s="6"/>
      <c r="AB319" s="6"/>
    </row>
    <row r="320" spans="1:28" s="275" customFormat="1">
      <c r="A320" s="288"/>
      <c r="B320" s="283" t="s">
        <v>315</v>
      </c>
      <c r="C320" s="283" t="s">
        <v>315</v>
      </c>
      <c r="D320" s="283" t="s">
        <v>315</v>
      </c>
      <c r="E320" s="284">
        <v>334</v>
      </c>
      <c r="F320" s="285">
        <v>0</v>
      </c>
      <c r="G320" s="286">
        <v>100895.36051</v>
      </c>
      <c r="H320" s="286">
        <v>100895.36051</v>
      </c>
      <c r="I320" s="286">
        <v>0</v>
      </c>
      <c r="J320" s="286">
        <v>0</v>
      </c>
      <c r="K320" s="286">
        <v>0</v>
      </c>
      <c r="L320" s="286">
        <v>0</v>
      </c>
      <c r="M320" s="286">
        <v>247764.74206999998</v>
      </c>
      <c r="N320" s="286">
        <v>247764.74206999998</v>
      </c>
      <c r="O320" s="286">
        <v>348660.10258000001</v>
      </c>
      <c r="P320" s="286">
        <v>0</v>
      </c>
      <c r="Q320" s="286">
        <v>0</v>
      </c>
      <c r="R320" s="287">
        <v>0</v>
      </c>
      <c r="S320" s="6"/>
      <c r="T320" s="6"/>
      <c r="U320" s="6"/>
      <c r="V320" s="6"/>
      <c r="W320" s="6"/>
      <c r="X320" s="6"/>
      <c r="Y320" s="6"/>
      <c r="Z320" s="6"/>
      <c r="AA320" s="6"/>
      <c r="AB320" s="6"/>
    </row>
    <row r="321" spans="1:28" s="275" customFormat="1">
      <c r="A321" s="288"/>
      <c r="B321" s="288"/>
      <c r="C321" s="288"/>
      <c r="D321" s="288"/>
      <c r="E321" s="289">
        <v>336</v>
      </c>
      <c r="F321" s="290">
        <v>0</v>
      </c>
      <c r="G321" s="291">
        <v>1093059.5725399998</v>
      </c>
      <c r="H321" s="291">
        <v>1093059.5725399998</v>
      </c>
      <c r="I321" s="291">
        <v>0</v>
      </c>
      <c r="J321" s="291">
        <v>0</v>
      </c>
      <c r="K321" s="291">
        <v>0</v>
      </c>
      <c r="L321" s="291">
        <v>0</v>
      </c>
      <c r="M321" s="291">
        <v>249731.60681999999</v>
      </c>
      <c r="N321" s="291">
        <v>249731.60681999999</v>
      </c>
      <c r="O321" s="291">
        <v>1342791.17936</v>
      </c>
      <c r="P321" s="291">
        <v>0</v>
      </c>
      <c r="Q321" s="291">
        <v>828717.78908000002</v>
      </c>
      <c r="R321" s="292">
        <v>828717.78908000002</v>
      </c>
      <c r="S321" s="6"/>
      <c r="T321" s="6"/>
      <c r="U321" s="6"/>
      <c r="V321" s="6"/>
      <c r="W321" s="6"/>
      <c r="X321" s="6"/>
      <c r="Y321" s="6"/>
      <c r="Z321" s="6"/>
      <c r="AA321" s="6"/>
      <c r="AB321" s="6"/>
    </row>
    <row r="322" spans="1:28" s="275" customFormat="1">
      <c r="A322" s="283" t="s">
        <v>316</v>
      </c>
      <c r="B322" s="283" t="s">
        <v>3</v>
      </c>
      <c r="C322" s="283" t="s">
        <v>199</v>
      </c>
      <c r="D322" s="283" t="s">
        <v>199</v>
      </c>
      <c r="E322" s="284">
        <v>63</v>
      </c>
      <c r="F322" s="285">
        <v>0</v>
      </c>
      <c r="G322" s="286">
        <v>0</v>
      </c>
      <c r="H322" s="286">
        <v>0</v>
      </c>
      <c r="I322" s="286">
        <v>2.2538299999999998</v>
      </c>
      <c r="J322" s="286">
        <v>0</v>
      </c>
      <c r="K322" s="286">
        <v>2.2538299999999998</v>
      </c>
      <c r="L322" s="286">
        <v>0</v>
      </c>
      <c r="M322" s="286">
        <v>0</v>
      </c>
      <c r="N322" s="286">
        <v>0</v>
      </c>
      <c r="O322" s="286">
        <v>2.2538299999999998</v>
      </c>
      <c r="P322" s="286">
        <v>653.37042000000008</v>
      </c>
      <c r="Q322" s="286">
        <v>0.91997000000000007</v>
      </c>
      <c r="R322" s="287">
        <v>654.29039</v>
      </c>
      <c r="S322" s="6"/>
      <c r="T322" s="6"/>
      <c r="U322" s="6"/>
      <c r="V322" s="6"/>
      <c r="W322" s="6"/>
      <c r="X322" s="6"/>
      <c r="Y322" s="6"/>
      <c r="Z322" s="6"/>
      <c r="AA322" s="6"/>
      <c r="AB322" s="6"/>
    </row>
    <row r="323" spans="1:28" s="275" customFormat="1">
      <c r="A323" s="288"/>
      <c r="B323" s="283" t="s">
        <v>5</v>
      </c>
      <c r="C323" s="283" t="s">
        <v>5</v>
      </c>
      <c r="D323" s="283" t="s">
        <v>5</v>
      </c>
      <c r="E323" s="284">
        <v>125</v>
      </c>
      <c r="F323" s="285">
        <v>1386.9900500000001</v>
      </c>
      <c r="G323" s="286">
        <v>11885.152300000002</v>
      </c>
      <c r="H323" s="286">
        <v>13272.14235</v>
      </c>
      <c r="I323" s="286">
        <v>69274.592359999995</v>
      </c>
      <c r="J323" s="286">
        <v>26913.391420000004</v>
      </c>
      <c r="K323" s="286">
        <v>96187.983779999995</v>
      </c>
      <c r="L323" s="286">
        <v>36416.03269</v>
      </c>
      <c r="M323" s="286">
        <v>20688.753000000001</v>
      </c>
      <c r="N323" s="286">
        <v>57104.785689999997</v>
      </c>
      <c r="O323" s="286">
        <v>166564.91181999998</v>
      </c>
      <c r="P323" s="286">
        <v>80514.405440000002</v>
      </c>
      <c r="Q323" s="286">
        <v>288.90965999999997</v>
      </c>
      <c r="R323" s="287">
        <v>80803.315099999993</v>
      </c>
      <c r="S323" s="6"/>
      <c r="T323" s="6"/>
      <c r="U323" s="6"/>
      <c r="V323" s="6"/>
      <c r="W323" s="6"/>
      <c r="X323" s="6"/>
      <c r="Y323" s="6"/>
      <c r="Z323" s="6"/>
      <c r="AA323" s="6"/>
      <c r="AB323" s="6"/>
    </row>
    <row r="324" spans="1:28" s="275" customFormat="1">
      <c r="A324" s="288"/>
      <c r="B324" s="283" t="s">
        <v>7</v>
      </c>
      <c r="C324" s="283" t="s">
        <v>7</v>
      </c>
      <c r="D324" s="283" t="s">
        <v>7</v>
      </c>
      <c r="E324" s="284">
        <v>56</v>
      </c>
      <c r="F324" s="285">
        <v>1502.8415500000001</v>
      </c>
      <c r="G324" s="286">
        <v>16.967099999999999</v>
      </c>
      <c r="H324" s="286">
        <v>1519.8086499999999</v>
      </c>
      <c r="I324" s="286">
        <v>19426.504559999998</v>
      </c>
      <c r="J324" s="286">
        <v>3690.1747700000001</v>
      </c>
      <c r="K324" s="286">
        <v>23116.679329999999</v>
      </c>
      <c r="L324" s="286">
        <v>13796.037769999999</v>
      </c>
      <c r="M324" s="286">
        <v>1494.4879900000001</v>
      </c>
      <c r="N324" s="286">
        <v>15290.52576</v>
      </c>
      <c r="O324" s="286">
        <v>39927.013740000002</v>
      </c>
      <c r="P324" s="286">
        <v>149913.49414</v>
      </c>
      <c r="Q324" s="286">
        <v>111.30025999999999</v>
      </c>
      <c r="R324" s="287">
        <v>150024.79440000001</v>
      </c>
      <c r="S324" s="6"/>
      <c r="T324" s="6"/>
      <c r="U324" s="6"/>
      <c r="V324" s="6"/>
      <c r="W324" s="6"/>
      <c r="X324" s="6"/>
      <c r="Y324" s="6"/>
      <c r="Z324" s="6"/>
      <c r="AA324" s="6"/>
      <c r="AB324" s="6"/>
    </row>
    <row r="325" spans="1:28" s="275" customFormat="1">
      <c r="A325" s="288"/>
      <c r="B325" s="288"/>
      <c r="C325" s="283" t="s">
        <v>222</v>
      </c>
      <c r="D325" s="283" t="s">
        <v>222</v>
      </c>
      <c r="E325" s="284">
        <v>159</v>
      </c>
      <c r="F325" s="285">
        <v>0</v>
      </c>
      <c r="G325" s="286">
        <v>0</v>
      </c>
      <c r="H325" s="286">
        <v>0</v>
      </c>
      <c r="I325" s="286">
        <v>307.65458000000001</v>
      </c>
      <c r="J325" s="286">
        <v>33.630809999999997</v>
      </c>
      <c r="K325" s="286">
        <v>341.28539000000001</v>
      </c>
      <c r="L325" s="286">
        <v>151.00299999999999</v>
      </c>
      <c r="M325" s="286">
        <v>10.065</v>
      </c>
      <c r="N325" s="286">
        <v>161.06800000000001</v>
      </c>
      <c r="O325" s="286">
        <v>502.35338999999999</v>
      </c>
      <c r="P325" s="286">
        <v>29474.123219999998</v>
      </c>
      <c r="Q325" s="286">
        <v>6.4950000000000008E-2</v>
      </c>
      <c r="R325" s="287">
        <v>29474.188170000001</v>
      </c>
      <c r="S325" s="6"/>
      <c r="T325" s="6"/>
      <c r="U325" s="6"/>
      <c r="V325" s="6"/>
      <c r="W325" s="6"/>
      <c r="X325" s="6"/>
      <c r="Y325" s="6"/>
      <c r="Z325" s="6"/>
      <c r="AA325" s="6"/>
      <c r="AB325" s="6"/>
    </row>
    <row r="326" spans="1:28" s="275" customFormat="1">
      <c r="A326" s="288"/>
      <c r="B326" s="283" t="s">
        <v>241</v>
      </c>
      <c r="C326" s="283" t="s">
        <v>242</v>
      </c>
      <c r="D326" s="283" t="s">
        <v>242</v>
      </c>
      <c r="E326" s="284">
        <v>158</v>
      </c>
      <c r="F326" s="285">
        <v>0</v>
      </c>
      <c r="G326" s="286">
        <v>0</v>
      </c>
      <c r="H326" s="286">
        <v>0</v>
      </c>
      <c r="I326" s="286">
        <v>241.65276</v>
      </c>
      <c r="J326" s="286">
        <v>45.561790000000002</v>
      </c>
      <c r="K326" s="286">
        <v>287.21454999999997</v>
      </c>
      <c r="L326" s="286">
        <v>133.44985999999997</v>
      </c>
      <c r="M326" s="286">
        <v>0</v>
      </c>
      <c r="N326" s="286">
        <v>133.44985999999997</v>
      </c>
      <c r="O326" s="286">
        <v>420.66440999999998</v>
      </c>
      <c r="P326" s="286">
        <v>9400.5566199999994</v>
      </c>
      <c r="Q326" s="286">
        <v>0.13436000000000001</v>
      </c>
      <c r="R326" s="287">
        <v>9400.6909800000012</v>
      </c>
      <c r="S326" s="6"/>
      <c r="T326" s="6"/>
      <c r="U326" s="6"/>
      <c r="V326" s="6"/>
      <c r="W326" s="6"/>
      <c r="X326" s="6"/>
      <c r="Y326" s="6"/>
      <c r="Z326" s="6"/>
      <c r="AA326" s="6"/>
      <c r="AB326" s="6"/>
    </row>
    <row r="327" spans="1:28" s="275" customFormat="1">
      <c r="A327" s="288"/>
      <c r="B327" s="288"/>
      <c r="C327" s="283" t="s">
        <v>244</v>
      </c>
      <c r="D327" s="283" t="s">
        <v>244</v>
      </c>
      <c r="E327" s="284">
        <v>62</v>
      </c>
      <c r="F327" s="285">
        <v>8318.6903199999997</v>
      </c>
      <c r="G327" s="286">
        <v>25.478150000000003</v>
      </c>
      <c r="H327" s="286">
        <v>8344.1684700000005</v>
      </c>
      <c r="I327" s="286">
        <v>37431.545439999994</v>
      </c>
      <c r="J327" s="286">
        <v>6128.28359</v>
      </c>
      <c r="K327" s="286">
        <v>43559.829030000001</v>
      </c>
      <c r="L327" s="286">
        <v>18086.94414</v>
      </c>
      <c r="M327" s="286">
        <v>8774.00353</v>
      </c>
      <c r="N327" s="286">
        <v>26860.947670000001</v>
      </c>
      <c r="O327" s="286">
        <v>78764.945170000006</v>
      </c>
      <c r="P327" s="286">
        <v>117168.07191</v>
      </c>
      <c r="Q327" s="286">
        <v>60.470230000000001</v>
      </c>
      <c r="R327" s="287">
        <v>117228.54214000001</v>
      </c>
      <c r="S327" s="6"/>
      <c r="T327" s="6"/>
      <c r="U327" s="6"/>
      <c r="V327" s="6"/>
      <c r="W327" s="6"/>
      <c r="X327" s="6"/>
      <c r="Y327" s="6"/>
      <c r="Z327" s="6"/>
      <c r="AA327" s="6"/>
      <c r="AB327" s="6"/>
    </row>
    <row r="328" spans="1:28" s="275" customFormat="1">
      <c r="A328" s="288"/>
      <c r="B328" s="283" t="s">
        <v>14</v>
      </c>
      <c r="C328" s="283" t="s">
        <v>255</v>
      </c>
      <c r="D328" s="283" t="s">
        <v>255</v>
      </c>
      <c r="E328" s="284">
        <v>60</v>
      </c>
      <c r="F328" s="285">
        <v>5391.45244</v>
      </c>
      <c r="G328" s="286">
        <v>6450.1140800000003</v>
      </c>
      <c r="H328" s="286">
        <v>11841.56652</v>
      </c>
      <c r="I328" s="286">
        <v>73493.633019999994</v>
      </c>
      <c r="J328" s="286">
        <v>21540.7186</v>
      </c>
      <c r="K328" s="286">
        <v>95034.351620000001</v>
      </c>
      <c r="L328" s="286">
        <v>26970.6908</v>
      </c>
      <c r="M328" s="286">
        <v>13760.92561</v>
      </c>
      <c r="N328" s="286">
        <v>40731.616409999995</v>
      </c>
      <c r="O328" s="286">
        <v>147607.53455000001</v>
      </c>
      <c r="P328" s="286">
        <v>216053.33194</v>
      </c>
      <c r="Q328" s="286">
        <v>643.95399999999995</v>
      </c>
      <c r="R328" s="287">
        <v>216697.28594</v>
      </c>
      <c r="S328" s="6"/>
      <c r="T328" s="6"/>
      <c r="U328" s="6"/>
      <c r="V328" s="6"/>
      <c r="W328" s="6"/>
      <c r="X328" s="6"/>
      <c r="Y328" s="6"/>
      <c r="Z328" s="6"/>
      <c r="AA328" s="6"/>
      <c r="AB328" s="6"/>
    </row>
    <row r="329" spans="1:28" s="275" customFormat="1">
      <c r="A329" s="288"/>
      <c r="B329" s="283" t="s">
        <v>15</v>
      </c>
      <c r="C329" s="283" t="s">
        <v>258</v>
      </c>
      <c r="D329" s="283" t="s">
        <v>258</v>
      </c>
      <c r="E329" s="284">
        <v>45</v>
      </c>
      <c r="F329" s="285">
        <v>2749.8461600000001</v>
      </c>
      <c r="G329" s="286">
        <v>10456.90747</v>
      </c>
      <c r="H329" s="286">
        <v>13206.753630000001</v>
      </c>
      <c r="I329" s="286">
        <v>43656.339840000001</v>
      </c>
      <c r="J329" s="286">
        <v>8248.9262300000009</v>
      </c>
      <c r="K329" s="286">
        <v>51905.266069999998</v>
      </c>
      <c r="L329" s="286">
        <v>29092.537039999999</v>
      </c>
      <c r="M329" s="286">
        <v>67560.752410000001</v>
      </c>
      <c r="N329" s="286">
        <v>96653.289449999997</v>
      </c>
      <c r="O329" s="286">
        <v>161765.30915000002</v>
      </c>
      <c r="P329" s="286">
        <v>181012.63321</v>
      </c>
      <c r="Q329" s="286">
        <v>283.14965000000001</v>
      </c>
      <c r="R329" s="287">
        <v>181295.78286000001</v>
      </c>
      <c r="S329" s="6"/>
      <c r="T329" s="6"/>
      <c r="U329" s="6"/>
      <c r="V329" s="6"/>
      <c r="W329" s="6"/>
      <c r="X329" s="6"/>
      <c r="Y329" s="6"/>
      <c r="Z329" s="6"/>
      <c r="AA329" s="6"/>
      <c r="AB329" s="6"/>
    </row>
    <row r="330" spans="1:28" s="275" customFormat="1">
      <c r="A330" s="288"/>
      <c r="B330" s="283" t="s">
        <v>16</v>
      </c>
      <c r="C330" s="283" t="s">
        <v>268</v>
      </c>
      <c r="D330" s="283" t="s">
        <v>269</v>
      </c>
      <c r="E330" s="284">
        <v>157</v>
      </c>
      <c r="F330" s="285">
        <v>0</v>
      </c>
      <c r="G330" s="286">
        <v>0</v>
      </c>
      <c r="H330" s="286">
        <v>0</v>
      </c>
      <c r="I330" s="286">
        <v>2055.3832200000002</v>
      </c>
      <c r="J330" s="286">
        <v>846.70498999999995</v>
      </c>
      <c r="K330" s="286">
        <v>2902.0882099999999</v>
      </c>
      <c r="L330" s="286">
        <v>341.62378000000001</v>
      </c>
      <c r="M330" s="286">
        <v>428.65300999999999</v>
      </c>
      <c r="N330" s="286">
        <v>770.27679000000001</v>
      </c>
      <c r="O330" s="286">
        <v>3672.3649999999998</v>
      </c>
      <c r="P330" s="286">
        <v>20360.0304</v>
      </c>
      <c r="Q330" s="286">
        <v>0.54638999999999993</v>
      </c>
      <c r="R330" s="287">
        <v>20360.576789999999</v>
      </c>
      <c r="S330" s="6"/>
      <c r="T330" s="6"/>
      <c r="U330" s="6"/>
      <c r="V330" s="6"/>
      <c r="W330" s="6"/>
      <c r="X330" s="6"/>
      <c r="Y330" s="6"/>
      <c r="Z330" s="6"/>
      <c r="AA330" s="6"/>
      <c r="AB330" s="6"/>
    </row>
    <row r="331" spans="1:28" s="275" customFormat="1">
      <c r="A331" s="288"/>
      <c r="B331" s="288"/>
      <c r="C331" s="283" t="s">
        <v>16</v>
      </c>
      <c r="D331" s="283" t="s">
        <v>271</v>
      </c>
      <c r="E331" s="284">
        <v>13</v>
      </c>
      <c r="F331" s="285">
        <v>3170.5274599999998</v>
      </c>
      <c r="G331" s="286">
        <v>30.560700000000001</v>
      </c>
      <c r="H331" s="286">
        <v>3201.0881600000002</v>
      </c>
      <c r="I331" s="286">
        <v>168442.32940000002</v>
      </c>
      <c r="J331" s="286">
        <v>78298.577430000005</v>
      </c>
      <c r="K331" s="286">
        <v>246740.90683000002</v>
      </c>
      <c r="L331" s="286">
        <v>138898.38480999999</v>
      </c>
      <c r="M331" s="286">
        <v>83054.267090000008</v>
      </c>
      <c r="N331" s="286">
        <v>221952.6519</v>
      </c>
      <c r="O331" s="286">
        <v>471894.64688999997</v>
      </c>
      <c r="P331" s="286">
        <v>42713.422930000001</v>
      </c>
      <c r="Q331" s="286">
        <v>927.31040000000007</v>
      </c>
      <c r="R331" s="287">
        <v>43640.733329999995</v>
      </c>
      <c r="S331" s="6"/>
      <c r="T331" s="6"/>
      <c r="U331" s="6"/>
      <c r="V331" s="6"/>
      <c r="W331" s="6"/>
      <c r="X331" s="6"/>
      <c r="Y331" s="6"/>
      <c r="Z331" s="6"/>
      <c r="AA331" s="6"/>
      <c r="AB331" s="6"/>
    </row>
    <row r="332" spans="1:28" s="275" customFormat="1">
      <c r="A332" s="288"/>
      <c r="B332" s="288"/>
      <c r="C332" s="288"/>
      <c r="D332" s="283" t="s">
        <v>80</v>
      </c>
      <c r="E332" s="284">
        <v>61</v>
      </c>
      <c r="F332" s="285">
        <v>401.15232000000003</v>
      </c>
      <c r="G332" s="286">
        <v>207.42637999999999</v>
      </c>
      <c r="H332" s="286">
        <v>608.57869999999991</v>
      </c>
      <c r="I332" s="286">
        <v>156350.28865999999</v>
      </c>
      <c r="J332" s="286">
        <v>78374.29797</v>
      </c>
      <c r="K332" s="286">
        <v>234724.58663000001</v>
      </c>
      <c r="L332" s="286">
        <v>91619.437870000009</v>
      </c>
      <c r="M332" s="286">
        <v>59580.924659999997</v>
      </c>
      <c r="N332" s="286">
        <v>151200.36253000001</v>
      </c>
      <c r="O332" s="286">
        <v>386533.52786000003</v>
      </c>
      <c r="P332" s="286">
        <v>23548.50907</v>
      </c>
      <c r="Q332" s="286">
        <v>530.61407999999994</v>
      </c>
      <c r="R332" s="287">
        <v>24079.123149999999</v>
      </c>
      <c r="S332" s="6"/>
      <c r="T332" s="6"/>
      <c r="U332" s="6"/>
      <c r="V332" s="6"/>
      <c r="W332" s="6"/>
      <c r="X332" s="6"/>
      <c r="Y332" s="6"/>
      <c r="Z332" s="6"/>
      <c r="AA332" s="6"/>
      <c r="AB332" s="6"/>
    </row>
    <row r="333" spans="1:28" s="275" customFormat="1">
      <c r="A333" s="288"/>
      <c r="B333" s="288"/>
      <c r="C333" s="288"/>
      <c r="D333" s="283" t="s">
        <v>16</v>
      </c>
      <c r="E333" s="284">
        <v>8</v>
      </c>
      <c r="F333" s="285">
        <v>19699.129960000002</v>
      </c>
      <c r="G333" s="286">
        <v>1841.7291</v>
      </c>
      <c r="H333" s="286">
        <v>21540.859059999999</v>
      </c>
      <c r="I333" s="286">
        <v>108702.80078000001</v>
      </c>
      <c r="J333" s="286">
        <v>50576.907350000001</v>
      </c>
      <c r="K333" s="286">
        <v>159279.70812999998</v>
      </c>
      <c r="L333" s="286">
        <v>113449.69860999999</v>
      </c>
      <c r="M333" s="286">
        <v>58275.457159999998</v>
      </c>
      <c r="N333" s="286">
        <v>171725.15577000001</v>
      </c>
      <c r="O333" s="286">
        <v>352545.72295999998</v>
      </c>
      <c r="P333" s="286">
        <v>24856.540010000001</v>
      </c>
      <c r="Q333" s="286">
        <v>485.81909000000002</v>
      </c>
      <c r="R333" s="287">
        <v>25342.359100000001</v>
      </c>
      <c r="S333" s="6"/>
      <c r="T333" s="6"/>
      <c r="U333" s="6"/>
      <c r="V333" s="6"/>
      <c r="W333" s="6"/>
      <c r="X333" s="6"/>
      <c r="Y333" s="6"/>
      <c r="Z333" s="6"/>
      <c r="AA333" s="6"/>
      <c r="AB333" s="6"/>
    </row>
    <row r="334" spans="1:28" s="275" customFormat="1">
      <c r="A334" s="288"/>
      <c r="B334" s="288"/>
      <c r="C334" s="288"/>
      <c r="D334" s="283" t="s">
        <v>62</v>
      </c>
      <c r="E334" s="284">
        <v>5</v>
      </c>
      <c r="F334" s="285">
        <v>173583.18427999999</v>
      </c>
      <c r="G334" s="286">
        <v>135987.51158000002</v>
      </c>
      <c r="H334" s="286">
        <v>309570.69586000004</v>
      </c>
      <c r="I334" s="286">
        <v>951968.48932000005</v>
      </c>
      <c r="J334" s="286">
        <v>290944.68913000001</v>
      </c>
      <c r="K334" s="286">
        <v>1242913.17845</v>
      </c>
      <c r="L334" s="286">
        <v>613727.11651999992</v>
      </c>
      <c r="M334" s="286">
        <v>533436.00899</v>
      </c>
      <c r="N334" s="286">
        <v>1147163.1255099999</v>
      </c>
      <c r="O334" s="286">
        <v>2699646.99982</v>
      </c>
      <c r="P334" s="286">
        <v>3584009.2579699997</v>
      </c>
      <c r="Q334" s="286">
        <v>1704596.6463499998</v>
      </c>
      <c r="R334" s="287">
        <v>5288605.9043199997</v>
      </c>
      <c r="S334" s="6"/>
      <c r="T334" s="6"/>
      <c r="U334" s="6"/>
      <c r="V334" s="6"/>
      <c r="W334" s="6"/>
      <c r="X334" s="6"/>
      <c r="Y334" s="6"/>
      <c r="Z334" s="6"/>
      <c r="AA334" s="6"/>
      <c r="AB334" s="6"/>
    </row>
    <row r="335" spans="1:28" s="275" customFormat="1">
      <c r="A335" s="288"/>
      <c r="B335" s="288"/>
      <c r="C335" s="288"/>
      <c r="D335" s="283" t="s">
        <v>69</v>
      </c>
      <c r="E335" s="284">
        <v>31</v>
      </c>
      <c r="F335" s="285">
        <v>106.32718</v>
      </c>
      <c r="G335" s="286">
        <v>81.955149999999989</v>
      </c>
      <c r="H335" s="286">
        <v>188.28232999999997</v>
      </c>
      <c r="I335" s="286">
        <v>136874.67411000002</v>
      </c>
      <c r="J335" s="286">
        <v>86790.596400000009</v>
      </c>
      <c r="K335" s="286">
        <v>223665.27051</v>
      </c>
      <c r="L335" s="286">
        <v>109005.79628</v>
      </c>
      <c r="M335" s="286">
        <v>93415.521129999994</v>
      </c>
      <c r="N335" s="286">
        <v>202421.31740999999</v>
      </c>
      <c r="O335" s="286">
        <v>426274.87024999998</v>
      </c>
      <c r="P335" s="286">
        <v>15850.26347</v>
      </c>
      <c r="Q335" s="286">
        <v>467.74032</v>
      </c>
      <c r="R335" s="287">
        <v>16318.003789999999</v>
      </c>
      <c r="S335" s="6"/>
      <c r="T335" s="6"/>
      <c r="U335" s="6"/>
      <c r="V335" s="6"/>
      <c r="W335" s="6"/>
      <c r="X335" s="6"/>
      <c r="Y335" s="6"/>
      <c r="Z335" s="6"/>
      <c r="AA335" s="6"/>
      <c r="AB335" s="6"/>
    </row>
    <row r="336" spans="1:28" s="275" customFormat="1">
      <c r="A336" s="288"/>
      <c r="B336" s="288"/>
      <c r="C336" s="288"/>
      <c r="D336" s="283" t="s">
        <v>66</v>
      </c>
      <c r="E336" s="284">
        <v>127</v>
      </c>
      <c r="F336" s="285">
        <v>2.3658299999999999</v>
      </c>
      <c r="G336" s="286">
        <v>0</v>
      </c>
      <c r="H336" s="286">
        <v>2.3658299999999999</v>
      </c>
      <c r="I336" s="286">
        <v>92861.906610000005</v>
      </c>
      <c r="J336" s="286">
        <v>21846.919239999999</v>
      </c>
      <c r="K336" s="286">
        <v>114708.82584999999</v>
      </c>
      <c r="L336" s="286">
        <v>83079.052020000003</v>
      </c>
      <c r="M336" s="286">
        <v>26515.68202</v>
      </c>
      <c r="N336" s="286">
        <v>109594.73404000001</v>
      </c>
      <c r="O336" s="286">
        <v>224305.92572</v>
      </c>
      <c r="P336" s="286">
        <v>209794.82504</v>
      </c>
      <c r="Q336" s="286">
        <v>343.20564000000002</v>
      </c>
      <c r="R336" s="287">
        <v>210138.03068</v>
      </c>
      <c r="S336" s="6"/>
      <c r="T336" s="6"/>
      <c r="U336" s="6"/>
      <c r="V336" s="6"/>
      <c r="W336" s="6"/>
      <c r="X336" s="6"/>
      <c r="Y336" s="6"/>
      <c r="Z336" s="6"/>
      <c r="AA336" s="6"/>
      <c r="AB336" s="6"/>
    </row>
    <row r="337" spans="1:28" s="275" customFormat="1">
      <c r="A337" s="288"/>
      <c r="B337" s="288"/>
      <c r="C337" s="288"/>
      <c r="D337" s="283" t="s">
        <v>275</v>
      </c>
      <c r="E337" s="284">
        <v>50</v>
      </c>
      <c r="F337" s="285">
        <v>87.361850000000004</v>
      </c>
      <c r="G337" s="286">
        <v>28.977169999999997</v>
      </c>
      <c r="H337" s="286">
        <v>116.33902</v>
      </c>
      <c r="I337" s="286">
        <v>206764.69840999998</v>
      </c>
      <c r="J337" s="286">
        <v>55270.369030000002</v>
      </c>
      <c r="K337" s="286">
        <v>262035.06743999998</v>
      </c>
      <c r="L337" s="286">
        <v>133938.14856999999</v>
      </c>
      <c r="M337" s="286">
        <v>50757.8177</v>
      </c>
      <c r="N337" s="286">
        <v>184695.96627</v>
      </c>
      <c r="O337" s="286">
        <v>446847.37273</v>
      </c>
      <c r="P337" s="286">
        <v>31080.712170000003</v>
      </c>
      <c r="Q337" s="286">
        <v>220.92491000000001</v>
      </c>
      <c r="R337" s="287">
        <v>31301.637079999997</v>
      </c>
      <c r="S337" s="6"/>
      <c r="T337" s="6"/>
      <c r="U337" s="6"/>
      <c r="V337" s="6"/>
      <c r="W337" s="6"/>
      <c r="X337" s="6"/>
      <c r="Y337" s="6"/>
      <c r="Z337" s="6"/>
      <c r="AA337" s="6"/>
      <c r="AB337" s="6"/>
    </row>
    <row r="338" spans="1:28" s="275" customFormat="1">
      <c r="A338" s="288"/>
      <c r="B338" s="288"/>
      <c r="C338" s="288"/>
      <c r="D338" s="283" t="s">
        <v>70</v>
      </c>
      <c r="E338" s="284">
        <v>59</v>
      </c>
      <c r="F338" s="285">
        <v>98.463570000000004</v>
      </c>
      <c r="G338" s="286">
        <v>737.18736000000001</v>
      </c>
      <c r="H338" s="286">
        <v>835.65093000000002</v>
      </c>
      <c r="I338" s="286">
        <v>222303.91191</v>
      </c>
      <c r="J338" s="286">
        <v>82124.97987000001</v>
      </c>
      <c r="K338" s="286">
        <v>304428.89177999995</v>
      </c>
      <c r="L338" s="286">
        <v>140083.87715000001</v>
      </c>
      <c r="M338" s="286">
        <v>70381.784010000003</v>
      </c>
      <c r="N338" s="286">
        <v>210465.66115999999</v>
      </c>
      <c r="O338" s="286">
        <v>515730.20387000003</v>
      </c>
      <c r="P338" s="286">
        <v>30472.24338</v>
      </c>
      <c r="Q338" s="286">
        <v>868.00467000000003</v>
      </c>
      <c r="R338" s="287">
        <v>31340.248050000002</v>
      </c>
      <c r="S338" s="6"/>
      <c r="T338" s="6"/>
      <c r="U338" s="6"/>
      <c r="V338" s="6"/>
      <c r="W338" s="6"/>
      <c r="X338" s="6"/>
      <c r="Y338" s="6"/>
      <c r="Z338" s="6"/>
      <c r="AA338" s="6"/>
      <c r="AB338" s="6"/>
    </row>
    <row r="339" spans="1:28" s="275" customFormat="1">
      <c r="A339" s="288"/>
      <c r="B339" s="288"/>
      <c r="C339" s="288"/>
      <c r="D339" s="283" t="s">
        <v>71</v>
      </c>
      <c r="E339" s="284">
        <v>30</v>
      </c>
      <c r="F339" s="285">
        <v>735.17388000000005</v>
      </c>
      <c r="G339" s="286">
        <v>668.20510000000002</v>
      </c>
      <c r="H339" s="286">
        <v>1403.37898</v>
      </c>
      <c r="I339" s="286">
        <v>212554.86702000001</v>
      </c>
      <c r="J339" s="286">
        <v>79753.935069999992</v>
      </c>
      <c r="K339" s="286">
        <v>292308.80208999995</v>
      </c>
      <c r="L339" s="286">
        <v>150943.81881999999</v>
      </c>
      <c r="M339" s="286">
        <v>81745.379840000009</v>
      </c>
      <c r="N339" s="286">
        <v>232689.19865999999</v>
      </c>
      <c r="O339" s="286">
        <v>526401.37973000004</v>
      </c>
      <c r="P339" s="286">
        <v>50894.91358</v>
      </c>
      <c r="Q339" s="286">
        <v>1077.64022</v>
      </c>
      <c r="R339" s="287">
        <v>51972.553799999994</v>
      </c>
      <c r="S339" s="6"/>
      <c r="T339" s="6"/>
      <c r="U339" s="6"/>
      <c r="V339" s="6"/>
      <c r="W339" s="6"/>
      <c r="X339" s="6"/>
      <c r="Y339" s="6"/>
      <c r="Z339" s="6"/>
      <c r="AA339" s="6"/>
      <c r="AB339" s="6"/>
    </row>
    <row r="340" spans="1:28" s="275" customFormat="1">
      <c r="A340" s="288"/>
      <c r="B340" s="288"/>
      <c r="C340" s="288"/>
      <c r="D340" s="283" t="s">
        <v>56</v>
      </c>
      <c r="E340" s="284">
        <v>55</v>
      </c>
      <c r="F340" s="285">
        <v>275.24187000000001</v>
      </c>
      <c r="G340" s="286">
        <v>115.45403</v>
      </c>
      <c r="H340" s="286">
        <v>390.69590000000005</v>
      </c>
      <c r="I340" s="286">
        <v>111702.86344</v>
      </c>
      <c r="J340" s="286">
        <v>57794.595979999998</v>
      </c>
      <c r="K340" s="286">
        <v>169497.45942</v>
      </c>
      <c r="L340" s="286">
        <v>78902.556689999998</v>
      </c>
      <c r="M340" s="286">
        <v>46585.728689999996</v>
      </c>
      <c r="N340" s="286">
        <v>125488.28538</v>
      </c>
      <c r="O340" s="286">
        <v>295376.44069999998</v>
      </c>
      <c r="P340" s="286">
        <v>11494.23935</v>
      </c>
      <c r="Q340" s="286">
        <v>181.42560999999998</v>
      </c>
      <c r="R340" s="287">
        <v>11675.66496</v>
      </c>
      <c r="S340" s="6"/>
      <c r="T340" s="6"/>
      <c r="U340" s="6"/>
      <c r="V340" s="6"/>
      <c r="W340" s="6"/>
      <c r="X340" s="6"/>
      <c r="Y340" s="6"/>
      <c r="Z340" s="6"/>
      <c r="AA340" s="6"/>
      <c r="AB340" s="6"/>
    </row>
    <row r="341" spans="1:28" s="275" customFormat="1">
      <c r="A341" s="288"/>
      <c r="B341" s="283" t="s">
        <v>21</v>
      </c>
      <c r="C341" s="283" t="s">
        <v>21</v>
      </c>
      <c r="D341" s="283" t="s">
        <v>21</v>
      </c>
      <c r="E341" s="284">
        <v>28</v>
      </c>
      <c r="F341" s="285">
        <v>10095.570609999999</v>
      </c>
      <c r="G341" s="286">
        <v>5568.0413399999998</v>
      </c>
      <c r="H341" s="286">
        <v>15663.611949999999</v>
      </c>
      <c r="I341" s="286">
        <v>38753.245520000004</v>
      </c>
      <c r="J341" s="286">
        <v>9690.4753900000014</v>
      </c>
      <c r="K341" s="286">
        <v>48443.720909999996</v>
      </c>
      <c r="L341" s="286">
        <v>26792.745859999999</v>
      </c>
      <c r="M341" s="286">
        <v>7321.8341500000006</v>
      </c>
      <c r="N341" s="286">
        <v>34114.580009999998</v>
      </c>
      <c r="O341" s="286">
        <v>98221.91287</v>
      </c>
      <c r="P341" s="286">
        <v>471002.77707000001</v>
      </c>
      <c r="Q341" s="286">
        <v>344.12478000000004</v>
      </c>
      <c r="R341" s="287">
        <v>471346.90185000002</v>
      </c>
      <c r="S341" s="6"/>
      <c r="T341" s="6"/>
      <c r="U341" s="6"/>
      <c r="V341" s="6"/>
      <c r="W341" s="6"/>
      <c r="X341" s="6"/>
      <c r="Y341" s="6"/>
      <c r="Z341" s="6"/>
      <c r="AA341" s="6"/>
      <c r="AB341" s="6"/>
    </row>
    <row r="342" spans="1:28" s="275" customFormat="1">
      <c r="A342" s="288"/>
      <c r="B342" s="283" t="s">
        <v>26</v>
      </c>
      <c r="C342" s="283" t="s">
        <v>312</v>
      </c>
      <c r="D342" s="283" t="s">
        <v>314</v>
      </c>
      <c r="E342" s="284">
        <v>121</v>
      </c>
      <c r="F342" s="285">
        <v>0</v>
      </c>
      <c r="G342" s="286">
        <v>0</v>
      </c>
      <c r="H342" s="286">
        <v>0</v>
      </c>
      <c r="I342" s="286">
        <v>435.60146000000003</v>
      </c>
      <c r="J342" s="286">
        <v>121.36546000000001</v>
      </c>
      <c r="K342" s="286">
        <v>556.96692000000007</v>
      </c>
      <c r="L342" s="286">
        <v>50</v>
      </c>
      <c r="M342" s="286">
        <v>6.3745000000000003</v>
      </c>
      <c r="N342" s="286">
        <v>56.374499999999998</v>
      </c>
      <c r="O342" s="286">
        <v>613.34142000000008</v>
      </c>
      <c r="P342" s="286">
        <v>20256.667819999999</v>
      </c>
      <c r="Q342" s="286">
        <v>0.25195000000000001</v>
      </c>
      <c r="R342" s="287">
        <v>20256.91977</v>
      </c>
      <c r="S342" s="6"/>
      <c r="T342" s="6"/>
      <c r="U342" s="6"/>
      <c r="V342" s="6"/>
      <c r="W342" s="6"/>
      <c r="X342" s="6"/>
      <c r="Y342" s="6"/>
      <c r="Z342" s="6"/>
      <c r="AA342" s="6"/>
      <c r="AB342" s="6"/>
    </row>
    <row r="343" spans="1:28" s="275" customFormat="1">
      <c r="A343" s="283" t="s">
        <v>317</v>
      </c>
      <c r="B343" s="283" t="s">
        <v>3</v>
      </c>
      <c r="C343" s="283" t="s">
        <v>202</v>
      </c>
      <c r="D343" s="283" t="s">
        <v>203</v>
      </c>
      <c r="E343" s="284">
        <v>79</v>
      </c>
      <c r="F343" s="285">
        <v>1711.22846</v>
      </c>
      <c r="G343" s="286">
        <v>695.16579999999999</v>
      </c>
      <c r="H343" s="286">
        <v>2406.3942599999996</v>
      </c>
      <c r="I343" s="286">
        <v>29213.386409999999</v>
      </c>
      <c r="J343" s="286">
        <v>4607.9052699999993</v>
      </c>
      <c r="K343" s="286">
        <v>33821.291680000002</v>
      </c>
      <c r="L343" s="286">
        <v>13333.55976</v>
      </c>
      <c r="M343" s="286">
        <v>5285.1929</v>
      </c>
      <c r="N343" s="286">
        <v>18618.752660000002</v>
      </c>
      <c r="O343" s="286">
        <v>54846.438600000001</v>
      </c>
      <c r="P343" s="286">
        <v>13212.073490000001</v>
      </c>
      <c r="Q343" s="286">
        <v>13.28098</v>
      </c>
      <c r="R343" s="287">
        <v>13225.35447</v>
      </c>
      <c r="S343" s="6"/>
      <c r="T343" s="6"/>
      <c r="U343" s="6"/>
      <c r="V343" s="6"/>
      <c r="W343" s="6"/>
      <c r="X343" s="6"/>
      <c r="Y343" s="6"/>
      <c r="Z343" s="6"/>
      <c r="AA343" s="6"/>
      <c r="AB343" s="6"/>
    </row>
    <row r="344" spans="1:28" s="275" customFormat="1">
      <c r="A344" s="288"/>
      <c r="B344" s="283" t="s">
        <v>5</v>
      </c>
      <c r="C344" s="283" t="s">
        <v>5</v>
      </c>
      <c r="D344" s="283" t="s">
        <v>5</v>
      </c>
      <c r="E344" s="284">
        <v>89</v>
      </c>
      <c r="F344" s="285">
        <v>16391.6613</v>
      </c>
      <c r="G344" s="286">
        <v>22433.231219999998</v>
      </c>
      <c r="H344" s="286">
        <v>38824.892520000001</v>
      </c>
      <c r="I344" s="286">
        <v>41153.753229999995</v>
      </c>
      <c r="J344" s="286">
        <v>12423.461499999999</v>
      </c>
      <c r="K344" s="286">
        <v>53577.21473</v>
      </c>
      <c r="L344" s="286">
        <v>11798.62038</v>
      </c>
      <c r="M344" s="286">
        <v>15555.687119999999</v>
      </c>
      <c r="N344" s="286">
        <v>27354.307499999999</v>
      </c>
      <c r="O344" s="286">
        <v>119756.41475</v>
      </c>
      <c r="P344" s="286">
        <v>6711.1315199999999</v>
      </c>
      <c r="Q344" s="286">
        <v>852.0135600000001</v>
      </c>
      <c r="R344" s="287">
        <v>7563.1450800000002</v>
      </c>
      <c r="S344" s="6"/>
      <c r="T344" s="6"/>
      <c r="U344" s="6"/>
      <c r="V344" s="6"/>
      <c r="W344" s="6"/>
      <c r="X344" s="6"/>
      <c r="Y344" s="6"/>
      <c r="Z344" s="6"/>
      <c r="AA344" s="6"/>
      <c r="AB344" s="6"/>
    </row>
    <row r="345" spans="1:28" s="275" customFormat="1">
      <c r="A345" s="288"/>
      <c r="B345" s="288"/>
      <c r="C345" s="288"/>
      <c r="D345" s="283" t="s">
        <v>207</v>
      </c>
      <c r="E345" s="284">
        <v>55</v>
      </c>
      <c r="F345" s="285">
        <v>19899.83526</v>
      </c>
      <c r="G345" s="286">
        <v>1707.0017499999999</v>
      </c>
      <c r="H345" s="286">
        <v>21606.837010000003</v>
      </c>
      <c r="I345" s="286">
        <v>36090.461470000002</v>
      </c>
      <c r="J345" s="286">
        <v>10274.66901</v>
      </c>
      <c r="K345" s="286">
        <v>46365.13048</v>
      </c>
      <c r="L345" s="286">
        <v>16297.39266</v>
      </c>
      <c r="M345" s="286">
        <v>14768.513580000001</v>
      </c>
      <c r="N345" s="286">
        <v>31065.906239999997</v>
      </c>
      <c r="O345" s="286">
        <v>99037.873730000007</v>
      </c>
      <c r="P345" s="286">
        <v>11976.51714</v>
      </c>
      <c r="Q345" s="286">
        <v>916.06380000000001</v>
      </c>
      <c r="R345" s="287">
        <v>12892.58094</v>
      </c>
      <c r="S345" s="6"/>
      <c r="T345" s="6"/>
      <c r="U345" s="6"/>
      <c r="V345" s="6"/>
      <c r="W345" s="6"/>
      <c r="X345" s="6"/>
      <c r="Y345" s="6"/>
      <c r="Z345" s="6"/>
      <c r="AA345" s="6"/>
      <c r="AB345" s="6"/>
    </row>
    <row r="346" spans="1:28" s="275" customFormat="1">
      <c r="A346" s="288"/>
      <c r="B346" s="283" t="s">
        <v>7</v>
      </c>
      <c r="C346" s="283" t="s">
        <v>7</v>
      </c>
      <c r="D346" s="283" t="s">
        <v>7</v>
      </c>
      <c r="E346" s="284">
        <v>47</v>
      </c>
      <c r="F346" s="285">
        <v>6639.7726600000005</v>
      </c>
      <c r="G346" s="286">
        <v>3831.83779</v>
      </c>
      <c r="H346" s="286">
        <v>10471.61045</v>
      </c>
      <c r="I346" s="286">
        <v>32020.683719999997</v>
      </c>
      <c r="J346" s="286">
        <v>2716.2359500000002</v>
      </c>
      <c r="K346" s="286">
        <v>34736.919670000003</v>
      </c>
      <c r="L346" s="286">
        <v>15250.278890000001</v>
      </c>
      <c r="M346" s="286">
        <v>4041.9369900000002</v>
      </c>
      <c r="N346" s="286">
        <v>19292.21588</v>
      </c>
      <c r="O346" s="286">
        <v>64500.745999999999</v>
      </c>
      <c r="P346" s="286">
        <v>83210.40036</v>
      </c>
      <c r="Q346" s="286">
        <v>9.0582000000000011</v>
      </c>
      <c r="R346" s="287">
        <v>83219.458559999999</v>
      </c>
      <c r="S346" s="6"/>
      <c r="T346" s="6"/>
      <c r="U346" s="6"/>
      <c r="V346" s="6"/>
      <c r="W346" s="6"/>
      <c r="X346" s="6"/>
      <c r="Y346" s="6"/>
      <c r="Z346" s="6"/>
      <c r="AA346" s="6"/>
      <c r="AB346" s="6"/>
    </row>
    <row r="347" spans="1:28" s="275" customFormat="1">
      <c r="A347" s="288"/>
      <c r="B347" s="283" t="s">
        <v>8</v>
      </c>
      <c r="C347" s="283" t="s">
        <v>223</v>
      </c>
      <c r="D347" s="283" t="s">
        <v>8</v>
      </c>
      <c r="E347" s="284">
        <v>62</v>
      </c>
      <c r="F347" s="285">
        <v>539.58490000000006</v>
      </c>
      <c r="G347" s="286">
        <v>609.04204000000004</v>
      </c>
      <c r="H347" s="286">
        <v>1148.6269399999999</v>
      </c>
      <c r="I347" s="286">
        <v>30642.86404</v>
      </c>
      <c r="J347" s="286">
        <v>7551.5163000000002</v>
      </c>
      <c r="K347" s="286">
        <v>38194.380340000003</v>
      </c>
      <c r="L347" s="286">
        <v>18062.881679999999</v>
      </c>
      <c r="M347" s="286">
        <v>6961.3639800000001</v>
      </c>
      <c r="N347" s="286">
        <v>25024.24566</v>
      </c>
      <c r="O347" s="286">
        <v>64367.252939999998</v>
      </c>
      <c r="P347" s="286">
        <v>11380.10469</v>
      </c>
      <c r="Q347" s="286">
        <v>745.17151999999999</v>
      </c>
      <c r="R347" s="287">
        <v>12125.27621</v>
      </c>
      <c r="S347" s="6"/>
      <c r="T347" s="6"/>
      <c r="U347" s="6"/>
      <c r="V347" s="6"/>
      <c r="W347" s="6"/>
      <c r="X347" s="6"/>
      <c r="Y347" s="6"/>
      <c r="Z347" s="6"/>
      <c r="AA347" s="6"/>
      <c r="AB347" s="6"/>
    </row>
    <row r="348" spans="1:28" s="275" customFormat="1">
      <c r="A348" s="288"/>
      <c r="B348" s="288"/>
      <c r="C348" s="288"/>
      <c r="D348" s="283" t="s">
        <v>224</v>
      </c>
      <c r="E348" s="284">
        <v>5</v>
      </c>
      <c r="F348" s="285">
        <v>35695.40004</v>
      </c>
      <c r="G348" s="286">
        <v>12583.220080000001</v>
      </c>
      <c r="H348" s="286">
        <v>48278.62012</v>
      </c>
      <c r="I348" s="286">
        <v>26825.447550000001</v>
      </c>
      <c r="J348" s="286">
        <v>4739.2263600000006</v>
      </c>
      <c r="K348" s="286">
        <v>31564.673910000001</v>
      </c>
      <c r="L348" s="286">
        <v>19149.06554</v>
      </c>
      <c r="M348" s="286">
        <v>17607.695769999998</v>
      </c>
      <c r="N348" s="286">
        <v>36756.761310000002</v>
      </c>
      <c r="O348" s="286">
        <v>116600.05534000001</v>
      </c>
      <c r="P348" s="286">
        <v>53933.862719999997</v>
      </c>
      <c r="Q348" s="286">
        <v>2141.6161499999998</v>
      </c>
      <c r="R348" s="287">
        <v>56075.478869999999</v>
      </c>
      <c r="S348" s="6"/>
      <c r="T348" s="6"/>
      <c r="U348" s="6"/>
      <c r="V348" s="6"/>
      <c r="W348" s="6"/>
      <c r="X348" s="6"/>
      <c r="Y348" s="6"/>
      <c r="Z348" s="6"/>
      <c r="AA348" s="6"/>
      <c r="AB348" s="6"/>
    </row>
    <row r="349" spans="1:28" s="275" customFormat="1">
      <c r="A349" s="288"/>
      <c r="B349" s="283" t="s">
        <v>9</v>
      </c>
      <c r="C349" s="283" t="s">
        <v>9</v>
      </c>
      <c r="D349" s="283" t="s">
        <v>9</v>
      </c>
      <c r="E349" s="284">
        <v>98</v>
      </c>
      <c r="F349" s="285">
        <v>10642.152310000001</v>
      </c>
      <c r="G349" s="286">
        <v>3368.48911</v>
      </c>
      <c r="H349" s="286">
        <v>14010.64142</v>
      </c>
      <c r="I349" s="286">
        <v>29330.894820000001</v>
      </c>
      <c r="J349" s="286">
        <v>11747.996439999999</v>
      </c>
      <c r="K349" s="286">
        <v>41078.891259999997</v>
      </c>
      <c r="L349" s="286">
        <v>36801.35312</v>
      </c>
      <c r="M349" s="286">
        <v>9688.379789999999</v>
      </c>
      <c r="N349" s="286">
        <v>46489.732909999999</v>
      </c>
      <c r="O349" s="286">
        <v>101579.26559000001</v>
      </c>
      <c r="P349" s="286">
        <v>125.84509</v>
      </c>
      <c r="Q349" s="286">
        <v>0.34053</v>
      </c>
      <c r="R349" s="287">
        <v>126.18562</v>
      </c>
      <c r="S349" s="6"/>
      <c r="T349" s="6"/>
      <c r="U349" s="6"/>
      <c r="V349" s="6"/>
      <c r="W349" s="6"/>
      <c r="X349" s="6"/>
      <c r="Y349" s="6"/>
      <c r="Z349" s="6"/>
      <c r="AA349" s="6"/>
      <c r="AB349" s="6"/>
    </row>
    <row r="350" spans="1:28" s="275" customFormat="1">
      <c r="A350" s="288"/>
      <c r="B350" s="288"/>
      <c r="C350" s="288"/>
      <c r="D350" s="283" t="s">
        <v>228</v>
      </c>
      <c r="E350" s="284">
        <v>93</v>
      </c>
      <c r="F350" s="285">
        <v>13929.66979</v>
      </c>
      <c r="G350" s="286">
        <v>1966.77622</v>
      </c>
      <c r="H350" s="286">
        <v>15896.44601</v>
      </c>
      <c r="I350" s="286">
        <v>30283.56583</v>
      </c>
      <c r="J350" s="286">
        <v>15346.04826</v>
      </c>
      <c r="K350" s="286">
        <v>45629.614090000003</v>
      </c>
      <c r="L350" s="286">
        <v>9472.6629900000007</v>
      </c>
      <c r="M350" s="286">
        <v>16762.006249999999</v>
      </c>
      <c r="N350" s="286">
        <v>26234.669239999999</v>
      </c>
      <c r="O350" s="286">
        <v>87760.729340000005</v>
      </c>
      <c r="P350" s="286">
        <v>17212.77909</v>
      </c>
      <c r="Q350" s="286">
        <v>0.68776999999999999</v>
      </c>
      <c r="R350" s="287">
        <v>17213.46686</v>
      </c>
      <c r="S350" s="6"/>
      <c r="T350" s="6"/>
      <c r="U350" s="6"/>
      <c r="V350" s="6"/>
      <c r="W350" s="6"/>
      <c r="X350" s="6"/>
      <c r="Y350" s="6"/>
      <c r="Z350" s="6"/>
      <c r="AA350" s="6"/>
      <c r="AB350" s="6"/>
    </row>
    <row r="351" spans="1:28" s="275" customFormat="1">
      <c r="A351" s="288"/>
      <c r="B351" s="283" t="s">
        <v>12</v>
      </c>
      <c r="C351" s="283" t="s">
        <v>236</v>
      </c>
      <c r="D351" s="283" t="s">
        <v>237</v>
      </c>
      <c r="E351" s="284">
        <v>53</v>
      </c>
      <c r="F351" s="285">
        <v>14066.127960000002</v>
      </c>
      <c r="G351" s="286">
        <v>565.64447999999993</v>
      </c>
      <c r="H351" s="286">
        <v>14631.772439999999</v>
      </c>
      <c r="I351" s="286">
        <v>17860.754929999999</v>
      </c>
      <c r="J351" s="286">
        <v>1945.90083</v>
      </c>
      <c r="K351" s="286">
        <v>19806.655760000001</v>
      </c>
      <c r="L351" s="286">
        <v>9258.6609100000005</v>
      </c>
      <c r="M351" s="286">
        <v>1661.16581</v>
      </c>
      <c r="N351" s="286">
        <v>10919.826720000001</v>
      </c>
      <c r="O351" s="286">
        <v>45358.254919999999</v>
      </c>
      <c r="P351" s="286">
        <v>5624.8675599999997</v>
      </c>
      <c r="Q351" s="286">
        <v>1054.57178</v>
      </c>
      <c r="R351" s="287">
        <v>6679.4393399999999</v>
      </c>
      <c r="S351" s="6"/>
      <c r="T351" s="6"/>
      <c r="U351" s="6"/>
      <c r="V351" s="6"/>
      <c r="W351" s="6"/>
      <c r="X351" s="6"/>
      <c r="Y351" s="6"/>
      <c r="Z351" s="6"/>
      <c r="AA351" s="6"/>
      <c r="AB351" s="6"/>
    </row>
    <row r="352" spans="1:28" s="275" customFormat="1">
      <c r="A352" s="288"/>
      <c r="B352" s="288"/>
      <c r="C352" s="283" t="s">
        <v>12</v>
      </c>
      <c r="D352" s="283" t="s">
        <v>12</v>
      </c>
      <c r="E352" s="284">
        <v>45</v>
      </c>
      <c r="F352" s="285">
        <v>19710.271579999997</v>
      </c>
      <c r="G352" s="286">
        <v>12336.95239</v>
      </c>
      <c r="H352" s="286">
        <v>32047.223969999999</v>
      </c>
      <c r="I352" s="286">
        <v>58040.125719999996</v>
      </c>
      <c r="J352" s="286">
        <v>14740.48641</v>
      </c>
      <c r="K352" s="286">
        <v>72780.612129999994</v>
      </c>
      <c r="L352" s="286">
        <v>28069.1656</v>
      </c>
      <c r="M352" s="286">
        <v>18973.690019999998</v>
      </c>
      <c r="N352" s="286">
        <v>47042.855619999995</v>
      </c>
      <c r="O352" s="286">
        <v>151870.69172</v>
      </c>
      <c r="P352" s="286">
        <v>6803.8289199999999</v>
      </c>
      <c r="Q352" s="286">
        <v>2595.2285499999998</v>
      </c>
      <c r="R352" s="287">
        <v>9399.0574700000016</v>
      </c>
      <c r="S352" s="6"/>
      <c r="T352" s="6"/>
      <c r="U352" s="6"/>
      <c r="V352" s="6"/>
      <c r="W352" s="6"/>
      <c r="X352" s="6"/>
      <c r="Y352" s="6"/>
      <c r="Z352" s="6"/>
      <c r="AA352" s="6"/>
      <c r="AB352" s="6"/>
    </row>
    <row r="353" spans="1:28" s="275" customFormat="1">
      <c r="A353" s="288"/>
      <c r="B353" s="283" t="s">
        <v>241</v>
      </c>
      <c r="C353" s="283" t="s">
        <v>244</v>
      </c>
      <c r="D353" s="283" t="s">
        <v>244</v>
      </c>
      <c r="E353" s="284">
        <v>66</v>
      </c>
      <c r="F353" s="285">
        <v>8757.0956100000003</v>
      </c>
      <c r="G353" s="286">
        <v>1986.2417600000001</v>
      </c>
      <c r="H353" s="286">
        <v>10743.337369999999</v>
      </c>
      <c r="I353" s="286">
        <v>30353.263139999999</v>
      </c>
      <c r="J353" s="286">
        <v>4307.7931500000004</v>
      </c>
      <c r="K353" s="286">
        <v>34661.05629</v>
      </c>
      <c r="L353" s="286">
        <v>14069.20758</v>
      </c>
      <c r="M353" s="286">
        <v>6737.8221100000001</v>
      </c>
      <c r="N353" s="286">
        <v>20807.029690000003</v>
      </c>
      <c r="O353" s="286">
        <v>66211.423349999997</v>
      </c>
      <c r="P353" s="286">
        <v>10968.233189999999</v>
      </c>
      <c r="Q353" s="286">
        <v>0.21908000000000002</v>
      </c>
      <c r="R353" s="287">
        <v>10968.45227</v>
      </c>
      <c r="S353" s="6"/>
      <c r="T353" s="6"/>
      <c r="U353" s="6"/>
      <c r="V353" s="6"/>
      <c r="W353" s="6"/>
      <c r="X353" s="6"/>
      <c r="Y353" s="6"/>
      <c r="Z353" s="6"/>
      <c r="AA353" s="6"/>
      <c r="AB353" s="6"/>
    </row>
    <row r="354" spans="1:28" s="275" customFormat="1">
      <c r="A354" s="288"/>
      <c r="B354" s="283" t="s">
        <v>14</v>
      </c>
      <c r="C354" s="283" t="s">
        <v>255</v>
      </c>
      <c r="D354" s="283" t="s">
        <v>255</v>
      </c>
      <c r="E354" s="284">
        <v>24</v>
      </c>
      <c r="F354" s="285">
        <v>13687.093730000001</v>
      </c>
      <c r="G354" s="286">
        <v>9337.7231199999987</v>
      </c>
      <c r="H354" s="286">
        <v>23024.816850000003</v>
      </c>
      <c r="I354" s="286">
        <v>49057.19614</v>
      </c>
      <c r="J354" s="286">
        <v>9233.6428699999997</v>
      </c>
      <c r="K354" s="286">
        <v>58290.839009999996</v>
      </c>
      <c r="L354" s="286">
        <v>17959.130880000001</v>
      </c>
      <c r="M354" s="286">
        <v>12993.177390000001</v>
      </c>
      <c r="N354" s="286">
        <v>30952.308270000001</v>
      </c>
      <c r="O354" s="286">
        <v>112267.96412999999</v>
      </c>
      <c r="P354" s="286">
        <v>53405.982369999998</v>
      </c>
      <c r="Q354" s="286">
        <v>1187.58123</v>
      </c>
      <c r="R354" s="287">
        <v>54593.563600000001</v>
      </c>
      <c r="S354" s="6"/>
      <c r="T354" s="6"/>
      <c r="U354" s="6"/>
      <c r="V354" s="6"/>
      <c r="W354" s="6"/>
      <c r="X354" s="6"/>
      <c r="Y354" s="6"/>
      <c r="Z354" s="6"/>
      <c r="AA354" s="6"/>
      <c r="AB354" s="6"/>
    </row>
    <row r="355" spans="1:28" s="275" customFormat="1">
      <c r="A355" s="288"/>
      <c r="B355" s="288"/>
      <c r="C355" s="288"/>
      <c r="D355" s="288"/>
      <c r="E355" s="289">
        <v>81</v>
      </c>
      <c r="F355" s="290">
        <v>9362.3486400000002</v>
      </c>
      <c r="G355" s="291">
        <v>3272.7024200000001</v>
      </c>
      <c r="H355" s="291">
        <v>12635.05106</v>
      </c>
      <c r="I355" s="291">
        <v>51472.07286</v>
      </c>
      <c r="J355" s="291">
        <v>7098.8908099999999</v>
      </c>
      <c r="K355" s="291">
        <v>58570.963670000005</v>
      </c>
      <c r="L355" s="291">
        <v>21857.18291</v>
      </c>
      <c r="M355" s="291">
        <v>23535.282890000002</v>
      </c>
      <c r="N355" s="291">
        <v>45392.465799999998</v>
      </c>
      <c r="O355" s="291">
        <v>116598.48053</v>
      </c>
      <c r="P355" s="291">
        <v>11163.30522</v>
      </c>
      <c r="Q355" s="291">
        <v>73.455749999999995</v>
      </c>
      <c r="R355" s="292">
        <v>11236.760970000001</v>
      </c>
      <c r="S355" s="6"/>
      <c r="T355" s="6"/>
      <c r="U355" s="6"/>
      <c r="V355" s="6"/>
      <c r="W355" s="6"/>
      <c r="X355" s="6"/>
      <c r="Y355" s="6"/>
      <c r="Z355" s="6"/>
      <c r="AA355" s="6"/>
      <c r="AB355" s="6"/>
    </row>
    <row r="356" spans="1:28" s="275" customFormat="1">
      <c r="A356" s="288"/>
      <c r="B356" s="283" t="s">
        <v>15</v>
      </c>
      <c r="C356" s="283" t="s">
        <v>258</v>
      </c>
      <c r="D356" s="283" t="s">
        <v>258</v>
      </c>
      <c r="E356" s="284">
        <v>38</v>
      </c>
      <c r="F356" s="285">
        <v>12061.01592</v>
      </c>
      <c r="G356" s="286">
        <v>14543.38732</v>
      </c>
      <c r="H356" s="286">
        <v>26604.40324</v>
      </c>
      <c r="I356" s="286">
        <v>41054.745340000001</v>
      </c>
      <c r="J356" s="286">
        <v>11366.74244</v>
      </c>
      <c r="K356" s="286">
        <v>52421.487780000003</v>
      </c>
      <c r="L356" s="286">
        <v>17180.10109</v>
      </c>
      <c r="M356" s="286">
        <v>12745.193810000001</v>
      </c>
      <c r="N356" s="286">
        <v>29925.294899999997</v>
      </c>
      <c r="O356" s="286">
        <v>108951.18592</v>
      </c>
      <c r="P356" s="286">
        <v>75797.421690000003</v>
      </c>
      <c r="Q356" s="286">
        <v>8.70059</v>
      </c>
      <c r="R356" s="287">
        <v>75806.122279999996</v>
      </c>
      <c r="S356" s="6"/>
      <c r="T356" s="6"/>
      <c r="U356" s="6"/>
      <c r="V356" s="6"/>
      <c r="W356" s="6"/>
      <c r="X356" s="6"/>
      <c r="Y356" s="6"/>
      <c r="Z356" s="6"/>
      <c r="AA356" s="6"/>
      <c r="AB356" s="6"/>
    </row>
    <row r="357" spans="1:28" s="275" customFormat="1">
      <c r="A357" s="288"/>
      <c r="B357" s="288"/>
      <c r="C357" s="288"/>
      <c r="D357" s="288"/>
      <c r="E357" s="289">
        <v>110</v>
      </c>
      <c r="F357" s="290">
        <v>3088.8267099999998</v>
      </c>
      <c r="G357" s="291">
        <v>3911.3621000000003</v>
      </c>
      <c r="H357" s="291">
        <v>7000.1888099999996</v>
      </c>
      <c r="I357" s="291">
        <v>18753.9054</v>
      </c>
      <c r="J357" s="291">
        <v>3025.8294000000001</v>
      </c>
      <c r="K357" s="291">
        <v>21779.734800000002</v>
      </c>
      <c r="L357" s="291">
        <v>6566.3551500000003</v>
      </c>
      <c r="M357" s="291">
        <v>15812.643169999999</v>
      </c>
      <c r="N357" s="291">
        <v>22378.998319999999</v>
      </c>
      <c r="O357" s="291">
        <v>51158.921929999997</v>
      </c>
      <c r="P357" s="291">
        <v>10787.990169999999</v>
      </c>
      <c r="Q357" s="291">
        <v>1.1004400000000001</v>
      </c>
      <c r="R357" s="292">
        <v>10789.090609999999</v>
      </c>
      <c r="S357" s="6"/>
      <c r="T357" s="6"/>
      <c r="U357" s="6"/>
      <c r="V357" s="6"/>
      <c r="W357" s="6"/>
      <c r="X357" s="6"/>
      <c r="Y357" s="6"/>
      <c r="Z357" s="6"/>
      <c r="AA357" s="6"/>
      <c r="AB357" s="6"/>
    </row>
    <row r="358" spans="1:28" s="275" customFormat="1">
      <c r="A358" s="288"/>
      <c r="B358" s="283" t="s">
        <v>16</v>
      </c>
      <c r="C358" s="283" t="s">
        <v>16</v>
      </c>
      <c r="D358" s="283" t="s">
        <v>271</v>
      </c>
      <c r="E358" s="284">
        <v>40</v>
      </c>
      <c r="F358" s="285">
        <v>7410.2069599999995</v>
      </c>
      <c r="G358" s="286">
        <v>2073.1963100000003</v>
      </c>
      <c r="H358" s="286">
        <v>9483.4032699999989</v>
      </c>
      <c r="I358" s="286">
        <v>54686.902999999998</v>
      </c>
      <c r="J358" s="286">
        <v>26950.554219999998</v>
      </c>
      <c r="K358" s="286">
        <v>81637.457219999997</v>
      </c>
      <c r="L358" s="286">
        <v>20872.966789999999</v>
      </c>
      <c r="M358" s="286">
        <v>22752.919170000001</v>
      </c>
      <c r="N358" s="286">
        <v>43625.88596</v>
      </c>
      <c r="O358" s="286">
        <v>134746.74644999998</v>
      </c>
      <c r="P358" s="286">
        <v>16310.54299</v>
      </c>
      <c r="Q358" s="286">
        <v>7.24369</v>
      </c>
      <c r="R358" s="287">
        <v>16317.786679999999</v>
      </c>
      <c r="S358" s="6"/>
      <c r="T358" s="6"/>
      <c r="U358" s="6"/>
      <c r="V358" s="6"/>
      <c r="W358" s="6"/>
      <c r="X358" s="6"/>
      <c r="Y358" s="6"/>
      <c r="Z358" s="6"/>
      <c r="AA358" s="6"/>
      <c r="AB358" s="6"/>
    </row>
    <row r="359" spans="1:28" s="275" customFormat="1">
      <c r="A359" s="288"/>
      <c r="B359" s="288"/>
      <c r="C359" s="288"/>
      <c r="D359" s="288"/>
      <c r="E359" s="289">
        <v>64</v>
      </c>
      <c r="F359" s="290">
        <v>321.7466</v>
      </c>
      <c r="G359" s="291">
        <v>455.75531000000001</v>
      </c>
      <c r="H359" s="291">
        <v>777.50191000000007</v>
      </c>
      <c r="I359" s="291">
        <v>55669.402259999995</v>
      </c>
      <c r="J359" s="291">
        <v>11282.422119999999</v>
      </c>
      <c r="K359" s="291">
        <v>66951.824380000005</v>
      </c>
      <c r="L359" s="291">
        <v>23276.965929999998</v>
      </c>
      <c r="M359" s="291">
        <v>19713.10125</v>
      </c>
      <c r="N359" s="291">
        <v>42990.067179999998</v>
      </c>
      <c r="O359" s="291">
        <v>110719.39347</v>
      </c>
      <c r="P359" s="291">
        <v>1014.65149</v>
      </c>
      <c r="Q359" s="291">
        <v>12.98761</v>
      </c>
      <c r="R359" s="292">
        <v>1027.6390999999999</v>
      </c>
      <c r="S359" s="6"/>
      <c r="T359" s="6"/>
      <c r="U359" s="6"/>
      <c r="V359" s="6"/>
      <c r="W359" s="6"/>
      <c r="X359" s="6"/>
      <c r="Y359" s="6"/>
      <c r="Z359" s="6"/>
      <c r="AA359" s="6"/>
      <c r="AB359" s="6"/>
    </row>
    <row r="360" spans="1:28" s="275" customFormat="1">
      <c r="A360" s="288"/>
      <c r="B360" s="288"/>
      <c r="C360" s="288"/>
      <c r="D360" s="283" t="s">
        <v>80</v>
      </c>
      <c r="E360" s="284">
        <v>16</v>
      </c>
      <c r="F360" s="285">
        <v>1470.6554099999998</v>
      </c>
      <c r="G360" s="286">
        <v>3582.2585099999997</v>
      </c>
      <c r="H360" s="286">
        <v>5052.91392</v>
      </c>
      <c r="I360" s="286">
        <v>55077.296710000002</v>
      </c>
      <c r="J360" s="286">
        <v>17759.095710000001</v>
      </c>
      <c r="K360" s="286">
        <v>72836.392420000004</v>
      </c>
      <c r="L360" s="286">
        <v>33338.623030000002</v>
      </c>
      <c r="M360" s="286">
        <v>25200.681539999998</v>
      </c>
      <c r="N360" s="286">
        <v>58539.30457</v>
      </c>
      <c r="O360" s="286">
        <v>136428.61090999999</v>
      </c>
      <c r="P360" s="286">
        <v>3881.3639500000004</v>
      </c>
      <c r="Q360" s="286">
        <v>365.25441999999998</v>
      </c>
      <c r="R360" s="287">
        <v>4246.6183700000001</v>
      </c>
      <c r="S360" s="6"/>
      <c r="T360" s="6"/>
      <c r="U360" s="6"/>
      <c r="V360" s="6"/>
      <c r="W360" s="6"/>
      <c r="X360" s="6"/>
      <c r="Y360" s="6"/>
      <c r="Z360" s="6"/>
      <c r="AA360" s="6"/>
      <c r="AB360" s="6"/>
    </row>
    <row r="361" spans="1:28" s="275" customFormat="1">
      <c r="A361" s="288"/>
      <c r="B361" s="288"/>
      <c r="C361" s="288"/>
      <c r="D361" s="288"/>
      <c r="E361" s="289">
        <v>30</v>
      </c>
      <c r="F361" s="290">
        <v>7644.9510599999994</v>
      </c>
      <c r="G361" s="291">
        <v>124655.43947</v>
      </c>
      <c r="H361" s="291">
        <v>132300.39053</v>
      </c>
      <c r="I361" s="291">
        <v>28711.92928</v>
      </c>
      <c r="J361" s="291">
        <v>13000.762279999999</v>
      </c>
      <c r="K361" s="291">
        <v>41712.691559999999</v>
      </c>
      <c r="L361" s="291">
        <v>13128.501050000001</v>
      </c>
      <c r="M361" s="291">
        <v>32918.219579999997</v>
      </c>
      <c r="N361" s="291">
        <v>46046.720630000003</v>
      </c>
      <c r="O361" s="291">
        <v>220059.80272000001</v>
      </c>
      <c r="P361" s="291">
        <v>1916.86907</v>
      </c>
      <c r="Q361" s="291">
        <v>1055.7340099999999</v>
      </c>
      <c r="R361" s="292">
        <v>2972.6030799999999</v>
      </c>
      <c r="S361" s="6"/>
      <c r="T361" s="6"/>
      <c r="U361" s="6"/>
      <c r="V361" s="6"/>
      <c r="W361" s="6"/>
      <c r="X361" s="6"/>
      <c r="Y361" s="6"/>
      <c r="Z361" s="6"/>
      <c r="AA361" s="6"/>
      <c r="AB361" s="6"/>
    </row>
    <row r="362" spans="1:28" s="275" customFormat="1">
      <c r="A362" s="288"/>
      <c r="B362" s="288"/>
      <c r="C362" s="288"/>
      <c r="D362" s="288"/>
      <c r="E362" s="289">
        <v>50</v>
      </c>
      <c r="F362" s="290">
        <v>2531.3860099999997</v>
      </c>
      <c r="G362" s="291">
        <v>1482.2206799999999</v>
      </c>
      <c r="H362" s="291">
        <v>4013.6066900000001</v>
      </c>
      <c r="I362" s="291">
        <v>38070.61808</v>
      </c>
      <c r="J362" s="291">
        <v>20902.730940000001</v>
      </c>
      <c r="K362" s="291">
        <v>58973.349020000001</v>
      </c>
      <c r="L362" s="291">
        <v>14464.251699999999</v>
      </c>
      <c r="M362" s="291">
        <v>36662.532200000001</v>
      </c>
      <c r="N362" s="291">
        <v>51126.783899999995</v>
      </c>
      <c r="O362" s="291">
        <v>114113.73961</v>
      </c>
      <c r="P362" s="291">
        <v>27.147290000000002</v>
      </c>
      <c r="Q362" s="291">
        <v>194.43839000000003</v>
      </c>
      <c r="R362" s="292">
        <v>221.58568</v>
      </c>
      <c r="S362" s="6"/>
      <c r="T362" s="6"/>
      <c r="U362" s="6"/>
      <c r="V362" s="6"/>
      <c r="W362" s="6"/>
      <c r="X362" s="6"/>
      <c r="Y362" s="6"/>
      <c r="Z362" s="6"/>
      <c r="AA362" s="6"/>
      <c r="AB362" s="6"/>
    </row>
    <row r="363" spans="1:28" s="275" customFormat="1">
      <c r="A363" s="288"/>
      <c r="B363" s="288"/>
      <c r="C363" s="288"/>
      <c r="D363" s="283" t="s">
        <v>16</v>
      </c>
      <c r="E363" s="284">
        <v>15</v>
      </c>
      <c r="F363" s="285">
        <v>9051.7483900000007</v>
      </c>
      <c r="G363" s="286">
        <v>2273.7733499999999</v>
      </c>
      <c r="H363" s="286">
        <v>11325.52174</v>
      </c>
      <c r="I363" s="286">
        <v>56101.572350000002</v>
      </c>
      <c r="J363" s="286">
        <v>14739.484570000001</v>
      </c>
      <c r="K363" s="286">
        <v>70841.056920000003</v>
      </c>
      <c r="L363" s="286">
        <v>25103.905149999999</v>
      </c>
      <c r="M363" s="286">
        <v>18956.48806</v>
      </c>
      <c r="N363" s="286">
        <v>44060.393210000002</v>
      </c>
      <c r="O363" s="286">
        <v>126226.97187000001</v>
      </c>
      <c r="P363" s="286">
        <v>33583.38003</v>
      </c>
      <c r="Q363" s="286">
        <v>859.70106999999996</v>
      </c>
      <c r="R363" s="287">
        <v>34443.081100000003</v>
      </c>
      <c r="S363" s="6"/>
      <c r="T363" s="6"/>
      <c r="U363" s="6"/>
      <c r="V363" s="6"/>
      <c r="W363" s="6"/>
      <c r="X363" s="6"/>
      <c r="Y363" s="6"/>
      <c r="Z363" s="6"/>
      <c r="AA363" s="6"/>
      <c r="AB363" s="6"/>
    </row>
    <row r="364" spans="1:28" s="275" customFormat="1">
      <c r="A364" s="288"/>
      <c r="B364" s="288"/>
      <c r="C364" s="288"/>
      <c r="D364" s="288"/>
      <c r="E364" s="289">
        <v>32</v>
      </c>
      <c r="F364" s="290">
        <v>8536.5014700000011</v>
      </c>
      <c r="G364" s="291">
        <v>8421.5618300000006</v>
      </c>
      <c r="H364" s="291">
        <v>16958.063300000002</v>
      </c>
      <c r="I364" s="291">
        <v>28200.024440000001</v>
      </c>
      <c r="J364" s="291">
        <v>18383.649260000002</v>
      </c>
      <c r="K364" s="291">
        <v>46583.673699999999</v>
      </c>
      <c r="L364" s="291">
        <v>19645.601579999999</v>
      </c>
      <c r="M364" s="291">
        <v>12873.978779999999</v>
      </c>
      <c r="N364" s="291">
        <v>32519.58036</v>
      </c>
      <c r="O364" s="291">
        <v>96061.317360000001</v>
      </c>
      <c r="P364" s="291">
        <v>21541.317230000001</v>
      </c>
      <c r="Q364" s="291">
        <v>1.2930299999999999</v>
      </c>
      <c r="R364" s="292">
        <v>21542.610260000001</v>
      </c>
      <c r="S364" s="6"/>
      <c r="T364" s="6"/>
      <c r="U364" s="6"/>
      <c r="V364" s="6"/>
      <c r="W364" s="6"/>
      <c r="X364" s="6"/>
      <c r="Y364" s="6"/>
      <c r="Z364" s="6"/>
      <c r="AA364" s="6"/>
      <c r="AB364" s="6"/>
    </row>
    <row r="365" spans="1:28" s="275" customFormat="1">
      <c r="A365" s="288"/>
      <c r="B365" s="288"/>
      <c r="C365" s="288"/>
      <c r="D365" s="283" t="s">
        <v>59</v>
      </c>
      <c r="E365" s="284">
        <v>14</v>
      </c>
      <c r="F365" s="285">
        <v>3370.3387699999998</v>
      </c>
      <c r="G365" s="286">
        <v>2662.8004900000001</v>
      </c>
      <c r="H365" s="286">
        <v>6033.1392599999999</v>
      </c>
      <c r="I365" s="286">
        <v>36412.044780000004</v>
      </c>
      <c r="J365" s="286">
        <v>7251.8411799999994</v>
      </c>
      <c r="K365" s="286">
        <v>43663.88596</v>
      </c>
      <c r="L365" s="286">
        <v>20619.892640000002</v>
      </c>
      <c r="M365" s="286">
        <v>15995.06107</v>
      </c>
      <c r="N365" s="286">
        <v>36614.953710000002</v>
      </c>
      <c r="O365" s="286">
        <v>86311.978930000012</v>
      </c>
      <c r="P365" s="286">
        <v>393678.76293999999</v>
      </c>
      <c r="Q365" s="286">
        <v>848.60918000000004</v>
      </c>
      <c r="R365" s="287">
        <v>394527.37212000001</v>
      </c>
      <c r="S365" s="6"/>
      <c r="T365" s="6"/>
      <c r="U365" s="6"/>
      <c r="V365" s="6"/>
      <c r="W365" s="6"/>
      <c r="X365" s="6"/>
      <c r="Y365" s="6"/>
      <c r="Z365" s="6"/>
      <c r="AA365" s="6"/>
      <c r="AB365" s="6"/>
    </row>
    <row r="366" spans="1:28" s="275" customFormat="1">
      <c r="A366" s="288"/>
      <c r="B366" s="288"/>
      <c r="C366" s="288"/>
      <c r="D366" s="283" t="s">
        <v>60</v>
      </c>
      <c r="E366" s="284">
        <v>35</v>
      </c>
      <c r="F366" s="285">
        <v>6427.4059600000001</v>
      </c>
      <c r="G366" s="286">
        <v>533.08474000000001</v>
      </c>
      <c r="H366" s="286">
        <v>6960.4907000000003</v>
      </c>
      <c r="I366" s="286">
        <v>44271.79694</v>
      </c>
      <c r="J366" s="286">
        <v>8079.0487499999999</v>
      </c>
      <c r="K366" s="286">
        <v>52350.845689999995</v>
      </c>
      <c r="L366" s="286">
        <v>18461.30243</v>
      </c>
      <c r="M366" s="286">
        <v>10864.959050000001</v>
      </c>
      <c r="N366" s="286">
        <v>29326.261480000001</v>
      </c>
      <c r="O366" s="286">
        <v>88637.597869999998</v>
      </c>
      <c r="P366" s="286">
        <v>47825.690390000003</v>
      </c>
      <c r="Q366" s="286">
        <v>35.767489999999995</v>
      </c>
      <c r="R366" s="287">
        <v>47861.457880000002</v>
      </c>
      <c r="S366" s="6"/>
      <c r="T366" s="6"/>
      <c r="U366" s="6"/>
      <c r="V366" s="6"/>
      <c r="W366" s="6"/>
      <c r="X366" s="6"/>
      <c r="Y366" s="6"/>
      <c r="Z366" s="6"/>
      <c r="AA366" s="6"/>
      <c r="AB366" s="6"/>
    </row>
    <row r="367" spans="1:28" s="275" customFormat="1">
      <c r="A367" s="288"/>
      <c r="B367" s="288"/>
      <c r="C367" s="288"/>
      <c r="D367" s="283" t="s">
        <v>274</v>
      </c>
      <c r="E367" s="284">
        <v>67</v>
      </c>
      <c r="F367" s="285">
        <v>481.46325000000002</v>
      </c>
      <c r="G367" s="286">
        <v>214.96045999999998</v>
      </c>
      <c r="H367" s="286">
        <v>696.42370999999991</v>
      </c>
      <c r="I367" s="286">
        <v>33537.872069999998</v>
      </c>
      <c r="J367" s="286">
        <v>11328.322619999999</v>
      </c>
      <c r="K367" s="286">
        <v>44866.194689999997</v>
      </c>
      <c r="L367" s="286">
        <v>18354.62427</v>
      </c>
      <c r="M367" s="286">
        <v>19301.897120000001</v>
      </c>
      <c r="N367" s="286">
        <v>37656.521390000002</v>
      </c>
      <c r="O367" s="286">
        <v>83219.139790000001</v>
      </c>
      <c r="P367" s="286">
        <v>8.613389999999999</v>
      </c>
      <c r="Q367" s="286">
        <v>182.31922</v>
      </c>
      <c r="R367" s="287">
        <v>190.93260999999998</v>
      </c>
      <c r="S367" s="6"/>
      <c r="T367" s="6"/>
      <c r="U367" s="6"/>
      <c r="V367" s="6"/>
      <c r="W367" s="6"/>
      <c r="X367" s="6"/>
      <c r="Y367" s="6"/>
      <c r="Z367" s="6"/>
      <c r="AA367" s="6"/>
      <c r="AB367" s="6"/>
    </row>
    <row r="368" spans="1:28" s="275" customFormat="1">
      <c r="A368" s="288"/>
      <c r="B368" s="288"/>
      <c r="C368" s="288"/>
      <c r="D368" s="283" t="s">
        <v>62</v>
      </c>
      <c r="E368" s="284">
        <v>8</v>
      </c>
      <c r="F368" s="285">
        <v>37880.716659999998</v>
      </c>
      <c r="G368" s="286">
        <v>11491.81704</v>
      </c>
      <c r="H368" s="286">
        <v>49372.5337</v>
      </c>
      <c r="I368" s="286">
        <v>55202.865460000001</v>
      </c>
      <c r="J368" s="286">
        <v>23378.85122</v>
      </c>
      <c r="K368" s="286">
        <v>78581.716680000012</v>
      </c>
      <c r="L368" s="286">
        <v>55348.312989999999</v>
      </c>
      <c r="M368" s="286">
        <v>42381.148390000002</v>
      </c>
      <c r="N368" s="286">
        <v>97729.461379999993</v>
      </c>
      <c r="O368" s="286">
        <v>225683.71175999998</v>
      </c>
      <c r="P368" s="286">
        <v>9368.0321600000007</v>
      </c>
      <c r="Q368" s="286">
        <v>395.50779</v>
      </c>
      <c r="R368" s="287">
        <v>9763.5399499999985</v>
      </c>
      <c r="S368" s="6"/>
      <c r="T368" s="6"/>
      <c r="U368" s="6"/>
      <c r="V368" s="6"/>
      <c r="W368" s="6"/>
      <c r="X368" s="6"/>
      <c r="Y368" s="6"/>
      <c r="Z368" s="6"/>
      <c r="AA368" s="6"/>
      <c r="AB368" s="6"/>
    </row>
    <row r="369" spans="1:28" s="275" customFormat="1">
      <c r="A369" s="288"/>
      <c r="B369" s="288"/>
      <c r="C369" s="288"/>
      <c r="D369" s="288"/>
      <c r="E369" s="289">
        <v>25</v>
      </c>
      <c r="F369" s="290">
        <v>44341.17611</v>
      </c>
      <c r="G369" s="291">
        <v>13884.116470000001</v>
      </c>
      <c r="H369" s="291">
        <v>58225.292580000001</v>
      </c>
      <c r="I369" s="291">
        <v>54057.889689999996</v>
      </c>
      <c r="J369" s="291">
        <v>31649.733969999997</v>
      </c>
      <c r="K369" s="291">
        <v>85707.623659999997</v>
      </c>
      <c r="L369" s="291">
        <v>24425.598170000001</v>
      </c>
      <c r="M369" s="291">
        <v>49316.62285</v>
      </c>
      <c r="N369" s="291">
        <v>73742.221019999997</v>
      </c>
      <c r="O369" s="291">
        <v>217675.13725999999</v>
      </c>
      <c r="P369" s="291">
        <v>6201.5928099999992</v>
      </c>
      <c r="Q369" s="291">
        <v>7.8750200000000001</v>
      </c>
      <c r="R369" s="292">
        <v>6209.4678300000005</v>
      </c>
      <c r="S369" s="6"/>
      <c r="T369" s="6"/>
      <c r="U369" s="6"/>
      <c r="V369" s="6"/>
      <c r="W369" s="6"/>
      <c r="X369" s="6"/>
      <c r="Y369" s="6"/>
      <c r="Z369" s="6"/>
      <c r="AA369" s="6"/>
      <c r="AB369" s="6"/>
    </row>
    <row r="370" spans="1:28" s="275" customFormat="1">
      <c r="A370" s="288"/>
      <c r="B370" s="288"/>
      <c r="C370" s="288"/>
      <c r="D370" s="288"/>
      <c r="E370" s="289">
        <v>108</v>
      </c>
      <c r="F370" s="290">
        <v>1076.63905</v>
      </c>
      <c r="G370" s="291">
        <v>2854.4250400000001</v>
      </c>
      <c r="H370" s="291">
        <v>3931.0640899999999</v>
      </c>
      <c r="I370" s="291">
        <v>47362.263749999998</v>
      </c>
      <c r="J370" s="291">
        <v>13376.837820000001</v>
      </c>
      <c r="K370" s="291">
        <v>60739.101569999999</v>
      </c>
      <c r="L370" s="291">
        <v>11358.85814</v>
      </c>
      <c r="M370" s="291">
        <v>23493.815899999998</v>
      </c>
      <c r="N370" s="291">
        <v>34852.674039999998</v>
      </c>
      <c r="O370" s="291">
        <v>99522.839699999997</v>
      </c>
      <c r="P370" s="291">
        <v>873.32316000000003</v>
      </c>
      <c r="Q370" s="291">
        <v>0.62907000000000002</v>
      </c>
      <c r="R370" s="292">
        <v>873.95222999999999</v>
      </c>
      <c r="S370" s="6"/>
      <c r="T370" s="6"/>
      <c r="U370" s="6"/>
      <c r="V370" s="6"/>
      <c r="W370" s="6"/>
      <c r="X370" s="6"/>
      <c r="Y370" s="6"/>
      <c r="Z370" s="6"/>
      <c r="AA370" s="6"/>
      <c r="AB370" s="6"/>
    </row>
    <row r="371" spans="1:28" s="275" customFormat="1">
      <c r="A371" s="288"/>
      <c r="B371" s="288"/>
      <c r="C371" s="288"/>
      <c r="D371" s="283" t="s">
        <v>69</v>
      </c>
      <c r="E371" s="284">
        <v>10</v>
      </c>
      <c r="F371" s="285">
        <v>9033.578019999999</v>
      </c>
      <c r="G371" s="286">
        <v>8161.1875700000001</v>
      </c>
      <c r="H371" s="286">
        <v>17194.765589999999</v>
      </c>
      <c r="I371" s="286">
        <v>61876.376219999998</v>
      </c>
      <c r="J371" s="286">
        <v>20900.003780000003</v>
      </c>
      <c r="K371" s="286">
        <v>82776.38</v>
      </c>
      <c r="L371" s="286">
        <v>32856.015960000004</v>
      </c>
      <c r="M371" s="286">
        <v>31111.305350000002</v>
      </c>
      <c r="N371" s="286">
        <v>63967.321309999999</v>
      </c>
      <c r="O371" s="286">
        <v>163938.4669</v>
      </c>
      <c r="P371" s="286">
        <v>916.93133</v>
      </c>
      <c r="Q371" s="286">
        <v>681.10643000000005</v>
      </c>
      <c r="R371" s="287">
        <v>1598.0377599999999</v>
      </c>
      <c r="S371" s="6"/>
      <c r="T371" s="6"/>
      <c r="U371" s="6"/>
      <c r="V371" s="6"/>
      <c r="W371" s="6"/>
      <c r="X371" s="6"/>
      <c r="Y371" s="6"/>
      <c r="Z371" s="6"/>
      <c r="AA371" s="6"/>
      <c r="AB371" s="6"/>
    </row>
    <row r="372" spans="1:28" s="275" customFormat="1">
      <c r="A372" s="288"/>
      <c r="B372" s="288"/>
      <c r="C372" s="288"/>
      <c r="D372" s="288"/>
      <c r="E372" s="289">
        <v>59</v>
      </c>
      <c r="F372" s="290">
        <v>141.24623</v>
      </c>
      <c r="G372" s="291">
        <v>802.69365000000005</v>
      </c>
      <c r="H372" s="291">
        <v>943.93988000000002</v>
      </c>
      <c r="I372" s="291">
        <v>52494.15569</v>
      </c>
      <c r="J372" s="291">
        <v>24670.378639999999</v>
      </c>
      <c r="K372" s="291">
        <v>77164.534329999995</v>
      </c>
      <c r="L372" s="291">
        <v>19173.200049999999</v>
      </c>
      <c r="M372" s="291">
        <v>34711.168420000002</v>
      </c>
      <c r="N372" s="291">
        <v>53884.368470000001</v>
      </c>
      <c r="O372" s="291">
        <v>131992.84268</v>
      </c>
      <c r="P372" s="291">
        <v>357.17240000000004</v>
      </c>
      <c r="Q372" s="291">
        <v>928.80356000000006</v>
      </c>
      <c r="R372" s="292">
        <v>1285.97596</v>
      </c>
      <c r="S372" s="6"/>
      <c r="T372" s="6"/>
      <c r="U372" s="6"/>
      <c r="V372" s="6"/>
      <c r="W372" s="6"/>
      <c r="X372" s="6"/>
      <c r="Y372" s="6"/>
      <c r="Z372" s="6"/>
      <c r="AA372" s="6"/>
      <c r="AB372" s="6"/>
    </row>
    <row r="373" spans="1:28" s="275" customFormat="1">
      <c r="A373" s="288"/>
      <c r="B373" s="288"/>
      <c r="C373" s="288"/>
      <c r="D373" s="283" t="s">
        <v>65</v>
      </c>
      <c r="E373" s="284">
        <v>2</v>
      </c>
      <c r="F373" s="285">
        <v>2540863.2526999996</v>
      </c>
      <c r="G373" s="286">
        <v>1246482.0835199999</v>
      </c>
      <c r="H373" s="286">
        <v>3787345.3362199999</v>
      </c>
      <c r="I373" s="286">
        <v>411186.81092000002</v>
      </c>
      <c r="J373" s="286">
        <v>233923.38162</v>
      </c>
      <c r="K373" s="286">
        <v>645110.19253999996</v>
      </c>
      <c r="L373" s="286">
        <v>2878785.6175199999</v>
      </c>
      <c r="M373" s="286">
        <v>1758678.3652000001</v>
      </c>
      <c r="N373" s="286">
        <v>4637463.9827200007</v>
      </c>
      <c r="O373" s="286">
        <v>9069919.5114799999</v>
      </c>
      <c r="P373" s="286">
        <v>8920899.6123099998</v>
      </c>
      <c r="Q373" s="286">
        <v>4307662.3079799991</v>
      </c>
      <c r="R373" s="287">
        <v>13228561.920290001</v>
      </c>
      <c r="S373" s="6"/>
      <c r="T373" s="6"/>
      <c r="U373" s="6"/>
      <c r="V373" s="6"/>
      <c r="W373" s="6"/>
      <c r="X373" s="6"/>
      <c r="Y373" s="6"/>
      <c r="Z373" s="6"/>
      <c r="AA373" s="6"/>
      <c r="AB373" s="6"/>
    </row>
    <row r="374" spans="1:28" s="275" customFormat="1">
      <c r="A374" s="288"/>
      <c r="B374" s="288"/>
      <c r="C374" s="288"/>
      <c r="D374" s="288"/>
      <c r="E374" s="289">
        <v>12</v>
      </c>
      <c r="F374" s="290">
        <v>7641.8266800000001</v>
      </c>
      <c r="G374" s="291">
        <v>21237.623929999998</v>
      </c>
      <c r="H374" s="291">
        <v>28879.45061</v>
      </c>
      <c r="I374" s="291">
        <v>53517.781369999997</v>
      </c>
      <c r="J374" s="291">
        <v>21319.448410000001</v>
      </c>
      <c r="K374" s="291">
        <v>74837.229779999994</v>
      </c>
      <c r="L374" s="291">
        <v>19401.24337</v>
      </c>
      <c r="M374" s="291">
        <v>33075.012020000002</v>
      </c>
      <c r="N374" s="291">
        <v>52476.255389999998</v>
      </c>
      <c r="O374" s="291">
        <v>156192.93578</v>
      </c>
      <c r="P374" s="291">
        <v>730.39999</v>
      </c>
      <c r="Q374" s="291">
        <v>76.582250000000002</v>
      </c>
      <c r="R374" s="292">
        <v>806.98224000000005</v>
      </c>
      <c r="S374" s="6"/>
      <c r="T374" s="6"/>
      <c r="U374" s="6"/>
      <c r="V374" s="6"/>
      <c r="W374" s="6"/>
      <c r="X374" s="6"/>
      <c r="Y374" s="6"/>
      <c r="Z374" s="6"/>
      <c r="AA374" s="6"/>
      <c r="AB374" s="6"/>
    </row>
    <row r="375" spans="1:28" s="275" customFormat="1">
      <c r="A375" s="288"/>
      <c r="B375" s="288"/>
      <c r="C375" s="288"/>
      <c r="D375" s="288"/>
      <c r="E375" s="289">
        <v>22</v>
      </c>
      <c r="F375" s="290">
        <v>3145.50108</v>
      </c>
      <c r="G375" s="291">
        <v>3793.13472</v>
      </c>
      <c r="H375" s="291">
        <v>6938.6358</v>
      </c>
      <c r="I375" s="291">
        <v>30290.721519999999</v>
      </c>
      <c r="J375" s="291">
        <v>26521.36634</v>
      </c>
      <c r="K375" s="291">
        <v>56812.08786</v>
      </c>
      <c r="L375" s="291">
        <v>15096.030779999999</v>
      </c>
      <c r="M375" s="291">
        <v>22785.88594</v>
      </c>
      <c r="N375" s="291">
        <v>37881.916720000001</v>
      </c>
      <c r="O375" s="291">
        <v>101632.64038</v>
      </c>
      <c r="P375" s="291">
        <v>602.02294999999992</v>
      </c>
      <c r="Q375" s="291">
        <v>774.55408999999997</v>
      </c>
      <c r="R375" s="292">
        <v>1376.5770400000001</v>
      </c>
      <c r="S375" s="6"/>
      <c r="T375" s="6"/>
      <c r="U375" s="6"/>
      <c r="V375" s="6"/>
      <c r="W375" s="6"/>
      <c r="X375" s="6"/>
      <c r="Y375" s="6"/>
      <c r="Z375" s="6"/>
      <c r="AA375" s="6"/>
      <c r="AB375" s="6"/>
    </row>
    <row r="376" spans="1:28" s="275" customFormat="1">
      <c r="A376" s="288"/>
      <c r="B376" s="288"/>
      <c r="C376" s="288"/>
      <c r="D376" s="288"/>
      <c r="E376" s="289">
        <v>37</v>
      </c>
      <c r="F376" s="290">
        <v>1843.89788</v>
      </c>
      <c r="G376" s="291">
        <v>12379.58699</v>
      </c>
      <c r="H376" s="291">
        <v>14223.484869999998</v>
      </c>
      <c r="I376" s="291">
        <v>32767.980829999997</v>
      </c>
      <c r="J376" s="291">
        <v>19455.215530000001</v>
      </c>
      <c r="K376" s="291">
        <v>52223.196360000002</v>
      </c>
      <c r="L376" s="291">
        <v>14286.016170000001</v>
      </c>
      <c r="M376" s="291">
        <v>31863.896800000002</v>
      </c>
      <c r="N376" s="291">
        <v>46149.912969999998</v>
      </c>
      <c r="O376" s="291">
        <v>112596.59420000001</v>
      </c>
      <c r="P376" s="291">
        <v>11256.74027</v>
      </c>
      <c r="Q376" s="291">
        <v>4087.01685</v>
      </c>
      <c r="R376" s="292">
        <v>15343.757119999998</v>
      </c>
      <c r="S376" s="6"/>
      <c r="T376" s="6"/>
      <c r="U376" s="6"/>
      <c r="V376" s="6"/>
      <c r="W376" s="6"/>
      <c r="X376" s="6"/>
      <c r="Y376" s="6"/>
      <c r="Z376" s="6"/>
      <c r="AA376" s="6"/>
      <c r="AB376" s="6"/>
    </row>
    <row r="377" spans="1:28" s="275" customFormat="1">
      <c r="A377" s="288"/>
      <c r="B377" s="288"/>
      <c r="C377" s="288"/>
      <c r="D377" s="283" t="s">
        <v>66</v>
      </c>
      <c r="E377" s="284">
        <v>58</v>
      </c>
      <c r="F377" s="285">
        <v>3063.8379300000001</v>
      </c>
      <c r="G377" s="286">
        <v>380.83920000000001</v>
      </c>
      <c r="H377" s="286">
        <v>3444.67713</v>
      </c>
      <c r="I377" s="286">
        <v>36497.333989999999</v>
      </c>
      <c r="J377" s="286">
        <v>5415.3178699999999</v>
      </c>
      <c r="K377" s="286">
        <v>41912.651859999998</v>
      </c>
      <c r="L377" s="286">
        <v>15740.436810000001</v>
      </c>
      <c r="M377" s="286">
        <v>6555.9699400000009</v>
      </c>
      <c r="N377" s="286">
        <v>22296.406749999998</v>
      </c>
      <c r="O377" s="286">
        <v>67653.735739999989</v>
      </c>
      <c r="P377" s="286">
        <v>5338.3324899999998</v>
      </c>
      <c r="Q377" s="286">
        <v>451.45231999999999</v>
      </c>
      <c r="R377" s="287">
        <v>5789.7848099999992</v>
      </c>
      <c r="S377" s="6"/>
      <c r="T377" s="6"/>
      <c r="U377" s="6"/>
      <c r="V377" s="6"/>
      <c r="W377" s="6"/>
      <c r="X377" s="6"/>
      <c r="Y377" s="6"/>
      <c r="Z377" s="6"/>
      <c r="AA377" s="6"/>
      <c r="AB377" s="6"/>
    </row>
    <row r="378" spans="1:28" s="275" customFormat="1">
      <c r="A378" s="288"/>
      <c r="B378" s="288"/>
      <c r="C378" s="288"/>
      <c r="D378" s="283" t="s">
        <v>275</v>
      </c>
      <c r="E378" s="284">
        <v>9</v>
      </c>
      <c r="F378" s="285">
        <v>2637.8359799999998</v>
      </c>
      <c r="G378" s="286">
        <v>3459.1514099999999</v>
      </c>
      <c r="H378" s="286">
        <v>6096.9873899999993</v>
      </c>
      <c r="I378" s="286">
        <v>26843.418690000002</v>
      </c>
      <c r="J378" s="286">
        <v>5238.9717000000001</v>
      </c>
      <c r="K378" s="286">
        <v>32082.39039</v>
      </c>
      <c r="L378" s="286">
        <v>29567.806089999998</v>
      </c>
      <c r="M378" s="286">
        <v>10302.10066</v>
      </c>
      <c r="N378" s="286">
        <v>39869.906750000002</v>
      </c>
      <c r="O378" s="286">
        <v>78049.284530000004</v>
      </c>
      <c r="P378" s="286">
        <v>19244.549320000002</v>
      </c>
      <c r="Q378" s="286">
        <v>1451.4778200000001</v>
      </c>
      <c r="R378" s="287">
        <v>20696.027140000002</v>
      </c>
      <c r="S378" s="6"/>
      <c r="T378" s="6"/>
      <c r="U378" s="6"/>
      <c r="V378" s="6"/>
      <c r="W378" s="6"/>
      <c r="X378" s="6"/>
      <c r="Y378" s="6"/>
      <c r="Z378" s="6"/>
      <c r="AA378" s="6"/>
      <c r="AB378" s="6"/>
    </row>
    <row r="379" spans="1:28" s="275" customFormat="1">
      <c r="A379" s="288"/>
      <c r="B379" s="288"/>
      <c r="C379" s="288"/>
      <c r="D379" s="283" t="s">
        <v>70</v>
      </c>
      <c r="E379" s="284">
        <v>21</v>
      </c>
      <c r="F379" s="285">
        <v>12876.256730000001</v>
      </c>
      <c r="G379" s="286">
        <v>7450.2185399999998</v>
      </c>
      <c r="H379" s="286">
        <v>20326.475269999999</v>
      </c>
      <c r="I379" s="286">
        <v>77072.761450000005</v>
      </c>
      <c r="J379" s="286">
        <v>16985.894559999997</v>
      </c>
      <c r="K379" s="286">
        <v>94058.656010000006</v>
      </c>
      <c r="L379" s="286">
        <v>31625.211609999998</v>
      </c>
      <c r="M379" s="286">
        <v>21365.064910000001</v>
      </c>
      <c r="N379" s="286">
        <v>52990.276520000007</v>
      </c>
      <c r="O379" s="286">
        <v>167375.40780000002</v>
      </c>
      <c r="P379" s="286">
        <v>14947.19318</v>
      </c>
      <c r="Q379" s="286">
        <v>161.32622000000001</v>
      </c>
      <c r="R379" s="287">
        <v>15108.519400000001</v>
      </c>
      <c r="S379" s="6"/>
      <c r="T379" s="6"/>
      <c r="U379" s="6"/>
      <c r="V379" s="6"/>
      <c r="W379" s="6"/>
      <c r="X379" s="6"/>
      <c r="Y379" s="6"/>
      <c r="Z379" s="6"/>
      <c r="AA379" s="6"/>
      <c r="AB379" s="6"/>
    </row>
    <row r="380" spans="1:28" s="275" customFormat="1">
      <c r="A380" s="288"/>
      <c r="B380" s="288"/>
      <c r="C380" s="288"/>
      <c r="D380" s="283" t="s">
        <v>85</v>
      </c>
      <c r="E380" s="284">
        <v>3</v>
      </c>
      <c r="F380" s="285">
        <v>11055.325140000001</v>
      </c>
      <c r="G380" s="286">
        <v>19920.623540000001</v>
      </c>
      <c r="H380" s="286">
        <v>30975.948680000001</v>
      </c>
      <c r="I380" s="286">
        <v>40895.727129999999</v>
      </c>
      <c r="J380" s="286">
        <v>9343.9876600000007</v>
      </c>
      <c r="K380" s="286">
        <v>50239.714789999998</v>
      </c>
      <c r="L380" s="286">
        <v>32189.459620000001</v>
      </c>
      <c r="M380" s="286">
        <v>26942.838489999998</v>
      </c>
      <c r="N380" s="286">
        <v>59132.298109999996</v>
      </c>
      <c r="O380" s="286">
        <v>140347.96158</v>
      </c>
      <c r="P380" s="286">
        <v>29737.797170000002</v>
      </c>
      <c r="Q380" s="286">
        <v>479.90046000000001</v>
      </c>
      <c r="R380" s="287">
        <v>30217.697629999999</v>
      </c>
      <c r="S380" s="6"/>
      <c r="T380" s="6"/>
      <c r="U380" s="6"/>
      <c r="V380" s="6"/>
      <c r="W380" s="6"/>
      <c r="X380" s="6"/>
      <c r="Y380" s="6"/>
      <c r="Z380" s="6"/>
      <c r="AA380" s="6"/>
      <c r="AB380" s="6"/>
    </row>
    <row r="381" spans="1:28" s="275" customFormat="1">
      <c r="A381" s="288"/>
      <c r="B381" s="288"/>
      <c r="C381" s="288"/>
      <c r="D381" s="288"/>
      <c r="E381" s="289">
        <v>11</v>
      </c>
      <c r="F381" s="290">
        <v>24498.113420000001</v>
      </c>
      <c r="G381" s="291">
        <v>10742.14934</v>
      </c>
      <c r="H381" s="291">
        <v>35240.262759999998</v>
      </c>
      <c r="I381" s="291">
        <v>30920.427489999998</v>
      </c>
      <c r="J381" s="291">
        <v>8659.2286100000001</v>
      </c>
      <c r="K381" s="291">
        <v>39579.6561</v>
      </c>
      <c r="L381" s="291">
        <v>12979.629640000001</v>
      </c>
      <c r="M381" s="291">
        <v>11929.86004</v>
      </c>
      <c r="N381" s="291">
        <v>24909.489679999999</v>
      </c>
      <c r="O381" s="291">
        <v>99729.408540000004</v>
      </c>
      <c r="P381" s="291">
        <v>18110.79823</v>
      </c>
      <c r="Q381" s="291">
        <v>13948.116980000001</v>
      </c>
      <c r="R381" s="292">
        <v>32058.915209999999</v>
      </c>
      <c r="S381" s="6"/>
      <c r="T381" s="6"/>
      <c r="U381" s="6"/>
      <c r="V381" s="6"/>
      <c r="W381" s="6"/>
      <c r="X381" s="6"/>
      <c r="Y381" s="6"/>
      <c r="Z381" s="6"/>
      <c r="AA381" s="6"/>
      <c r="AB381" s="6"/>
    </row>
    <row r="382" spans="1:28" s="275" customFormat="1">
      <c r="A382" s="288"/>
      <c r="B382" s="288"/>
      <c r="C382" s="288"/>
      <c r="D382" s="283" t="s">
        <v>71</v>
      </c>
      <c r="E382" s="284">
        <v>13</v>
      </c>
      <c r="F382" s="285">
        <v>3245.5620099999996</v>
      </c>
      <c r="G382" s="286">
        <v>3336.26739</v>
      </c>
      <c r="H382" s="286">
        <v>6581.8294000000005</v>
      </c>
      <c r="I382" s="286">
        <v>57513.339180000003</v>
      </c>
      <c r="J382" s="286">
        <v>20569.176940000001</v>
      </c>
      <c r="K382" s="286">
        <v>78082.51612</v>
      </c>
      <c r="L382" s="286">
        <v>23263.31077</v>
      </c>
      <c r="M382" s="286">
        <v>39674.016299999996</v>
      </c>
      <c r="N382" s="286">
        <v>62937.327069999999</v>
      </c>
      <c r="O382" s="286">
        <v>147601.67259</v>
      </c>
      <c r="P382" s="286">
        <v>7109.7035900000001</v>
      </c>
      <c r="Q382" s="286">
        <v>6.71</v>
      </c>
      <c r="R382" s="287">
        <v>7116.4135900000001</v>
      </c>
      <c r="S382" s="6"/>
      <c r="T382" s="6"/>
      <c r="U382" s="6"/>
      <c r="V382" s="6"/>
      <c r="W382" s="6"/>
      <c r="X382" s="6"/>
      <c r="Y382" s="6"/>
      <c r="Z382" s="6"/>
      <c r="AA382" s="6"/>
      <c r="AB382" s="6"/>
    </row>
    <row r="383" spans="1:28" s="275" customFormat="1">
      <c r="A383" s="288"/>
      <c r="B383" s="288"/>
      <c r="C383" s="288"/>
      <c r="D383" s="288"/>
      <c r="E383" s="289">
        <v>39</v>
      </c>
      <c r="F383" s="290">
        <v>10513.89748</v>
      </c>
      <c r="G383" s="291">
        <v>7793.3718600000002</v>
      </c>
      <c r="H383" s="291">
        <v>18307.269339999999</v>
      </c>
      <c r="I383" s="291">
        <v>49981.287680000001</v>
      </c>
      <c r="J383" s="291">
        <v>21025.048420000003</v>
      </c>
      <c r="K383" s="291">
        <v>71006.3361</v>
      </c>
      <c r="L383" s="291">
        <v>19163.705269999999</v>
      </c>
      <c r="M383" s="291">
        <v>35604.204060000004</v>
      </c>
      <c r="N383" s="291">
        <v>54767.909329999995</v>
      </c>
      <c r="O383" s="291">
        <v>144081.51477000001</v>
      </c>
      <c r="P383" s="291">
        <v>3808.5415099999996</v>
      </c>
      <c r="Q383" s="291">
        <v>2463.4918499999999</v>
      </c>
      <c r="R383" s="292">
        <v>6272.0333600000004</v>
      </c>
      <c r="S383" s="6"/>
      <c r="T383" s="6"/>
      <c r="U383" s="6"/>
      <c r="V383" s="6"/>
      <c r="W383" s="6"/>
      <c r="X383" s="6"/>
      <c r="Y383" s="6"/>
      <c r="Z383" s="6"/>
      <c r="AA383" s="6"/>
      <c r="AB383" s="6"/>
    </row>
    <row r="384" spans="1:28" s="275" customFormat="1">
      <c r="A384" s="288"/>
      <c r="B384" s="288"/>
      <c r="C384" s="288"/>
      <c r="D384" s="288"/>
      <c r="E384" s="289">
        <v>52</v>
      </c>
      <c r="F384" s="290">
        <v>2387.6057099999998</v>
      </c>
      <c r="G384" s="291">
        <v>1498.73027</v>
      </c>
      <c r="H384" s="291">
        <v>3886.3359799999998</v>
      </c>
      <c r="I384" s="291">
        <v>71693.064409999992</v>
      </c>
      <c r="J384" s="291">
        <v>20841.693640000001</v>
      </c>
      <c r="K384" s="291">
        <v>92534.758050000004</v>
      </c>
      <c r="L384" s="291">
        <v>29061.136050000001</v>
      </c>
      <c r="M384" s="291">
        <v>39800.174610000002</v>
      </c>
      <c r="N384" s="291">
        <v>68861.310660000003</v>
      </c>
      <c r="O384" s="291">
        <v>165282.40469</v>
      </c>
      <c r="P384" s="291">
        <v>3889.5514199999998</v>
      </c>
      <c r="Q384" s="291">
        <v>951.24887999999999</v>
      </c>
      <c r="R384" s="292">
        <v>4840.8002999999999</v>
      </c>
      <c r="S384" s="6"/>
      <c r="T384" s="6"/>
      <c r="U384" s="6"/>
      <c r="V384" s="6"/>
      <c r="W384" s="6"/>
      <c r="X384" s="6"/>
      <c r="Y384" s="6"/>
      <c r="Z384" s="6"/>
      <c r="AA384" s="6"/>
      <c r="AB384" s="6"/>
    </row>
    <row r="385" spans="1:28" s="275" customFormat="1">
      <c r="A385" s="288"/>
      <c r="B385" s="288"/>
      <c r="C385" s="288"/>
      <c r="D385" s="288"/>
      <c r="E385" s="289">
        <v>90</v>
      </c>
      <c r="F385" s="290">
        <v>149.06730999999999</v>
      </c>
      <c r="G385" s="291">
        <v>3.3265199999999999</v>
      </c>
      <c r="H385" s="291">
        <v>152.39382999999998</v>
      </c>
      <c r="I385" s="291">
        <v>34321.06295</v>
      </c>
      <c r="J385" s="291">
        <v>8394.3775500000011</v>
      </c>
      <c r="K385" s="291">
        <v>42715.440499999997</v>
      </c>
      <c r="L385" s="291">
        <v>10401.79954</v>
      </c>
      <c r="M385" s="291">
        <v>17442.04033</v>
      </c>
      <c r="N385" s="291">
        <v>27843.83987</v>
      </c>
      <c r="O385" s="291">
        <v>70711.674200000009</v>
      </c>
      <c r="P385" s="291">
        <v>142.10094000000001</v>
      </c>
      <c r="Q385" s="291">
        <v>363.42689000000001</v>
      </c>
      <c r="R385" s="292">
        <v>505.52782999999999</v>
      </c>
      <c r="S385" s="6"/>
      <c r="T385" s="6"/>
      <c r="U385" s="6"/>
      <c r="V385" s="6"/>
      <c r="W385" s="6"/>
      <c r="X385" s="6"/>
      <c r="Y385" s="6"/>
      <c r="Z385" s="6"/>
      <c r="AA385" s="6"/>
      <c r="AB385" s="6"/>
    </row>
    <row r="386" spans="1:28" s="275" customFormat="1">
      <c r="A386" s="288"/>
      <c r="B386" s="288"/>
      <c r="C386" s="288"/>
      <c r="D386" s="288"/>
      <c r="E386" s="289">
        <v>109</v>
      </c>
      <c r="F386" s="290">
        <v>0</v>
      </c>
      <c r="G386" s="291">
        <v>0</v>
      </c>
      <c r="H386" s="291">
        <v>0</v>
      </c>
      <c r="I386" s="291">
        <v>41841.628880000004</v>
      </c>
      <c r="J386" s="291">
        <v>15319.84152</v>
      </c>
      <c r="K386" s="291">
        <v>57161.470399999998</v>
      </c>
      <c r="L386" s="291">
        <v>9340.4519499999988</v>
      </c>
      <c r="M386" s="291">
        <v>20248.27563</v>
      </c>
      <c r="N386" s="291">
        <v>29588.727579999999</v>
      </c>
      <c r="O386" s="291">
        <v>86750.197979999997</v>
      </c>
      <c r="P386" s="291">
        <v>0</v>
      </c>
      <c r="Q386" s="291">
        <v>0</v>
      </c>
      <c r="R386" s="292">
        <v>0</v>
      </c>
      <c r="S386" s="6"/>
      <c r="T386" s="6"/>
      <c r="U386" s="6"/>
      <c r="V386" s="6"/>
      <c r="W386" s="6"/>
      <c r="X386" s="6"/>
      <c r="Y386" s="6"/>
      <c r="Z386" s="6"/>
      <c r="AA386" s="6"/>
      <c r="AB386" s="6"/>
    </row>
    <row r="387" spans="1:28" s="275" customFormat="1">
      <c r="A387" s="288"/>
      <c r="B387" s="288"/>
      <c r="C387" s="288"/>
      <c r="D387" s="288"/>
      <c r="E387" s="289">
        <v>112</v>
      </c>
      <c r="F387" s="290">
        <v>427.82115999999996</v>
      </c>
      <c r="G387" s="291">
        <v>877.97034999999994</v>
      </c>
      <c r="H387" s="291">
        <v>1305.79151</v>
      </c>
      <c r="I387" s="291">
        <v>62162.091439999997</v>
      </c>
      <c r="J387" s="291">
        <v>19299.797979999999</v>
      </c>
      <c r="K387" s="291">
        <v>81461.889420000007</v>
      </c>
      <c r="L387" s="291">
        <v>26726.26179</v>
      </c>
      <c r="M387" s="291">
        <v>22201.732600000003</v>
      </c>
      <c r="N387" s="291">
        <v>48927.99439</v>
      </c>
      <c r="O387" s="291">
        <v>131695.67531999998</v>
      </c>
      <c r="P387" s="291">
        <v>83.189700000000002</v>
      </c>
      <c r="Q387" s="291">
        <v>77.337980000000002</v>
      </c>
      <c r="R387" s="292">
        <v>160.52768</v>
      </c>
      <c r="S387" s="6"/>
      <c r="T387" s="6"/>
      <c r="U387" s="6"/>
      <c r="V387" s="6"/>
      <c r="W387" s="6"/>
      <c r="X387" s="6"/>
      <c r="Y387" s="6"/>
      <c r="Z387" s="6"/>
      <c r="AA387" s="6"/>
      <c r="AB387" s="6"/>
    </row>
    <row r="388" spans="1:28" s="275" customFormat="1">
      <c r="A388" s="288"/>
      <c r="B388" s="288"/>
      <c r="C388" s="288"/>
      <c r="D388" s="283" t="s">
        <v>79</v>
      </c>
      <c r="E388" s="284">
        <v>56</v>
      </c>
      <c r="F388" s="285">
        <v>9673.8588</v>
      </c>
      <c r="G388" s="286">
        <v>2132.9589999999998</v>
      </c>
      <c r="H388" s="286">
        <v>11806.817800000001</v>
      </c>
      <c r="I388" s="286">
        <v>52298.402259999995</v>
      </c>
      <c r="J388" s="286">
        <v>9088.3749499999994</v>
      </c>
      <c r="K388" s="286">
        <v>61386.77721</v>
      </c>
      <c r="L388" s="286">
        <v>32720.35714</v>
      </c>
      <c r="M388" s="286">
        <v>18015.903180000001</v>
      </c>
      <c r="N388" s="286">
        <v>50736.260320000001</v>
      </c>
      <c r="O388" s="286">
        <v>123929.85532999999</v>
      </c>
      <c r="P388" s="286">
        <v>14062.150149999999</v>
      </c>
      <c r="Q388" s="286">
        <v>463.87690000000003</v>
      </c>
      <c r="R388" s="287">
        <v>14526.027050000001</v>
      </c>
      <c r="S388" s="6"/>
      <c r="T388" s="6"/>
      <c r="U388" s="6"/>
      <c r="V388" s="6"/>
      <c r="W388" s="6"/>
      <c r="X388" s="6"/>
      <c r="Y388" s="6"/>
      <c r="Z388" s="6"/>
      <c r="AA388" s="6"/>
      <c r="AB388" s="6"/>
    </row>
    <row r="389" spans="1:28" s="275" customFormat="1">
      <c r="A389" s="288"/>
      <c r="B389" s="288"/>
      <c r="C389" s="288"/>
      <c r="D389" s="283" t="s">
        <v>55</v>
      </c>
      <c r="E389" s="284">
        <v>70</v>
      </c>
      <c r="F389" s="285">
        <v>104.47667999999999</v>
      </c>
      <c r="G389" s="286">
        <v>49.203830000000004</v>
      </c>
      <c r="H389" s="286">
        <v>153.68051</v>
      </c>
      <c r="I389" s="286">
        <v>23619.890800000001</v>
      </c>
      <c r="J389" s="286">
        <v>3914.2316700000001</v>
      </c>
      <c r="K389" s="286">
        <v>27534.122469999998</v>
      </c>
      <c r="L389" s="286">
        <v>9115.1647599999997</v>
      </c>
      <c r="M389" s="286">
        <v>4996.8953099999999</v>
      </c>
      <c r="N389" s="286">
        <v>14112.06007</v>
      </c>
      <c r="O389" s="286">
        <v>41799.86305</v>
      </c>
      <c r="P389" s="286">
        <v>1290.86418</v>
      </c>
      <c r="Q389" s="286">
        <v>423.36993000000001</v>
      </c>
      <c r="R389" s="287">
        <v>1714.2341100000001</v>
      </c>
      <c r="S389" s="6"/>
      <c r="T389" s="6"/>
      <c r="U389" s="6"/>
      <c r="V389" s="6"/>
      <c r="W389" s="6"/>
      <c r="X389" s="6"/>
      <c r="Y389" s="6"/>
      <c r="Z389" s="6"/>
      <c r="AA389" s="6"/>
      <c r="AB389" s="6"/>
    </row>
    <row r="390" spans="1:28" s="275" customFormat="1">
      <c r="A390" s="288"/>
      <c r="B390" s="288"/>
      <c r="C390" s="288"/>
      <c r="D390" s="283" t="s">
        <v>277</v>
      </c>
      <c r="E390" s="284">
        <v>63</v>
      </c>
      <c r="F390" s="285">
        <v>2268.4271699999999</v>
      </c>
      <c r="G390" s="286">
        <v>6006.3916600000002</v>
      </c>
      <c r="H390" s="286">
        <v>8274.8188300000002</v>
      </c>
      <c r="I390" s="286">
        <v>43085.350119999996</v>
      </c>
      <c r="J390" s="286">
        <v>9890.605880000001</v>
      </c>
      <c r="K390" s="286">
        <v>52975.955999999998</v>
      </c>
      <c r="L390" s="286">
        <v>21668.592780000003</v>
      </c>
      <c r="M390" s="286">
        <v>17752.518600000003</v>
      </c>
      <c r="N390" s="286">
        <v>39421.111380000002</v>
      </c>
      <c r="O390" s="286">
        <v>100671.88621</v>
      </c>
      <c r="P390" s="286">
        <v>6178.79799</v>
      </c>
      <c r="Q390" s="286">
        <v>278.28340000000003</v>
      </c>
      <c r="R390" s="287">
        <v>6457.0813899999994</v>
      </c>
      <c r="S390" s="6"/>
      <c r="T390" s="6"/>
      <c r="U390" s="6"/>
      <c r="V390" s="6"/>
      <c r="W390" s="6"/>
      <c r="X390" s="6"/>
      <c r="Y390" s="6"/>
      <c r="Z390" s="6"/>
      <c r="AA390" s="6"/>
      <c r="AB390" s="6"/>
    </row>
    <row r="391" spans="1:28" s="275" customFormat="1">
      <c r="A391" s="288"/>
      <c r="B391" s="288"/>
      <c r="C391" s="288"/>
      <c r="D391" s="283" t="s">
        <v>56</v>
      </c>
      <c r="E391" s="284">
        <v>44</v>
      </c>
      <c r="F391" s="285">
        <v>18461.303059999998</v>
      </c>
      <c r="G391" s="286">
        <v>11147.455320000001</v>
      </c>
      <c r="H391" s="286">
        <v>29608.758379999999</v>
      </c>
      <c r="I391" s="286">
        <v>56145.990689999999</v>
      </c>
      <c r="J391" s="286">
        <v>9245.3161099999998</v>
      </c>
      <c r="K391" s="286">
        <v>65391.306799999998</v>
      </c>
      <c r="L391" s="286">
        <v>17271.858359999998</v>
      </c>
      <c r="M391" s="286">
        <v>13073.029630000001</v>
      </c>
      <c r="N391" s="286">
        <v>30344.887989999999</v>
      </c>
      <c r="O391" s="286">
        <v>125344.95317000001</v>
      </c>
      <c r="P391" s="286">
        <v>268.51668000000001</v>
      </c>
      <c r="Q391" s="286">
        <v>168.88225</v>
      </c>
      <c r="R391" s="287">
        <v>437.39893000000001</v>
      </c>
      <c r="S391" s="6"/>
      <c r="T391" s="6"/>
      <c r="U391" s="6"/>
      <c r="V391" s="6"/>
      <c r="W391" s="6"/>
      <c r="X391" s="6"/>
      <c r="Y391" s="6"/>
      <c r="Z391" s="6"/>
      <c r="AA391" s="6"/>
      <c r="AB391" s="6"/>
    </row>
    <row r="392" spans="1:28" s="275" customFormat="1">
      <c r="A392" s="288"/>
      <c r="B392" s="288"/>
      <c r="C392" s="288"/>
      <c r="D392" s="288"/>
      <c r="E392" s="289">
        <v>74</v>
      </c>
      <c r="F392" s="290">
        <v>229.08507999999998</v>
      </c>
      <c r="G392" s="291">
        <v>432.51103000000001</v>
      </c>
      <c r="H392" s="291">
        <v>661.59610999999995</v>
      </c>
      <c r="I392" s="291">
        <v>32836.910349999998</v>
      </c>
      <c r="J392" s="291">
        <v>5120.7788499999997</v>
      </c>
      <c r="K392" s="291">
        <v>37957.689200000001</v>
      </c>
      <c r="L392" s="291">
        <v>12521.75251</v>
      </c>
      <c r="M392" s="291">
        <v>6582.3808399999998</v>
      </c>
      <c r="N392" s="291">
        <v>19104.13335</v>
      </c>
      <c r="O392" s="291">
        <v>57723.418659999996</v>
      </c>
      <c r="P392" s="291">
        <v>10928.49424</v>
      </c>
      <c r="Q392" s="291">
        <v>97.237570000000005</v>
      </c>
      <c r="R392" s="292">
        <v>11025.731810000001</v>
      </c>
      <c r="S392" s="6"/>
      <c r="T392" s="6"/>
      <c r="U392" s="6"/>
      <c r="V392" s="6"/>
      <c r="W392" s="6"/>
      <c r="X392" s="6"/>
      <c r="Y392" s="6"/>
      <c r="Z392" s="6"/>
      <c r="AA392" s="6"/>
      <c r="AB392" s="6"/>
    </row>
    <row r="393" spans="1:28" s="275" customFormat="1">
      <c r="A393" s="288"/>
      <c r="B393" s="288"/>
      <c r="C393" s="288"/>
      <c r="D393" s="288"/>
      <c r="E393" s="289">
        <v>107</v>
      </c>
      <c r="F393" s="290">
        <v>61.492089999999997</v>
      </c>
      <c r="G393" s="291">
        <v>71.557990000000004</v>
      </c>
      <c r="H393" s="291">
        <v>133.05007999999998</v>
      </c>
      <c r="I393" s="291">
        <v>21078.68406</v>
      </c>
      <c r="J393" s="291">
        <v>5933.4536200000002</v>
      </c>
      <c r="K393" s="291">
        <v>27012.13768</v>
      </c>
      <c r="L393" s="291">
        <v>5430.1630599999999</v>
      </c>
      <c r="M393" s="291">
        <v>28232.637019999998</v>
      </c>
      <c r="N393" s="291">
        <v>33662.800080000001</v>
      </c>
      <c r="O393" s="291">
        <v>60807.987840000002</v>
      </c>
      <c r="P393" s="291">
        <v>0.22199000000000002</v>
      </c>
      <c r="Q393" s="291">
        <v>0.18956000000000001</v>
      </c>
      <c r="R393" s="292">
        <v>0.41155000000000003</v>
      </c>
      <c r="S393" s="6"/>
      <c r="T393" s="6"/>
      <c r="U393" s="6"/>
      <c r="V393" s="6"/>
      <c r="W393" s="6"/>
      <c r="X393" s="6"/>
      <c r="Y393" s="6"/>
      <c r="Z393" s="6"/>
      <c r="AA393" s="6"/>
      <c r="AB393" s="6"/>
    </row>
    <row r="394" spans="1:28" s="275" customFormat="1">
      <c r="A394" s="288"/>
      <c r="B394" s="288"/>
      <c r="C394" s="288"/>
      <c r="D394" s="283" t="s">
        <v>54</v>
      </c>
      <c r="E394" s="284">
        <v>96</v>
      </c>
      <c r="F394" s="285">
        <v>2384.2576899999999</v>
      </c>
      <c r="G394" s="286">
        <v>2559.1601099999998</v>
      </c>
      <c r="H394" s="286">
        <v>4943.4178000000002</v>
      </c>
      <c r="I394" s="286">
        <v>26365.44643</v>
      </c>
      <c r="J394" s="286">
        <v>7996.1890899999999</v>
      </c>
      <c r="K394" s="286">
        <v>34361.635520000003</v>
      </c>
      <c r="L394" s="286">
        <v>11899.02176</v>
      </c>
      <c r="M394" s="286">
        <v>11377.52441</v>
      </c>
      <c r="N394" s="286">
        <v>23276.546170000001</v>
      </c>
      <c r="O394" s="286">
        <v>62581.599490000001</v>
      </c>
      <c r="P394" s="286">
        <v>77873.354940000005</v>
      </c>
      <c r="Q394" s="286">
        <v>354.69754</v>
      </c>
      <c r="R394" s="287">
        <v>78228.052479999998</v>
      </c>
      <c r="S394" s="6"/>
      <c r="T394" s="6"/>
      <c r="U394" s="6"/>
      <c r="V394" s="6"/>
      <c r="W394" s="6"/>
      <c r="X394" s="6"/>
      <c r="Y394" s="6"/>
      <c r="Z394" s="6"/>
      <c r="AA394" s="6"/>
      <c r="AB394" s="6"/>
    </row>
    <row r="395" spans="1:28" s="275" customFormat="1">
      <c r="A395" s="288"/>
      <c r="B395" s="288"/>
      <c r="C395" s="288"/>
      <c r="D395" s="283" t="s">
        <v>72</v>
      </c>
      <c r="E395" s="284">
        <v>69</v>
      </c>
      <c r="F395" s="285">
        <v>528.97709999999995</v>
      </c>
      <c r="G395" s="286">
        <v>809.86288000000002</v>
      </c>
      <c r="H395" s="286">
        <v>1338.83998</v>
      </c>
      <c r="I395" s="286">
        <v>51163.295039999997</v>
      </c>
      <c r="J395" s="286">
        <v>10995.71689</v>
      </c>
      <c r="K395" s="286">
        <v>62159.011930000001</v>
      </c>
      <c r="L395" s="286">
        <v>12780.272489999999</v>
      </c>
      <c r="M395" s="286">
        <v>11430.90014</v>
      </c>
      <c r="N395" s="286">
        <v>24211.172629999997</v>
      </c>
      <c r="O395" s="286">
        <v>87709.024540000013</v>
      </c>
      <c r="P395" s="286">
        <v>3828.3559500000001</v>
      </c>
      <c r="Q395" s="286">
        <v>172.79619</v>
      </c>
      <c r="R395" s="287">
        <v>4001.1521400000001</v>
      </c>
      <c r="S395" s="6"/>
      <c r="T395" s="6"/>
      <c r="U395" s="6"/>
      <c r="V395" s="6"/>
      <c r="W395" s="6"/>
      <c r="X395" s="6"/>
      <c r="Y395" s="6"/>
      <c r="Z395" s="6"/>
      <c r="AA395" s="6"/>
      <c r="AB395" s="6"/>
    </row>
    <row r="396" spans="1:28" s="275" customFormat="1">
      <c r="A396" s="288"/>
      <c r="B396" s="283" t="s">
        <v>17</v>
      </c>
      <c r="C396" s="283" t="s">
        <v>282</v>
      </c>
      <c r="D396" s="283" t="s">
        <v>283</v>
      </c>
      <c r="E396" s="284">
        <v>82</v>
      </c>
      <c r="F396" s="285">
        <v>7409.08896</v>
      </c>
      <c r="G396" s="286">
        <v>218.51954000000001</v>
      </c>
      <c r="H396" s="286">
        <v>7627.6085000000003</v>
      </c>
      <c r="I396" s="286">
        <v>14757.41951</v>
      </c>
      <c r="J396" s="286">
        <v>1510.0883200000001</v>
      </c>
      <c r="K396" s="286">
        <v>16267.50783</v>
      </c>
      <c r="L396" s="286">
        <v>6520.90218</v>
      </c>
      <c r="M396" s="286">
        <v>2616.1329500000002</v>
      </c>
      <c r="N396" s="286">
        <v>9137.0351300000002</v>
      </c>
      <c r="O396" s="286">
        <v>33032.151460000001</v>
      </c>
      <c r="P396" s="286">
        <v>14342.975119999999</v>
      </c>
      <c r="Q396" s="286">
        <v>0.23652999999999999</v>
      </c>
      <c r="R396" s="287">
        <v>14343.211650000001</v>
      </c>
      <c r="S396" s="6"/>
      <c r="T396" s="6"/>
      <c r="U396" s="6"/>
      <c r="V396" s="6"/>
      <c r="W396" s="6"/>
      <c r="X396" s="6"/>
      <c r="Y396" s="6"/>
      <c r="Z396" s="6"/>
      <c r="AA396" s="6"/>
      <c r="AB396" s="6"/>
    </row>
    <row r="397" spans="1:28" s="275" customFormat="1">
      <c r="A397" s="288"/>
      <c r="B397" s="283" t="s">
        <v>21</v>
      </c>
      <c r="C397" s="283" t="s">
        <v>21</v>
      </c>
      <c r="D397" s="283" t="s">
        <v>295</v>
      </c>
      <c r="E397" s="284">
        <v>100</v>
      </c>
      <c r="F397" s="285">
        <v>3151.41552</v>
      </c>
      <c r="G397" s="286">
        <v>1925.0006599999999</v>
      </c>
      <c r="H397" s="286">
        <v>5076.4161799999993</v>
      </c>
      <c r="I397" s="286">
        <v>22050.010050000001</v>
      </c>
      <c r="J397" s="286">
        <v>2539.11706</v>
      </c>
      <c r="K397" s="286">
        <v>24589.127109999998</v>
      </c>
      <c r="L397" s="286">
        <v>3190.5319300000001</v>
      </c>
      <c r="M397" s="286">
        <v>3707.4863599999999</v>
      </c>
      <c r="N397" s="286">
        <v>6898.01829</v>
      </c>
      <c r="O397" s="286">
        <v>36563.561580000001</v>
      </c>
      <c r="P397" s="286">
        <v>12790.90581</v>
      </c>
      <c r="Q397" s="286">
        <v>686.62342000000001</v>
      </c>
      <c r="R397" s="287">
        <v>13477.52923</v>
      </c>
      <c r="S397" s="6"/>
      <c r="T397" s="6"/>
      <c r="U397" s="6"/>
      <c r="V397" s="6"/>
      <c r="W397" s="6"/>
      <c r="X397" s="6"/>
      <c r="Y397" s="6"/>
      <c r="Z397" s="6"/>
      <c r="AA397" s="6"/>
      <c r="AB397" s="6"/>
    </row>
    <row r="398" spans="1:28" s="275" customFormat="1">
      <c r="A398" s="288"/>
      <c r="B398" s="288"/>
      <c r="C398" s="288"/>
      <c r="D398" s="283" t="s">
        <v>21</v>
      </c>
      <c r="E398" s="284">
        <v>43</v>
      </c>
      <c r="F398" s="285">
        <v>20282.343559999998</v>
      </c>
      <c r="G398" s="286">
        <v>2411.2038399999997</v>
      </c>
      <c r="H398" s="286">
        <v>22693.547399999999</v>
      </c>
      <c r="I398" s="286">
        <v>33834.35082</v>
      </c>
      <c r="J398" s="286">
        <v>6085.20507</v>
      </c>
      <c r="K398" s="286">
        <v>39919.555890000003</v>
      </c>
      <c r="L398" s="286">
        <v>15441.579220000001</v>
      </c>
      <c r="M398" s="286">
        <v>14469.56682</v>
      </c>
      <c r="N398" s="286">
        <v>29911.14604</v>
      </c>
      <c r="O398" s="286">
        <v>92524.249329999991</v>
      </c>
      <c r="P398" s="286">
        <v>75397.295310000001</v>
      </c>
      <c r="Q398" s="286">
        <v>698.11203</v>
      </c>
      <c r="R398" s="287">
        <v>76095.407340000005</v>
      </c>
      <c r="S398" s="6"/>
      <c r="T398" s="6"/>
      <c r="U398" s="6"/>
      <c r="V398" s="6"/>
      <c r="W398" s="6"/>
      <c r="X398" s="6"/>
      <c r="Y398" s="6"/>
      <c r="Z398" s="6"/>
      <c r="AA398" s="6"/>
      <c r="AB398" s="6"/>
    </row>
    <row r="399" spans="1:28" s="275" customFormat="1">
      <c r="A399" s="288"/>
      <c r="B399" s="288"/>
      <c r="C399" s="283" t="s">
        <v>298</v>
      </c>
      <c r="D399" s="283" t="s">
        <v>298</v>
      </c>
      <c r="E399" s="284">
        <v>73</v>
      </c>
      <c r="F399" s="285">
        <v>869.76000999999997</v>
      </c>
      <c r="G399" s="286">
        <v>664.30881999999997</v>
      </c>
      <c r="H399" s="286">
        <v>1534.0688300000002</v>
      </c>
      <c r="I399" s="286">
        <v>8806.2918100000006</v>
      </c>
      <c r="J399" s="286">
        <v>1514.9451299999998</v>
      </c>
      <c r="K399" s="286">
        <v>10321.236939999999</v>
      </c>
      <c r="L399" s="286">
        <v>4966.6785399999999</v>
      </c>
      <c r="M399" s="286">
        <v>2167.61994</v>
      </c>
      <c r="N399" s="286">
        <v>7134.2984800000004</v>
      </c>
      <c r="O399" s="286">
        <v>18989.60425</v>
      </c>
      <c r="P399" s="286">
        <v>39321.048170000002</v>
      </c>
      <c r="Q399" s="286">
        <v>1.4845599999999999</v>
      </c>
      <c r="R399" s="287">
        <v>39322.532729999999</v>
      </c>
      <c r="S399" s="6"/>
      <c r="T399" s="6"/>
      <c r="U399" s="6"/>
      <c r="V399" s="6"/>
      <c r="W399" s="6"/>
      <c r="X399" s="6"/>
      <c r="Y399" s="6"/>
      <c r="Z399" s="6"/>
      <c r="AA399" s="6"/>
      <c r="AB399" s="6"/>
    </row>
    <row r="400" spans="1:28" s="275" customFormat="1">
      <c r="A400" s="288"/>
      <c r="B400" s="283" t="s">
        <v>22</v>
      </c>
      <c r="C400" s="283" t="s">
        <v>301</v>
      </c>
      <c r="D400" s="283" t="s">
        <v>302</v>
      </c>
      <c r="E400" s="284">
        <v>76</v>
      </c>
      <c r="F400" s="285">
        <v>29794.116329999997</v>
      </c>
      <c r="G400" s="286">
        <v>2166.3298799999998</v>
      </c>
      <c r="H400" s="286">
        <v>31960.446210000002</v>
      </c>
      <c r="I400" s="286">
        <v>24729.195909999999</v>
      </c>
      <c r="J400" s="286">
        <v>6218.8361100000002</v>
      </c>
      <c r="K400" s="286">
        <v>30948.032019999999</v>
      </c>
      <c r="L400" s="286">
        <v>9891.6198699999986</v>
      </c>
      <c r="M400" s="286">
        <v>4870.1470599999993</v>
      </c>
      <c r="N400" s="286">
        <v>14761.76693</v>
      </c>
      <c r="O400" s="286">
        <v>77670.245159999991</v>
      </c>
      <c r="P400" s="286">
        <v>4842.0095300000003</v>
      </c>
      <c r="Q400" s="286">
        <v>0.50253999999999999</v>
      </c>
      <c r="R400" s="287">
        <v>4842.5120700000007</v>
      </c>
      <c r="S400" s="6"/>
      <c r="T400" s="6"/>
      <c r="U400" s="6"/>
      <c r="V400" s="6"/>
      <c r="W400" s="6"/>
      <c r="X400" s="6"/>
      <c r="Y400" s="6"/>
      <c r="Z400" s="6"/>
      <c r="AA400" s="6"/>
      <c r="AB400" s="6"/>
    </row>
    <row r="401" spans="1:28" s="275" customFormat="1">
      <c r="A401" s="288"/>
      <c r="B401" s="283" t="s">
        <v>303</v>
      </c>
      <c r="C401" s="283" t="s">
        <v>303</v>
      </c>
      <c r="D401" s="283" t="s">
        <v>309</v>
      </c>
      <c r="E401" s="284">
        <v>99</v>
      </c>
      <c r="F401" s="285">
        <v>4860.0226700000003</v>
      </c>
      <c r="G401" s="286">
        <v>2960.7354599999999</v>
      </c>
      <c r="H401" s="286">
        <v>7820.7581300000002</v>
      </c>
      <c r="I401" s="286">
        <v>21995.296719999998</v>
      </c>
      <c r="J401" s="286">
        <v>787.18498</v>
      </c>
      <c r="K401" s="286">
        <v>22782.4817</v>
      </c>
      <c r="L401" s="286">
        <v>29472.71989</v>
      </c>
      <c r="M401" s="286">
        <v>1260.2951799999998</v>
      </c>
      <c r="N401" s="286">
        <v>30733.015070000001</v>
      </c>
      <c r="O401" s="286">
        <v>61336.2549</v>
      </c>
      <c r="P401" s="286">
        <v>11219.07936</v>
      </c>
      <c r="Q401" s="286">
        <v>0.97965999999999998</v>
      </c>
      <c r="R401" s="287">
        <v>11220.059019999999</v>
      </c>
      <c r="S401" s="6"/>
      <c r="T401" s="6"/>
      <c r="U401" s="6"/>
      <c r="V401" s="6"/>
      <c r="W401" s="6"/>
      <c r="X401" s="6"/>
      <c r="Y401" s="6"/>
      <c r="Z401" s="6"/>
      <c r="AA401" s="6"/>
      <c r="AB401" s="6"/>
    </row>
    <row r="402" spans="1:28" s="275" customFormat="1">
      <c r="A402" s="288"/>
      <c r="B402" s="283" t="s">
        <v>24</v>
      </c>
      <c r="C402" s="283" t="s">
        <v>24</v>
      </c>
      <c r="D402" s="283" t="s">
        <v>24</v>
      </c>
      <c r="E402" s="284">
        <v>68</v>
      </c>
      <c r="F402" s="285">
        <v>18212.781449999999</v>
      </c>
      <c r="G402" s="286">
        <v>2203.4533199999996</v>
      </c>
      <c r="H402" s="286">
        <v>20416.234769999999</v>
      </c>
      <c r="I402" s="286">
        <v>38222.063719999998</v>
      </c>
      <c r="J402" s="286">
        <v>11722.28484</v>
      </c>
      <c r="K402" s="286">
        <v>49944.348560000006</v>
      </c>
      <c r="L402" s="286">
        <v>11690.470579999999</v>
      </c>
      <c r="M402" s="286">
        <v>13223.597230000001</v>
      </c>
      <c r="N402" s="286">
        <v>24914.06781</v>
      </c>
      <c r="O402" s="286">
        <v>95274.651140000002</v>
      </c>
      <c r="P402" s="286">
        <v>2248.5096899999999</v>
      </c>
      <c r="Q402" s="286">
        <v>3.51363</v>
      </c>
      <c r="R402" s="287">
        <v>2252.0233199999998</v>
      </c>
      <c r="S402" s="6"/>
      <c r="T402" s="6"/>
      <c r="U402" s="6"/>
      <c r="V402" s="6"/>
      <c r="W402" s="6"/>
      <c r="X402" s="6"/>
      <c r="Y402" s="6"/>
      <c r="Z402" s="6"/>
      <c r="AA402" s="6"/>
      <c r="AB402" s="6"/>
    </row>
    <row r="403" spans="1:28" s="275" customFormat="1">
      <c r="A403" s="288"/>
      <c r="B403" s="283" t="s">
        <v>26</v>
      </c>
      <c r="C403" s="283" t="s">
        <v>312</v>
      </c>
      <c r="D403" s="283" t="s">
        <v>314</v>
      </c>
      <c r="E403" s="284">
        <v>85</v>
      </c>
      <c r="F403" s="285">
        <v>7961.6750400000001</v>
      </c>
      <c r="G403" s="286">
        <v>1406.7772299999999</v>
      </c>
      <c r="H403" s="286">
        <v>9368.4522699999998</v>
      </c>
      <c r="I403" s="286">
        <v>15036.187169999999</v>
      </c>
      <c r="J403" s="286">
        <v>1814.61059</v>
      </c>
      <c r="K403" s="286">
        <v>16850.797760000001</v>
      </c>
      <c r="L403" s="286">
        <v>6130.1068099999993</v>
      </c>
      <c r="M403" s="286">
        <v>1696.9724199999998</v>
      </c>
      <c r="N403" s="286">
        <v>7827.0792300000003</v>
      </c>
      <c r="O403" s="286">
        <v>34046.329259999999</v>
      </c>
      <c r="P403" s="286">
        <v>17829.187020000001</v>
      </c>
      <c r="Q403" s="286">
        <v>14.908709999999999</v>
      </c>
      <c r="R403" s="287">
        <v>17844.095730000001</v>
      </c>
      <c r="S403" s="6"/>
      <c r="T403" s="6"/>
      <c r="U403" s="6"/>
      <c r="V403" s="6"/>
      <c r="W403" s="6"/>
      <c r="X403" s="6"/>
      <c r="Y403" s="6"/>
      <c r="Z403" s="6"/>
      <c r="AA403" s="6"/>
      <c r="AB403" s="6"/>
    </row>
    <row r="404" spans="1:28" s="275" customFormat="1">
      <c r="A404" s="283" t="s">
        <v>318</v>
      </c>
      <c r="B404" s="283" t="s">
        <v>3</v>
      </c>
      <c r="C404" s="283" t="s">
        <v>199</v>
      </c>
      <c r="D404" s="283" t="s">
        <v>199</v>
      </c>
      <c r="E404" s="284">
        <v>143</v>
      </c>
      <c r="F404" s="285">
        <v>10178.368689999999</v>
      </c>
      <c r="G404" s="286">
        <v>6617.2839100000001</v>
      </c>
      <c r="H404" s="286">
        <v>16795.652600000001</v>
      </c>
      <c r="I404" s="286">
        <v>86444.582559999995</v>
      </c>
      <c r="J404" s="286">
        <v>15332.206910000001</v>
      </c>
      <c r="K404" s="286">
        <v>101776.78947</v>
      </c>
      <c r="L404" s="286">
        <v>44214.805090000002</v>
      </c>
      <c r="M404" s="286">
        <v>8844.9597300000005</v>
      </c>
      <c r="N404" s="286">
        <v>53059.764819999997</v>
      </c>
      <c r="O404" s="286">
        <v>171632.20688999997</v>
      </c>
      <c r="P404" s="286">
        <v>242720.71196000002</v>
      </c>
      <c r="Q404" s="286">
        <v>1518.1429599999999</v>
      </c>
      <c r="R404" s="287">
        <v>244238.85491999998</v>
      </c>
      <c r="S404" s="6"/>
      <c r="T404" s="6"/>
      <c r="U404" s="6"/>
      <c r="V404" s="6"/>
      <c r="W404" s="6"/>
      <c r="X404" s="6"/>
      <c r="Y404" s="6"/>
      <c r="Z404" s="6"/>
      <c r="AA404" s="6"/>
      <c r="AB404" s="6"/>
    </row>
    <row r="405" spans="1:28" s="275" customFormat="1">
      <c r="A405" s="288"/>
      <c r="B405" s="288"/>
      <c r="C405" s="283" t="s">
        <v>202</v>
      </c>
      <c r="D405" s="283" t="s">
        <v>203</v>
      </c>
      <c r="E405" s="284">
        <v>104</v>
      </c>
      <c r="F405" s="285">
        <v>13709.694439999999</v>
      </c>
      <c r="G405" s="286">
        <v>5393.8306500000008</v>
      </c>
      <c r="H405" s="286">
        <v>19103.525089999999</v>
      </c>
      <c r="I405" s="286">
        <v>52524.511250000003</v>
      </c>
      <c r="J405" s="286">
        <v>10398.742880000002</v>
      </c>
      <c r="K405" s="286">
        <v>62923.254130000001</v>
      </c>
      <c r="L405" s="286">
        <v>25453.093260000001</v>
      </c>
      <c r="M405" s="286">
        <v>8227.8810799999992</v>
      </c>
      <c r="N405" s="286">
        <v>33680.974340000001</v>
      </c>
      <c r="O405" s="286">
        <v>115707.75356</v>
      </c>
      <c r="P405" s="286">
        <v>265123.85619999998</v>
      </c>
      <c r="Q405" s="286">
        <v>5229.1945300000007</v>
      </c>
      <c r="R405" s="287">
        <v>270353.05073000002</v>
      </c>
      <c r="S405" s="6"/>
      <c r="T405" s="6"/>
      <c r="U405" s="6"/>
      <c r="V405" s="6"/>
      <c r="W405" s="6"/>
      <c r="X405" s="6"/>
      <c r="Y405" s="6"/>
      <c r="Z405" s="6"/>
      <c r="AA405" s="6"/>
      <c r="AB405" s="6"/>
    </row>
    <row r="406" spans="1:28" s="275" customFormat="1">
      <c r="A406" s="288"/>
      <c r="B406" s="283" t="s">
        <v>5</v>
      </c>
      <c r="C406" s="283" t="s">
        <v>5</v>
      </c>
      <c r="D406" s="283" t="s">
        <v>5</v>
      </c>
      <c r="E406" s="284">
        <v>80</v>
      </c>
      <c r="F406" s="285">
        <v>463420.35550000001</v>
      </c>
      <c r="G406" s="286">
        <v>61475.229350000001</v>
      </c>
      <c r="H406" s="286">
        <v>524895.58484999998</v>
      </c>
      <c r="I406" s="286">
        <v>103022.98263</v>
      </c>
      <c r="J406" s="286">
        <v>52312.007250000002</v>
      </c>
      <c r="K406" s="286">
        <v>155334.98988000001</v>
      </c>
      <c r="L406" s="286">
        <v>23644.542030000001</v>
      </c>
      <c r="M406" s="286">
        <v>27658.748379999997</v>
      </c>
      <c r="N406" s="286">
        <v>51303.290409999994</v>
      </c>
      <c r="O406" s="286">
        <v>731533.86514000001</v>
      </c>
      <c r="P406" s="286">
        <v>436884.11986999999</v>
      </c>
      <c r="Q406" s="286">
        <v>44644.613659999995</v>
      </c>
      <c r="R406" s="287">
        <v>481528.73352999997</v>
      </c>
      <c r="S406" s="6"/>
      <c r="T406" s="6"/>
      <c r="U406" s="6"/>
      <c r="V406" s="6"/>
      <c r="W406" s="6"/>
      <c r="X406" s="6"/>
      <c r="Y406" s="6"/>
      <c r="Z406" s="6"/>
      <c r="AA406" s="6"/>
      <c r="AB406" s="6"/>
    </row>
    <row r="407" spans="1:28" s="275" customFormat="1">
      <c r="A407" s="288"/>
      <c r="B407" s="288"/>
      <c r="C407" s="288"/>
      <c r="D407" s="288"/>
      <c r="E407" s="289">
        <v>178</v>
      </c>
      <c r="F407" s="290">
        <v>28730.532890000002</v>
      </c>
      <c r="G407" s="291">
        <v>5912.0823899999996</v>
      </c>
      <c r="H407" s="291">
        <v>34642.615279999998</v>
      </c>
      <c r="I407" s="291">
        <v>25672.204100000003</v>
      </c>
      <c r="J407" s="291">
        <v>18543.674510000001</v>
      </c>
      <c r="K407" s="291">
        <v>44215.87861</v>
      </c>
      <c r="L407" s="291">
        <v>9218.2425800000001</v>
      </c>
      <c r="M407" s="291">
        <v>8179.7420300000003</v>
      </c>
      <c r="N407" s="291">
        <v>17397.98461</v>
      </c>
      <c r="O407" s="291">
        <v>96256.478499999997</v>
      </c>
      <c r="P407" s="291">
        <v>228382.37471</v>
      </c>
      <c r="Q407" s="291">
        <v>20137.763329999998</v>
      </c>
      <c r="R407" s="292">
        <v>248520.13803999999</v>
      </c>
      <c r="S407" s="6"/>
      <c r="T407" s="6"/>
      <c r="U407" s="6"/>
      <c r="V407" s="6"/>
      <c r="W407" s="6"/>
      <c r="X407" s="6"/>
      <c r="Y407" s="6"/>
      <c r="Z407" s="6"/>
      <c r="AA407" s="6"/>
      <c r="AB407" s="6"/>
    </row>
    <row r="408" spans="1:28" s="275" customFormat="1">
      <c r="A408" s="288"/>
      <c r="B408" s="288"/>
      <c r="C408" s="288"/>
      <c r="D408" s="283" t="s">
        <v>207</v>
      </c>
      <c r="E408" s="284">
        <v>179</v>
      </c>
      <c r="F408" s="285">
        <v>31141.004069999999</v>
      </c>
      <c r="G408" s="286">
        <v>21503.510200000001</v>
      </c>
      <c r="H408" s="286">
        <v>52644.51427</v>
      </c>
      <c r="I408" s="286">
        <v>63182.416360000003</v>
      </c>
      <c r="J408" s="286">
        <v>45353.046020000002</v>
      </c>
      <c r="K408" s="286">
        <v>108535.46238</v>
      </c>
      <c r="L408" s="286">
        <v>37970.864119999998</v>
      </c>
      <c r="M408" s="286">
        <v>34719.107680000001</v>
      </c>
      <c r="N408" s="286">
        <v>72689.971799999999</v>
      </c>
      <c r="O408" s="286">
        <v>233869.94845</v>
      </c>
      <c r="P408" s="286">
        <v>218211.91485</v>
      </c>
      <c r="Q408" s="286">
        <v>39021.098229999996</v>
      </c>
      <c r="R408" s="287">
        <v>257233.01308</v>
      </c>
      <c r="S408" s="6"/>
      <c r="T408" s="6"/>
      <c r="U408" s="6"/>
      <c r="V408" s="6"/>
      <c r="W408" s="6"/>
      <c r="X408" s="6"/>
      <c r="Y408" s="6"/>
      <c r="Z408" s="6"/>
      <c r="AA408" s="6"/>
      <c r="AB408" s="6"/>
    </row>
    <row r="409" spans="1:28" s="275" customFormat="1">
      <c r="A409" s="288"/>
      <c r="B409" s="288"/>
      <c r="C409" s="288"/>
      <c r="D409" s="283" t="s">
        <v>208</v>
      </c>
      <c r="E409" s="284">
        <v>344</v>
      </c>
      <c r="F409" s="285">
        <v>2592.2274300000004</v>
      </c>
      <c r="G409" s="286">
        <v>3795.5201200000001</v>
      </c>
      <c r="H409" s="286">
        <v>6387.74755</v>
      </c>
      <c r="I409" s="286">
        <v>26747.882160000001</v>
      </c>
      <c r="J409" s="286">
        <v>19291.018260000001</v>
      </c>
      <c r="K409" s="286">
        <v>46038.900420000005</v>
      </c>
      <c r="L409" s="286">
        <v>7576.9409500000002</v>
      </c>
      <c r="M409" s="286">
        <v>6689.2050499999996</v>
      </c>
      <c r="N409" s="286">
        <v>14266.146000000001</v>
      </c>
      <c r="O409" s="286">
        <v>66692.793969999999</v>
      </c>
      <c r="P409" s="286">
        <v>98155.838610000006</v>
      </c>
      <c r="Q409" s="286">
        <v>173.02254000000002</v>
      </c>
      <c r="R409" s="287">
        <v>98328.861150000012</v>
      </c>
      <c r="S409" s="6"/>
      <c r="T409" s="6"/>
      <c r="U409" s="6"/>
      <c r="V409" s="6"/>
      <c r="W409" s="6"/>
      <c r="X409" s="6"/>
      <c r="Y409" s="6"/>
      <c r="Z409" s="6"/>
      <c r="AA409" s="6"/>
      <c r="AB409" s="6"/>
    </row>
    <row r="410" spans="1:28" s="275" customFormat="1">
      <c r="A410" s="288"/>
      <c r="B410" s="288"/>
      <c r="C410" s="288"/>
      <c r="D410" s="283" t="s">
        <v>209</v>
      </c>
      <c r="E410" s="284">
        <v>377</v>
      </c>
      <c r="F410" s="285">
        <v>455.18341999999996</v>
      </c>
      <c r="G410" s="286">
        <v>39.531410000000001</v>
      </c>
      <c r="H410" s="286">
        <v>494.71483000000001</v>
      </c>
      <c r="I410" s="286">
        <v>23849.087940000001</v>
      </c>
      <c r="J410" s="286">
        <v>10129.93216</v>
      </c>
      <c r="K410" s="286">
        <v>33979.020100000002</v>
      </c>
      <c r="L410" s="286">
        <v>6292.5803399999995</v>
      </c>
      <c r="M410" s="286">
        <v>4321.4057999999995</v>
      </c>
      <c r="N410" s="286">
        <v>10613.986140000001</v>
      </c>
      <c r="O410" s="286">
        <v>45087.72107</v>
      </c>
      <c r="P410" s="286">
        <v>85266.013439999995</v>
      </c>
      <c r="Q410" s="286">
        <v>0</v>
      </c>
      <c r="R410" s="287">
        <v>85266.013439999995</v>
      </c>
      <c r="S410" s="6"/>
      <c r="T410" s="6"/>
      <c r="U410" s="6"/>
      <c r="V410" s="6"/>
      <c r="W410" s="6"/>
      <c r="X410" s="6"/>
      <c r="Y410" s="6"/>
      <c r="Z410" s="6"/>
      <c r="AA410" s="6"/>
      <c r="AB410" s="6"/>
    </row>
    <row r="411" spans="1:28" s="275" customFormat="1">
      <c r="A411" s="288"/>
      <c r="B411" s="288"/>
      <c r="C411" s="288"/>
      <c r="D411" s="283" t="s">
        <v>62</v>
      </c>
      <c r="E411" s="284">
        <v>298</v>
      </c>
      <c r="F411" s="285">
        <v>1739.63094</v>
      </c>
      <c r="G411" s="286">
        <v>366.28290000000004</v>
      </c>
      <c r="H411" s="286">
        <v>2105.9138399999997</v>
      </c>
      <c r="I411" s="286">
        <v>21551.726409999999</v>
      </c>
      <c r="J411" s="286">
        <v>6662.5906599999998</v>
      </c>
      <c r="K411" s="286">
        <v>28214.317070000001</v>
      </c>
      <c r="L411" s="286">
        <v>4934.5392199999997</v>
      </c>
      <c r="M411" s="286">
        <v>2500.0732499999999</v>
      </c>
      <c r="N411" s="286">
        <v>7434.61247</v>
      </c>
      <c r="O411" s="286">
        <v>37754.843380000006</v>
      </c>
      <c r="P411" s="286">
        <v>110556.63833</v>
      </c>
      <c r="Q411" s="286">
        <v>1410.35806</v>
      </c>
      <c r="R411" s="287">
        <v>111966.99639</v>
      </c>
      <c r="S411" s="6"/>
      <c r="T411" s="6"/>
      <c r="U411" s="6"/>
      <c r="V411" s="6"/>
      <c r="W411" s="6"/>
      <c r="X411" s="6"/>
      <c r="Y411" s="6"/>
      <c r="Z411" s="6"/>
      <c r="AA411" s="6"/>
      <c r="AB411" s="6"/>
    </row>
    <row r="412" spans="1:28" s="275" customFormat="1">
      <c r="A412" s="288"/>
      <c r="B412" s="288"/>
      <c r="C412" s="288"/>
      <c r="D412" s="283" t="s">
        <v>210</v>
      </c>
      <c r="E412" s="284">
        <v>316</v>
      </c>
      <c r="F412" s="285">
        <v>1919.7563799999998</v>
      </c>
      <c r="G412" s="286">
        <v>1040.59897</v>
      </c>
      <c r="H412" s="286">
        <v>2960.3553500000003</v>
      </c>
      <c r="I412" s="286">
        <v>31929.383899999997</v>
      </c>
      <c r="J412" s="286">
        <v>13547.230589999999</v>
      </c>
      <c r="K412" s="286">
        <v>45476.61449</v>
      </c>
      <c r="L412" s="286">
        <v>10674.223410000001</v>
      </c>
      <c r="M412" s="286">
        <v>9116.9641300000003</v>
      </c>
      <c r="N412" s="286">
        <v>19791.187539999999</v>
      </c>
      <c r="O412" s="286">
        <v>68228.15737999999</v>
      </c>
      <c r="P412" s="286">
        <v>90393.267989999993</v>
      </c>
      <c r="Q412" s="286">
        <v>855.13756999999998</v>
      </c>
      <c r="R412" s="287">
        <v>91248.405559999999</v>
      </c>
      <c r="S412" s="6"/>
      <c r="T412" s="6"/>
      <c r="U412" s="6"/>
      <c r="V412" s="6"/>
      <c r="W412" s="6"/>
      <c r="X412" s="6"/>
      <c r="Y412" s="6"/>
      <c r="Z412" s="6"/>
      <c r="AA412" s="6"/>
      <c r="AB412" s="6"/>
    </row>
    <row r="413" spans="1:28" s="275" customFormat="1">
      <c r="A413" s="288"/>
      <c r="B413" s="283" t="s">
        <v>7</v>
      </c>
      <c r="C413" s="283" t="s">
        <v>7</v>
      </c>
      <c r="D413" s="283" t="s">
        <v>7</v>
      </c>
      <c r="E413" s="284">
        <v>108</v>
      </c>
      <c r="F413" s="285">
        <v>28216.625019999999</v>
      </c>
      <c r="G413" s="286">
        <v>51666.688119999999</v>
      </c>
      <c r="H413" s="286">
        <v>79883.313139999998</v>
      </c>
      <c r="I413" s="286">
        <v>111519.38487000001</v>
      </c>
      <c r="J413" s="286">
        <v>18961.60716</v>
      </c>
      <c r="K413" s="286">
        <v>130480.99202999999</v>
      </c>
      <c r="L413" s="286">
        <v>30191.411829999997</v>
      </c>
      <c r="M413" s="286">
        <v>9147.05573</v>
      </c>
      <c r="N413" s="286">
        <v>39338.467560000005</v>
      </c>
      <c r="O413" s="286">
        <v>249702.77273</v>
      </c>
      <c r="P413" s="286">
        <v>259403.74418000001</v>
      </c>
      <c r="Q413" s="286">
        <v>7891.7314100000003</v>
      </c>
      <c r="R413" s="287">
        <v>267295.47558999999</v>
      </c>
      <c r="S413" s="6"/>
      <c r="T413" s="6"/>
      <c r="U413" s="6"/>
      <c r="V413" s="6"/>
      <c r="W413" s="6"/>
      <c r="X413" s="6"/>
      <c r="Y413" s="6"/>
      <c r="Z413" s="6"/>
      <c r="AA413" s="6"/>
      <c r="AB413" s="6"/>
    </row>
    <row r="414" spans="1:28" s="275" customFormat="1">
      <c r="A414" s="288"/>
      <c r="B414" s="288"/>
      <c r="C414" s="288"/>
      <c r="D414" s="288"/>
      <c r="E414" s="289">
        <v>294</v>
      </c>
      <c r="F414" s="290">
        <v>9295.1589800000002</v>
      </c>
      <c r="G414" s="291">
        <v>4648.3138200000003</v>
      </c>
      <c r="H414" s="291">
        <v>13943.472800000001</v>
      </c>
      <c r="I414" s="291">
        <v>65073.090109999997</v>
      </c>
      <c r="J414" s="291">
        <v>20651.521230000002</v>
      </c>
      <c r="K414" s="291">
        <v>85724.611340000003</v>
      </c>
      <c r="L414" s="291">
        <v>28381.343390000002</v>
      </c>
      <c r="M414" s="291">
        <v>18094.436280000002</v>
      </c>
      <c r="N414" s="291">
        <v>46475.779670000004</v>
      </c>
      <c r="O414" s="291">
        <v>146143.86381000001</v>
      </c>
      <c r="P414" s="291">
        <v>100359.38554</v>
      </c>
      <c r="Q414" s="291">
        <v>5387.0507600000001</v>
      </c>
      <c r="R414" s="292">
        <v>105746.4363</v>
      </c>
      <c r="S414" s="6"/>
      <c r="T414" s="6"/>
      <c r="U414" s="6"/>
      <c r="V414" s="6"/>
      <c r="W414" s="6"/>
      <c r="X414" s="6"/>
      <c r="Y414" s="6"/>
      <c r="Z414" s="6"/>
      <c r="AA414" s="6"/>
      <c r="AB414" s="6"/>
    </row>
    <row r="415" spans="1:28" s="275" customFormat="1">
      <c r="A415" s="288"/>
      <c r="B415" s="288"/>
      <c r="C415" s="283" t="s">
        <v>222</v>
      </c>
      <c r="D415" s="283" t="s">
        <v>222</v>
      </c>
      <c r="E415" s="284">
        <v>343</v>
      </c>
      <c r="F415" s="285">
        <v>16668.76671</v>
      </c>
      <c r="G415" s="286">
        <v>611.54339000000004</v>
      </c>
      <c r="H415" s="286">
        <v>17280.310100000002</v>
      </c>
      <c r="I415" s="286">
        <v>23919.93809</v>
      </c>
      <c r="J415" s="286">
        <v>1400.9944499999999</v>
      </c>
      <c r="K415" s="286">
        <v>25320.932539999998</v>
      </c>
      <c r="L415" s="286">
        <v>2956.8512799999999</v>
      </c>
      <c r="M415" s="286">
        <v>577.23976000000005</v>
      </c>
      <c r="N415" s="286">
        <v>3534.0910400000002</v>
      </c>
      <c r="O415" s="286">
        <v>46135.333679999996</v>
      </c>
      <c r="P415" s="286">
        <v>229133.03073</v>
      </c>
      <c r="Q415" s="286">
        <v>0</v>
      </c>
      <c r="R415" s="287">
        <v>229133.03073</v>
      </c>
      <c r="S415" s="6"/>
      <c r="T415" s="6"/>
      <c r="U415" s="6"/>
      <c r="V415" s="6"/>
      <c r="W415" s="6"/>
      <c r="X415" s="6"/>
      <c r="Y415" s="6"/>
      <c r="Z415" s="6"/>
      <c r="AA415" s="6"/>
      <c r="AB415" s="6"/>
    </row>
    <row r="416" spans="1:28" s="275" customFormat="1">
      <c r="A416" s="288"/>
      <c r="B416" s="283" t="s">
        <v>8</v>
      </c>
      <c r="C416" s="283" t="s">
        <v>223</v>
      </c>
      <c r="D416" s="283" t="s">
        <v>8</v>
      </c>
      <c r="E416" s="284">
        <v>3</v>
      </c>
      <c r="F416" s="285">
        <v>184024.56151</v>
      </c>
      <c r="G416" s="286">
        <v>84307.76909999999</v>
      </c>
      <c r="H416" s="286">
        <v>268332.33061</v>
      </c>
      <c r="I416" s="286">
        <v>102074.07501999999</v>
      </c>
      <c r="J416" s="286">
        <v>37802.480790000001</v>
      </c>
      <c r="K416" s="286">
        <v>139876.55580999999</v>
      </c>
      <c r="L416" s="286">
        <v>36371.513770000005</v>
      </c>
      <c r="M416" s="286">
        <v>21326.305920000003</v>
      </c>
      <c r="N416" s="286">
        <v>57697.819689999997</v>
      </c>
      <c r="O416" s="286">
        <v>465906.70611000003</v>
      </c>
      <c r="P416" s="286">
        <v>107943.88617</v>
      </c>
      <c r="Q416" s="286">
        <v>10718.303019999999</v>
      </c>
      <c r="R416" s="287">
        <v>118662.18919</v>
      </c>
      <c r="S416" s="6"/>
      <c r="T416" s="6"/>
      <c r="U416" s="6"/>
      <c r="V416" s="6"/>
      <c r="W416" s="6"/>
      <c r="X416" s="6"/>
      <c r="Y416" s="6"/>
      <c r="Z416" s="6"/>
      <c r="AA416" s="6"/>
      <c r="AB416" s="6"/>
    </row>
    <row r="417" spans="1:28" s="275" customFormat="1">
      <c r="A417" s="288"/>
      <c r="B417" s="288"/>
      <c r="C417" s="288"/>
      <c r="D417" s="288"/>
      <c r="E417" s="289">
        <v>109</v>
      </c>
      <c r="F417" s="290">
        <v>10218.530070000001</v>
      </c>
      <c r="G417" s="291">
        <v>4568.2673099999993</v>
      </c>
      <c r="H417" s="291">
        <v>14786.79738</v>
      </c>
      <c r="I417" s="291">
        <v>26027.97652</v>
      </c>
      <c r="J417" s="291">
        <v>8786.5215700000008</v>
      </c>
      <c r="K417" s="291">
        <v>34814.498090000001</v>
      </c>
      <c r="L417" s="291">
        <v>15390.67707</v>
      </c>
      <c r="M417" s="291">
        <v>8511.6859000000004</v>
      </c>
      <c r="N417" s="291">
        <v>23902.362969999998</v>
      </c>
      <c r="O417" s="291">
        <v>73503.658439999999</v>
      </c>
      <c r="P417" s="291">
        <v>37030.24007</v>
      </c>
      <c r="Q417" s="291">
        <v>1220.48533</v>
      </c>
      <c r="R417" s="292">
        <v>38250.725399999996</v>
      </c>
      <c r="S417" s="6"/>
      <c r="T417" s="6"/>
      <c r="U417" s="6"/>
      <c r="V417" s="6"/>
      <c r="W417" s="6"/>
      <c r="X417" s="6"/>
      <c r="Y417" s="6"/>
      <c r="Z417" s="6"/>
      <c r="AA417" s="6"/>
      <c r="AB417" s="6"/>
    </row>
    <row r="418" spans="1:28" s="275" customFormat="1">
      <c r="A418" s="288"/>
      <c r="B418" s="288"/>
      <c r="C418" s="288"/>
      <c r="D418" s="288"/>
      <c r="E418" s="289">
        <v>361</v>
      </c>
      <c r="F418" s="290">
        <v>2241.6082900000001</v>
      </c>
      <c r="G418" s="291">
        <v>1610.462</v>
      </c>
      <c r="H418" s="291">
        <v>3852.0702900000001</v>
      </c>
      <c r="I418" s="291">
        <v>29841.416450000001</v>
      </c>
      <c r="J418" s="291">
        <v>10941.176710000002</v>
      </c>
      <c r="K418" s="291">
        <v>40782.593159999997</v>
      </c>
      <c r="L418" s="291">
        <v>15619.526519999999</v>
      </c>
      <c r="M418" s="291">
        <v>6596.8005199999998</v>
      </c>
      <c r="N418" s="291">
        <v>22216.32704</v>
      </c>
      <c r="O418" s="291">
        <v>66850.990489999996</v>
      </c>
      <c r="P418" s="291">
        <v>48534.61752</v>
      </c>
      <c r="Q418" s="291">
        <v>1269.2186000000002</v>
      </c>
      <c r="R418" s="292">
        <v>49803.83612</v>
      </c>
      <c r="S418" s="6"/>
      <c r="T418" s="6"/>
      <c r="U418" s="6"/>
      <c r="V418" s="6"/>
      <c r="W418" s="6"/>
      <c r="X418" s="6"/>
      <c r="Y418" s="6"/>
      <c r="Z418" s="6"/>
      <c r="AA418" s="6"/>
      <c r="AB418" s="6"/>
    </row>
    <row r="419" spans="1:28" s="275" customFormat="1">
      <c r="A419" s="288"/>
      <c r="B419" s="288"/>
      <c r="C419" s="288"/>
      <c r="D419" s="283" t="s">
        <v>96</v>
      </c>
      <c r="E419" s="284">
        <v>319</v>
      </c>
      <c r="F419" s="285">
        <v>839.38221999999996</v>
      </c>
      <c r="G419" s="286">
        <v>799.86743000000001</v>
      </c>
      <c r="H419" s="286">
        <v>1639.24965</v>
      </c>
      <c r="I419" s="286">
        <v>26910.145469999999</v>
      </c>
      <c r="J419" s="286">
        <v>3183.8765099999996</v>
      </c>
      <c r="K419" s="286">
        <v>30094.021980000001</v>
      </c>
      <c r="L419" s="286">
        <v>9966.9606300000014</v>
      </c>
      <c r="M419" s="286">
        <v>2230.35115</v>
      </c>
      <c r="N419" s="286">
        <v>12197.31178</v>
      </c>
      <c r="O419" s="286">
        <v>43930.583409999999</v>
      </c>
      <c r="P419" s="286">
        <v>45366.475570000002</v>
      </c>
      <c r="Q419" s="286">
        <v>377.73948999999999</v>
      </c>
      <c r="R419" s="287">
        <v>45744.215060000002</v>
      </c>
      <c r="S419" s="6"/>
      <c r="T419" s="6"/>
      <c r="U419" s="6"/>
      <c r="V419" s="6"/>
      <c r="W419" s="6"/>
      <c r="X419" s="6"/>
      <c r="Y419" s="6"/>
      <c r="Z419" s="6"/>
      <c r="AA419" s="6"/>
      <c r="AB419" s="6"/>
    </row>
    <row r="420" spans="1:28" s="275" customFormat="1">
      <c r="A420" s="288"/>
      <c r="B420" s="288"/>
      <c r="C420" s="288"/>
      <c r="D420" s="283" t="s">
        <v>224</v>
      </c>
      <c r="E420" s="284">
        <v>91</v>
      </c>
      <c r="F420" s="285">
        <v>9358.5008600000001</v>
      </c>
      <c r="G420" s="286">
        <v>69853.30141</v>
      </c>
      <c r="H420" s="286">
        <v>79211.80227</v>
      </c>
      <c r="I420" s="286">
        <v>33520.982129999997</v>
      </c>
      <c r="J420" s="286">
        <v>30914.8796</v>
      </c>
      <c r="K420" s="286">
        <v>64435.861729999997</v>
      </c>
      <c r="L420" s="286">
        <v>27792.48904</v>
      </c>
      <c r="M420" s="286">
        <v>24298.0452</v>
      </c>
      <c r="N420" s="286">
        <v>52090.534240000001</v>
      </c>
      <c r="O420" s="286">
        <v>195738.19824</v>
      </c>
      <c r="P420" s="286">
        <v>82523.914980000001</v>
      </c>
      <c r="Q420" s="286">
        <v>189012.15155000001</v>
      </c>
      <c r="R420" s="287">
        <v>271536.06652999995</v>
      </c>
      <c r="S420" s="6"/>
      <c r="T420" s="6"/>
      <c r="U420" s="6"/>
      <c r="V420" s="6"/>
      <c r="W420" s="6"/>
      <c r="X420" s="6"/>
      <c r="Y420" s="6"/>
      <c r="Z420" s="6"/>
      <c r="AA420" s="6"/>
      <c r="AB420" s="6"/>
    </row>
    <row r="421" spans="1:28" s="275" customFormat="1">
      <c r="A421" s="288"/>
      <c r="B421" s="283" t="s">
        <v>9</v>
      </c>
      <c r="C421" s="283" t="s">
        <v>9</v>
      </c>
      <c r="D421" s="283" t="s">
        <v>9</v>
      </c>
      <c r="E421" s="284">
        <v>111</v>
      </c>
      <c r="F421" s="285">
        <v>68206.021049999996</v>
      </c>
      <c r="G421" s="286">
        <v>8740.79637</v>
      </c>
      <c r="H421" s="286">
        <v>76946.817420000007</v>
      </c>
      <c r="I421" s="286">
        <v>123835.59268</v>
      </c>
      <c r="J421" s="286">
        <v>89637.871079999997</v>
      </c>
      <c r="K421" s="286">
        <v>213473.46375999998</v>
      </c>
      <c r="L421" s="286">
        <v>54563.766349999998</v>
      </c>
      <c r="M421" s="286">
        <v>35165.8177</v>
      </c>
      <c r="N421" s="286">
        <v>89729.58404999999</v>
      </c>
      <c r="O421" s="286">
        <v>380149.86523</v>
      </c>
      <c r="P421" s="286">
        <v>409359.01152</v>
      </c>
      <c r="Q421" s="286">
        <v>9347.4481999999989</v>
      </c>
      <c r="R421" s="287">
        <v>418706.45972000004</v>
      </c>
      <c r="S421" s="6"/>
      <c r="T421" s="6"/>
      <c r="U421" s="6"/>
      <c r="V421" s="6"/>
      <c r="W421" s="6"/>
      <c r="X421" s="6"/>
      <c r="Y421" s="6"/>
      <c r="Z421" s="6"/>
      <c r="AA421" s="6"/>
      <c r="AB421" s="6"/>
    </row>
    <row r="422" spans="1:28" s="275" customFormat="1">
      <c r="A422" s="288"/>
      <c r="B422" s="288"/>
      <c r="C422" s="288"/>
      <c r="D422" s="288"/>
      <c r="E422" s="289">
        <v>314</v>
      </c>
      <c r="F422" s="290">
        <v>2397.6430499999997</v>
      </c>
      <c r="G422" s="291">
        <v>1259.19209</v>
      </c>
      <c r="H422" s="291">
        <v>3656.8351400000001</v>
      </c>
      <c r="I422" s="291">
        <v>30304.948899999999</v>
      </c>
      <c r="J422" s="291">
        <v>24605.544899999997</v>
      </c>
      <c r="K422" s="291">
        <v>54910.493799999997</v>
      </c>
      <c r="L422" s="291">
        <v>9060.398439999999</v>
      </c>
      <c r="M422" s="291">
        <v>10302.763710000001</v>
      </c>
      <c r="N422" s="291">
        <v>19363.16215</v>
      </c>
      <c r="O422" s="291">
        <v>77930.49109000001</v>
      </c>
      <c r="P422" s="291">
        <v>76017.464370000002</v>
      </c>
      <c r="Q422" s="291">
        <v>2485.7959599999999</v>
      </c>
      <c r="R422" s="292">
        <v>78503.260330000005</v>
      </c>
      <c r="S422" s="6"/>
      <c r="T422" s="6"/>
      <c r="U422" s="6"/>
      <c r="V422" s="6"/>
      <c r="W422" s="6"/>
      <c r="X422" s="6"/>
      <c r="Y422" s="6"/>
      <c r="Z422" s="6"/>
      <c r="AA422" s="6"/>
      <c r="AB422" s="6"/>
    </row>
    <row r="423" spans="1:28" s="275" customFormat="1">
      <c r="A423" s="288"/>
      <c r="B423" s="288"/>
      <c r="C423" s="288"/>
      <c r="D423" s="283" t="s">
        <v>319</v>
      </c>
      <c r="E423" s="284">
        <v>359</v>
      </c>
      <c r="F423" s="285">
        <v>12660.660250000001</v>
      </c>
      <c r="G423" s="286">
        <v>1390.40876</v>
      </c>
      <c r="H423" s="286">
        <v>14051.069009999999</v>
      </c>
      <c r="I423" s="286">
        <v>14796.84208</v>
      </c>
      <c r="J423" s="286">
        <v>11572.856199999998</v>
      </c>
      <c r="K423" s="286">
        <v>26369.698280000001</v>
      </c>
      <c r="L423" s="286">
        <v>7498.5898099999995</v>
      </c>
      <c r="M423" s="286">
        <v>8458.8089799999998</v>
      </c>
      <c r="N423" s="286">
        <v>15957.398789999999</v>
      </c>
      <c r="O423" s="286">
        <v>56378.166079999995</v>
      </c>
      <c r="P423" s="286">
        <v>61555.61692</v>
      </c>
      <c r="Q423" s="286">
        <v>0</v>
      </c>
      <c r="R423" s="287">
        <v>61555.61692</v>
      </c>
      <c r="S423" s="6"/>
      <c r="T423" s="6"/>
      <c r="U423" s="6"/>
      <c r="V423" s="6"/>
      <c r="W423" s="6"/>
      <c r="X423" s="6"/>
      <c r="Y423" s="6"/>
      <c r="Z423" s="6"/>
      <c r="AA423" s="6"/>
      <c r="AB423" s="6"/>
    </row>
    <row r="424" spans="1:28" s="275" customFormat="1">
      <c r="A424" s="288"/>
      <c r="B424" s="288"/>
      <c r="C424" s="288"/>
      <c r="D424" s="283" t="s">
        <v>228</v>
      </c>
      <c r="E424" s="284">
        <v>389</v>
      </c>
      <c r="F424" s="285">
        <v>3907.1995099999999</v>
      </c>
      <c r="G424" s="286">
        <v>555.17004000000009</v>
      </c>
      <c r="H424" s="286">
        <v>4462.3695499999994</v>
      </c>
      <c r="I424" s="286">
        <v>22296.199399999998</v>
      </c>
      <c r="J424" s="286">
        <v>13829.142260000001</v>
      </c>
      <c r="K424" s="286">
        <v>36125.341659999998</v>
      </c>
      <c r="L424" s="286">
        <v>10542.336220000001</v>
      </c>
      <c r="M424" s="286">
        <v>6635.0866699999997</v>
      </c>
      <c r="N424" s="286">
        <v>17177.422890000002</v>
      </c>
      <c r="O424" s="286">
        <v>57765.134100000003</v>
      </c>
      <c r="P424" s="286">
        <v>74128.381529999999</v>
      </c>
      <c r="Q424" s="286">
        <v>0</v>
      </c>
      <c r="R424" s="287">
        <v>74128.381529999999</v>
      </c>
      <c r="S424" s="6"/>
      <c r="T424" s="6"/>
      <c r="U424" s="6"/>
      <c r="V424" s="6"/>
      <c r="W424" s="6"/>
      <c r="X424" s="6"/>
      <c r="Y424" s="6"/>
      <c r="Z424" s="6"/>
      <c r="AA424" s="6"/>
      <c r="AB424" s="6"/>
    </row>
    <row r="425" spans="1:28" s="275" customFormat="1">
      <c r="A425" s="288"/>
      <c r="B425" s="283" t="s">
        <v>233</v>
      </c>
      <c r="C425" s="283" t="s">
        <v>233</v>
      </c>
      <c r="D425" s="283" t="s">
        <v>233</v>
      </c>
      <c r="E425" s="284">
        <v>246</v>
      </c>
      <c r="F425" s="285">
        <v>14003.169970000001</v>
      </c>
      <c r="G425" s="286">
        <v>1839.2623000000001</v>
      </c>
      <c r="H425" s="286">
        <v>15842.432269999999</v>
      </c>
      <c r="I425" s="286">
        <v>48973.408889999999</v>
      </c>
      <c r="J425" s="286">
        <v>5494.3980099999999</v>
      </c>
      <c r="K425" s="286">
        <v>54467.806899999996</v>
      </c>
      <c r="L425" s="286">
        <v>18564.441489999997</v>
      </c>
      <c r="M425" s="286">
        <v>8495.3574100000005</v>
      </c>
      <c r="N425" s="286">
        <v>27059.798899999998</v>
      </c>
      <c r="O425" s="286">
        <v>97370.038069999995</v>
      </c>
      <c r="P425" s="286">
        <v>250324.61949000001</v>
      </c>
      <c r="Q425" s="286">
        <v>129.07353000000001</v>
      </c>
      <c r="R425" s="287">
        <v>250453.69302000001</v>
      </c>
      <c r="S425" s="6"/>
      <c r="T425" s="6"/>
      <c r="U425" s="6"/>
      <c r="V425" s="6"/>
      <c r="W425" s="6"/>
      <c r="X425" s="6"/>
      <c r="Y425" s="6"/>
      <c r="Z425" s="6"/>
      <c r="AA425" s="6"/>
      <c r="AB425" s="6"/>
    </row>
    <row r="426" spans="1:28" s="275" customFormat="1">
      <c r="A426" s="288"/>
      <c r="B426" s="288"/>
      <c r="C426" s="288"/>
      <c r="D426" s="288"/>
      <c r="E426" s="289">
        <v>346</v>
      </c>
      <c r="F426" s="290">
        <v>2690.1059399999999</v>
      </c>
      <c r="G426" s="291">
        <v>13.382250000000001</v>
      </c>
      <c r="H426" s="291">
        <v>2703.48819</v>
      </c>
      <c r="I426" s="291">
        <v>19800.562959999999</v>
      </c>
      <c r="J426" s="291">
        <v>4477.6645599999993</v>
      </c>
      <c r="K426" s="291">
        <v>24278.22752</v>
      </c>
      <c r="L426" s="291">
        <v>7245.5982400000003</v>
      </c>
      <c r="M426" s="291">
        <v>3009.3232200000002</v>
      </c>
      <c r="N426" s="291">
        <v>10254.921460000001</v>
      </c>
      <c r="O426" s="291">
        <v>37236.637170000002</v>
      </c>
      <c r="P426" s="291">
        <v>80576.985629999996</v>
      </c>
      <c r="Q426" s="291">
        <v>0</v>
      </c>
      <c r="R426" s="292">
        <v>80576.985629999996</v>
      </c>
      <c r="S426" s="6"/>
      <c r="T426" s="6"/>
      <c r="U426" s="6"/>
      <c r="V426" s="6"/>
      <c r="W426" s="6"/>
      <c r="X426" s="6"/>
      <c r="Y426" s="6"/>
      <c r="Z426" s="6"/>
      <c r="AA426" s="6"/>
      <c r="AB426" s="6"/>
    </row>
    <row r="427" spans="1:28" s="275" customFormat="1">
      <c r="A427" s="288"/>
      <c r="B427" s="283" t="s">
        <v>12</v>
      </c>
      <c r="C427" s="283" t="s">
        <v>236</v>
      </c>
      <c r="D427" s="283" t="s">
        <v>237</v>
      </c>
      <c r="E427" s="284">
        <v>183</v>
      </c>
      <c r="F427" s="285">
        <v>9976.1527799999985</v>
      </c>
      <c r="G427" s="286">
        <v>1762.17463</v>
      </c>
      <c r="H427" s="286">
        <v>11738.32741</v>
      </c>
      <c r="I427" s="286">
        <v>25476.353999999999</v>
      </c>
      <c r="J427" s="286">
        <v>9887.45327</v>
      </c>
      <c r="K427" s="286">
        <v>35363.807270000005</v>
      </c>
      <c r="L427" s="286">
        <v>12506.124169999999</v>
      </c>
      <c r="M427" s="286">
        <v>8320.8706700000002</v>
      </c>
      <c r="N427" s="286">
        <v>20826.994839999999</v>
      </c>
      <c r="O427" s="286">
        <v>67929.129520000002</v>
      </c>
      <c r="P427" s="286">
        <v>182328.60558</v>
      </c>
      <c r="Q427" s="286">
        <v>33407.753210000003</v>
      </c>
      <c r="R427" s="287">
        <v>215736.35879</v>
      </c>
      <c r="S427" s="6"/>
      <c r="T427" s="6"/>
      <c r="U427" s="6"/>
      <c r="V427" s="6"/>
      <c r="W427" s="6"/>
      <c r="X427" s="6"/>
      <c r="Y427" s="6"/>
      <c r="Z427" s="6"/>
      <c r="AA427" s="6"/>
      <c r="AB427" s="6"/>
    </row>
    <row r="428" spans="1:28" s="275" customFormat="1">
      <c r="A428" s="288"/>
      <c r="B428" s="288"/>
      <c r="C428" s="283" t="s">
        <v>12</v>
      </c>
      <c r="D428" s="283" t="s">
        <v>12</v>
      </c>
      <c r="E428" s="284">
        <v>182</v>
      </c>
      <c r="F428" s="285">
        <v>25288.859089999998</v>
      </c>
      <c r="G428" s="286">
        <v>13843.90949</v>
      </c>
      <c r="H428" s="286">
        <v>39132.768579999996</v>
      </c>
      <c r="I428" s="286">
        <v>53547.219840000005</v>
      </c>
      <c r="J428" s="286">
        <v>21627.314549999999</v>
      </c>
      <c r="K428" s="286">
        <v>75174.534390000001</v>
      </c>
      <c r="L428" s="286">
        <v>26889.36434</v>
      </c>
      <c r="M428" s="286">
        <v>22188.784010000003</v>
      </c>
      <c r="N428" s="286">
        <v>49078.148350000003</v>
      </c>
      <c r="O428" s="286">
        <v>163385.45131999999</v>
      </c>
      <c r="P428" s="286">
        <v>126292.07831</v>
      </c>
      <c r="Q428" s="286">
        <v>73853.872380000001</v>
      </c>
      <c r="R428" s="287">
        <v>200145.95069</v>
      </c>
      <c r="S428" s="6"/>
      <c r="T428" s="6"/>
      <c r="U428" s="6"/>
      <c r="V428" s="6"/>
      <c r="W428" s="6"/>
      <c r="X428" s="6"/>
      <c r="Y428" s="6"/>
      <c r="Z428" s="6"/>
      <c r="AA428" s="6"/>
      <c r="AB428" s="6"/>
    </row>
    <row r="429" spans="1:28" s="275" customFormat="1">
      <c r="A429" s="288"/>
      <c r="B429" s="288"/>
      <c r="C429" s="283" t="s">
        <v>240</v>
      </c>
      <c r="D429" s="283" t="s">
        <v>240</v>
      </c>
      <c r="E429" s="284">
        <v>237</v>
      </c>
      <c r="F429" s="285">
        <v>3924.4063900000001</v>
      </c>
      <c r="G429" s="286">
        <v>625.10937000000001</v>
      </c>
      <c r="H429" s="286">
        <v>4549.5157600000002</v>
      </c>
      <c r="I429" s="286">
        <v>15248.550539999998</v>
      </c>
      <c r="J429" s="286">
        <v>2848.2563700000001</v>
      </c>
      <c r="K429" s="286">
        <v>18096.806909999999</v>
      </c>
      <c r="L429" s="286">
        <v>8592.1287799999991</v>
      </c>
      <c r="M429" s="286">
        <v>1879.25117</v>
      </c>
      <c r="N429" s="286">
        <v>10471.379949999999</v>
      </c>
      <c r="O429" s="286">
        <v>33117.702620000004</v>
      </c>
      <c r="P429" s="286">
        <v>54430.903490000004</v>
      </c>
      <c r="Q429" s="286">
        <v>1971.19784</v>
      </c>
      <c r="R429" s="287">
        <v>56402.101329999998</v>
      </c>
      <c r="S429" s="6"/>
      <c r="T429" s="6"/>
      <c r="U429" s="6"/>
      <c r="V429" s="6"/>
      <c r="W429" s="6"/>
      <c r="X429" s="6"/>
      <c r="Y429" s="6"/>
      <c r="Z429" s="6"/>
      <c r="AA429" s="6"/>
      <c r="AB429" s="6"/>
    </row>
    <row r="430" spans="1:28" s="275" customFormat="1">
      <c r="A430" s="288"/>
      <c r="B430" s="283" t="s">
        <v>241</v>
      </c>
      <c r="C430" s="283" t="s">
        <v>242</v>
      </c>
      <c r="D430" s="283" t="s">
        <v>242</v>
      </c>
      <c r="E430" s="284">
        <v>375</v>
      </c>
      <c r="F430" s="285">
        <v>5030.0428400000001</v>
      </c>
      <c r="G430" s="286">
        <v>174.51214000000002</v>
      </c>
      <c r="H430" s="286">
        <v>5204.5549800000008</v>
      </c>
      <c r="I430" s="286">
        <v>11692.62356</v>
      </c>
      <c r="J430" s="286">
        <v>1426.89707</v>
      </c>
      <c r="K430" s="286">
        <v>13119.520630000001</v>
      </c>
      <c r="L430" s="286">
        <v>8864.1087299999999</v>
      </c>
      <c r="M430" s="286">
        <v>4197.62201</v>
      </c>
      <c r="N430" s="286">
        <v>13061.730740000001</v>
      </c>
      <c r="O430" s="286">
        <v>31385.806350000003</v>
      </c>
      <c r="P430" s="286">
        <v>75559.092680000002</v>
      </c>
      <c r="Q430" s="286">
        <v>0</v>
      </c>
      <c r="R430" s="287">
        <v>75559.092680000002</v>
      </c>
      <c r="S430" s="6"/>
      <c r="T430" s="6"/>
      <c r="U430" s="6"/>
      <c r="V430" s="6"/>
      <c r="W430" s="6"/>
      <c r="X430" s="6"/>
      <c r="Y430" s="6"/>
      <c r="Z430" s="6"/>
      <c r="AA430" s="6"/>
      <c r="AB430" s="6"/>
    </row>
    <row r="431" spans="1:28" s="275" customFormat="1">
      <c r="A431" s="288"/>
      <c r="B431" s="288"/>
      <c r="C431" s="283" t="s">
        <v>244</v>
      </c>
      <c r="D431" s="283" t="s">
        <v>245</v>
      </c>
      <c r="E431" s="284">
        <v>308</v>
      </c>
      <c r="F431" s="285">
        <v>1811.77352</v>
      </c>
      <c r="G431" s="286">
        <v>696.34443999999996</v>
      </c>
      <c r="H431" s="286">
        <v>2508.11796</v>
      </c>
      <c r="I431" s="286">
        <v>27222.730250000001</v>
      </c>
      <c r="J431" s="286">
        <v>7351.8990999999996</v>
      </c>
      <c r="K431" s="286">
        <v>34574.629350000003</v>
      </c>
      <c r="L431" s="286">
        <v>16608.809819999999</v>
      </c>
      <c r="M431" s="286">
        <v>7340.0247800000006</v>
      </c>
      <c r="N431" s="286">
        <v>23948.834600000002</v>
      </c>
      <c r="O431" s="286">
        <v>61031.581909999994</v>
      </c>
      <c r="P431" s="286">
        <v>123259.45509999999</v>
      </c>
      <c r="Q431" s="286">
        <v>0</v>
      </c>
      <c r="R431" s="287">
        <v>123259.45509999999</v>
      </c>
      <c r="S431" s="6"/>
      <c r="T431" s="6"/>
      <c r="U431" s="6"/>
      <c r="V431" s="6"/>
      <c r="W431" s="6"/>
      <c r="X431" s="6"/>
      <c r="Y431" s="6"/>
      <c r="Z431" s="6"/>
      <c r="AA431" s="6"/>
      <c r="AB431" s="6"/>
    </row>
    <row r="432" spans="1:28" s="275" customFormat="1">
      <c r="A432" s="288"/>
      <c r="B432" s="288"/>
      <c r="C432" s="288"/>
      <c r="D432" s="283" t="s">
        <v>244</v>
      </c>
      <c r="E432" s="284">
        <v>107</v>
      </c>
      <c r="F432" s="285">
        <v>77011.380489999996</v>
      </c>
      <c r="G432" s="286">
        <v>2861.9881099999998</v>
      </c>
      <c r="H432" s="286">
        <v>79873.368599999987</v>
      </c>
      <c r="I432" s="286">
        <v>89168.719239999991</v>
      </c>
      <c r="J432" s="286">
        <v>22142.140910000002</v>
      </c>
      <c r="K432" s="286">
        <v>111310.86015000001</v>
      </c>
      <c r="L432" s="286">
        <v>42184.160049999999</v>
      </c>
      <c r="M432" s="286">
        <v>28517.375660000002</v>
      </c>
      <c r="N432" s="286">
        <v>70701.535709999996</v>
      </c>
      <c r="O432" s="286">
        <v>261885.76446000001</v>
      </c>
      <c r="P432" s="286">
        <v>332561.10774000001</v>
      </c>
      <c r="Q432" s="286">
        <v>2740.1726899999999</v>
      </c>
      <c r="R432" s="287">
        <v>335301.28042999998</v>
      </c>
      <c r="S432" s="6"/>
      <c r="T432" s="6"/>
      <c r="U432" s="6"/>
      <c r="V432" s="6"/>
      <c r="W432" s="6"/>
      <c r="X432" s="6"/>
      <c r="Y432" s="6"/>
      <c r="Z432" s="6"/>
      <c r="AA432" s="6"/>
      <c r="AB432" s="6"/>
    </row>
    <row r="433" spans="1:28" s="275" customFormat="1">
      <c r="A433" s="288"/>
      <c r="B433" s="288"/>
      <c r="C433" s="288"/>
      <c r="D433" s="288"/>
      <c r="E433" s="289">
        <v>304</v>
      </c>
      <c r="F433" s="290">
        <v>1264.8560199999999</v>
      </c>
      <c r="G433" s="291">
        <v>9.848139999999999</v>
      </c>
      <c r="H433" s="291">
        <v>1274.70416</v>
      </c>
      <c r="I433" s="291">
        <v>20271.589350000002</v>
      </c>
      <c r="J433" s="291">
        <v>3537.6736700000001</v>
      </c>
      <c r="K433" s="291">
        <v>23809.263019999999</v>
      </c>
      <c r="L433" s="291">
        <v>8841.1602899999998</v>
      </c>
      <c r="M433" s="291">
        <v>2723.8869199999999</v>
      </c>
      <c r="N433" s="291">
        <v>11565.047210000001</v>
      </c>
      <c r="O433" s="291">
        <v>36649.014390000004</v>
      </c>
      <c r="P433" s="291">
        <v>139235.13399999999</v>
      </c>
      <c r="Q433" s="291">
        <v>45.715129999999995</v>
      </c>
      <c r="R433" s="292">
        <v>139280.84912999999</v>
      </c>
      <c r="S433" s="6"/>
      <c r="T433" s="6"/>
      <c r="U433" s="6"/>
      <c r="V433" s="6"/>
      <c r="W433" s="6"/>
      <c r="X433" s="6"/>
      <c r="Y433" s="6"/>
      <c r="Z433" s="6"/>
      <c r="AA433" s="6"/>
      <c r="AB433" s="6"/>
    </row>
    <row r="434" spans="1:28" s="275" customFormat="1">
      <c r="A434" s="288"/>
      <c r="B434" s="283" t="s">
        <v>14</v>
      </c>
      <c r="C434" s="283" t="s">
        <v>255</v>
      </c>
      <c r="D434" s="283" t="s">
        <v>255</v>
      </c>
      <c r="E434" s="284">
        <v>94</v>
      </c>
      <c r="F434" s="285">
        <v>111538.77226000001</v>
      </c>
      <c r="G434" s="286">
        <v>97347.682050000003</v>
      </c>
      <c r="H434" s="286">
        <v>208886.45431</v>
      </c>
      <c r="I434" s="286">
        <v>94645.53648000001</v>
      </c>
      <c r="J434" s="286">
        <v>38833.071560000004</v>
      </c>
      <c r="K434" s="286">
        <v>133478.60804000002</v>
      </c>
      <c r="L434" s="286">
        <v>52164.889860000003</v>
      </c>
      <c r="M434" s="286">
        <v>32259.92353</v>
      </c>
      <c r="N434" s="286">
        <v>84424.813389999996</v>
      </c>
      <c r="O434" s="286">
        <v>426789.87573999999</v>
      </c>
      <c r="P434" s="286">
        <v>552762.33661</v>
      </c>
      <c r="Q434" s="286">
        <v>160543.86730000001</v>
      </c>
      <c r="R434" s="287">
        <v>713306.20390999992</v>
      </c>
      <c r="S434" s="6"/>
      <c r="T434" s="6"/>
      <c r="U434" s="6"/>
      <c r="V434" s="6"/>
      <c r="W434" s="6"/>
      <c r="X434" s="6"/>
      <c r="Y434" s="6"/>
      <c r="Z434" s="6"/>
      <c r="AA434" s="6"/>
      <c r="AB434" s="6"/>
    </row>
    <row r="435" spans="1:28" s="275" customFormat="1">
      <c r="A435" s="288"/>
      <c r="B435" s="288"/>
      <c r="C435" s="288"/>
      <c r="D435" s="288"/>
      <c r="E435" s="289">
        <v>103</v>
      </c>
      <c r="F435" s="290">
        <v>14065.599970000001</v>
      </c>
      <c r="G435" s="291">
        <v>5654.54997</v>
      </c>
      <c r="H435" s="291">
        <v>19720.149940000003</v>
      </c>
      <c r="I435" s="291">
        <v>22775.27707</v>
      </c>
      <c r="J435" s="291">
        <v>4208.7804699999997</v>
      </c>
      <c r="K435" s="291">
        <v>26984.057539999998</v>
      </c>
      <c r="L435" s="291">
        <v>9275.69535</v>
      </c>
      <c r="M435" s="291">
        <v>3520.2098500000002</v>
      </c>
      <c r="N435" s="291">
        <v>12795.905199999999</v>
      </c>
      <c r="O435" s="291">
        <v>59500.112679999998</v>
      </c>
      <c r="P435" s="291">
        <v>201511.39949000001</v>
      </c>
      <c r="Q435" s="291">
        <v>26791.472739999997</v>
      </c>
      <c r="R435" s="292">
        <v>228302.87222999998</v>
      </c>
      <c r="S435" s="6"/>
      <c r="T435" s="6"/>
      <c r="U435" s="6"/>
      <c r="V435" s="6"/>
      <c r="W435" s="6"/>
      <c r="X435" s="6"/>
      <c r="Y435" s="6"/>
      <c r="Z435" s="6"/>
      <c r="AA435" s="6"/>
      <c r="AB435" s="6"/>
    </row>
    <row r="436" spans="1:28" s="275" customFormat="1">
      <c r="A436" s="288"/>
      <c r="B436" s="288"/>
      <c r="C436" s="288"/>
      <c r="D436" s="288"/>
      <c r="E436" s="289">
        <v>328</v>
      </c>
      <c r="F436" s="290">
        <v>11129.49029</v>
      </c>
      <c r="G436" s="291">
        <v>4746.43372</v>
      </c>
      <c r="H436" s="291">
        <v>15875.924010000001</v>
      </c>
      <c r="I436" s="291">
        <v>31516.957699999999</v>
      </c>
      <c r="J436" s="291">
        <v>9346.1007599999994</v>
      </c>
      <c r="K436" s="291">
        <v>40863.05846</v>
      </c>
      <c r="L436" s="291">
        <v>14872.32324</v>
      </c>
      <c r="M436" s="291">
        <v>11518.96017</v>
      </c>
      <c r="N436" s="291">
        <v>26391.28341</v>
      </c>
      <c r="O436" s="291">
        <v>83130.265879999992</v>
      </c>
      <c r="P436" s="291">
        <v>128373.54929000001</v>
      </c>
      <c r="Q436" s="291">
        <v>4411.7040900000002</v>
      </c>
      <c r="R436" s="292">
        <v>132785.25338000001</v>
      </c>
      <c r="S436" s="6"/>
      <c r="T436" s="6"/>
      <c r="U436" s="6"/>
      <c r="V436" s="6"/>
      <c r="W436" s="6"/>
      <c r="X436" s="6"/>
      <c r="Y436" s="6"/>
      <c r="Z436" s="6"/>
      <c r="AA436" s="6"/>
      <c r="AB436" s="6"/>
    </row>
    <row r="437" spans="1:28" s="275" customFormat="1">
      <c r="A437" s="288"/>
      <c r="B437" s="288"/>
      <c r="C437" s="288"/>
      <c r="D437" s="288"/>
      <c r="E437" s="289">
        <v>280</v>
      </c>
      <c r="F437" s="290">
        <v>11694.99819</v>
      </c>
      <c r="G437" s="291">
        <v>6562.3056200000001</v>
      </c>
      <c r="H437" s="291">
        <v>18257.303809999998</v>
      </c>
      <c r="I437" s="291">
        <v>31964.59981</v>
      </c>
      <c r="J437" s="291">
        <v>16556.114730000001</v>
      </c>
      <c r="K437" s="291">
        <v>48520.714540000001</v>
      </c>
      <c r="L437" s="291">
        <v>12544.320449999999</v>
      </c>
      <c r="M437" s="291">
        <v>5649.9819299999999</v>
      </c>
      <c r="N437" s="291">
        <v>18194.302379999997</v>
      </c>
      <c r="O437" s="291">
        <v>84972.320730000007</v>
      </c>
      <c r="P437" s="291">
        <v>127650.25885</v>
      </c>
      <c r="Q437" s="291">
        <v>679.73153000000002</v>
      </c>
      <c r="R437" s="292">
        <v>128329.99037999999</v>
      </c>
      <c r="S437" s="6"/>
      <c r="T437" s="6"/>
      <c r="U437" s="6"/>
      <c r="V437" s="6"/>
      <c r="W437" s="6"/>
      <c r="X437" s="6"/>
      <c r="Y437" s="6"/>
      <c r="Z437" s="6"/>
      <c r="AA437" s="6"/>
      <c r="AB437" s="6"/>
    </row>
    <row r="438" spans="1:28" s="275" customFormat="1">
      <c r="A438" s="288"/>
      <c r="B438" s="288"/>
      <c r="C438" s="288"/>
      <c r="D438" s="288"/>
      <c r="E438" s="289">
        <v>297</v>
      </c>
      <c r="F438" s="290">
        <v>20782.193159999999</v>
      </c>
      <c r="G438" s="291">
        <v>3862.3300099999997</v>
      </c>
      <c r="H438" s="291">
        <v>24644.52317</v>
      </c>
      <c r="I438" s="291">
        <v>41751.931659999995</v>
      </c>
      <c r="J438" s="291">
        <v>11704.896480000001</v>
      </c>
      <c r="K438" s="291">
        <v>53456.828139999998</v>
      </c>
      <c r="L438" s="291">
        <v>20326.6983</v>
      </c>
      <c r="M438" s="291">
        <v>9631.4460299999992</v>
      </c>
      <c r="N438" s="291">
        <v>29958.144329999999</v>
      </c>
      <c r="O438" s="291">
        <v>108059.49563999999</v>
      </c>
      <c r="P438" s="291">
        <v>115089.30271999999</v>
      </c>
      <c r="Q438" s="291">
        <v>5835.79216</v>
      </c>
      <c r="R438" s="292">
        <v>120925.09487999999</v>
      </c>
      <c r="S438" s="6"/>
      <c r="T438" s="6"/>
      <c r="U438" s="6"/>
      <c r="V438" s="6"/>
      <c r="W438" s="6"/>
      <c r="X438" s="6"/>
      <c r="Y438" s="6"/>
      <c r="Z438" s="6"/>
      <c r="AA438" s="6"/>
      <c r="AB438" s="6"/>
    </row>
    <row r="439" spans="1:28" s="275" customFormat="1">
      <c r="A439" s="288"/>
      <c r="B439" s="283" t="s">
        <v>15</v>
      </c>
      <c r="C439" s="283" t="s">
        <v>258</v>
      </c>
      <c r="D439" s="283" t="s">
        <v>258</v>
      </c>
      <c r="E439" s="284">
        <v>93</v>
      </c>
      <c r="F439" s="285">
        <v>20509.794030000001</v>
      </c>
      <c r="G439" s="286">
        <v>26163.812460000001</v>
      </c>
      <c r="H439" s="286">
        <v>46673.606490000006</v>
      </c>
      <c r="I439" s="286">
        <v>170638.77909999999</v>
      </c>
      <c r="J439" s="286">
        <v>64559.24626</v>
      </c>
      <c r="K439" s="286">
        <v>235198.02536000003</v>
      </c>
      <c r="L439" s="286">
        <v>73285.770599999989</v>
      </c>
      <c r="M439" s="286">
        <v>21227.05357</v>
      </c>
      <c r="N439" s="286">
        <v>94512.824170000007</v>
      </c>
      <c r="O439" s="286">
        <v>376384.45601999998</v>
      </c>
      <c r="P439" s="286">
        <v>553171.67899000004</v>
      </c>
      <c r="Q439" s="286">
        <v>73614.705669999996</v>
      </c>
      <c r="R439" s="287">
        <v>626786.38465999998</v>
      </c>
      <c r="S439" s="6"/>
      <c r="T439" s="6"/>
      <c r="U439" s="6"/>
      <c r="V439" s="6"/>
      <c r="W439" s="6"/>
      <c r="X439" s="6"/>
      <c r="Y439" s="6"/>
      <c r="Z439" s="6"/>
      <c r="AA439" s="6"/>
      <c r="AB439" s="6"/>
    </row>
    <row r="440" spans="1:28" s="275" customFormat="1">
      <c r="A440" s="288"/>
      <c r="B440" s="288"/>
      <c r="C440" s="288"/>
      <c r="D440" s="288"/>
      <c r="E440" s="289">
        <v>184</v>
      </c>
      <c r="F440" s="290">
        <v>25773.958649999997</v>
      </c>
      <c r="G440" s="291">
        <v>70326.056620000003</v>
      </c>
      <c r="H440" s="291">
        <v>96100.015269999989</v>
      </c>
      <c r="I440" s="291">
        <v>55998.568289999996</v>
      </c>
      <c r="J440" s="291">
        <v>14577.1765</v>
      </c>
      <c r="K440" s="291">
        <v>70575.744790000012</v>
      </c>
      <c r="L440" s="291">
        <v>27313.02162</v>
      </c>
      <c r="M440" s="291">
        <v>8790.1803199999995</v>
      </c>
      <c r="N440" s="291">
        <v>36103.201939999999</v>
      </c>
      <c r="O440" s="291">
        <v>202778.962</v>
      </c>
      <c r="P440" s="291">
        <v>289198.27429999999</v>
      </c>
      <c r="Q440" s="291">
        <v>356.53028</v>
      </c>
      <c r="R440" s="292">
        <v>289554.80458</v>
      </c>
      <c r="S440" s="6"/>
      <c r="T440" s="6"/>
      <c r="U440" s="6"/>
      <c r="V440" s="6"/>
      <c r="W440" s="6"/>
      <c r="X440" s="6"/>
      <c r="Y440" s="6"/>
      <c r="Z440" s="6"/>
      <c r="AA440" s="6"/>
      <c r="AB440" s="6"/>
    </row>
    <row r="441" spans="1:28" s="275" customFormat="1">
      <c r="A441" s="288"/>
      <c r="B441" s="288"/>
      <c r="C441" s="288"/>
      <c r="D441" s="288"/>
      <c r="E441" s="289">
        <v>327</v>
      </c>
      <c r="F441" s="290">
        <v>3383.5399300000004</v>
      </c>
      <c r="G441" s="291">
        <v>1446.76459</v>
      </c>
      <c r="H441" s="291">
        <v>4830.3045199999997</v>
      </c>
      <c r="I441" s="291">
        <v>23803.357829999997</v>
      </c>
      <c r="J441" s="291">
        <v>4666.7895599999993</v>
      </c>
      <c r="K441" s="291">
        <v>28470.147390000002</v>
      </c>
      <c r="L441" s="291">
        <v>6437.0152900000003</v>
      </c>
      <c r="M441" s="291">
        <v>1932.6851200000001</v>
      </c>
      <c r="N441" s="291">
        <v>8369.7004099999995</v>
      </c>
      <c r="O441" s="291">
        <v>41670.152320000001</v>
      </c>
      <c r="P441" s="291">
        <v>97524.765549999996</v>
      </c>
      <c r="Q441" s="291">
        <v>1136.27955</v>
      </c>
      <c r="R441" s="292">
        <v>98661.045099999988</v>
      </c>
      <c r="S441" s="6"/>
      <c r="T441" s="6"/>
      <c r="U441" s="6"/>
      <c r="V441" s="6"/>
      <c r="W441" s="6"/>
      <c r="X441" s="6"/>
      <c r="Y441" s="6"/>
      <c r="Z441" s="6"/>
      <c r="AA441" s="6"/>
      <c r="AB441" s="6"/>
    </row>
    <row r="442" spans="1:28" s="275" customFormat="1">
      <c r="A442" s="288"/>
      <c r="B442" s="283" t="s">
        <v>16</v>
      </c>
      <c r="C442" s="283" t="s">
        <v>260</v>
      </c>
      <c r="D442" s="283" t="s">
        <v>260</v>
      </c>
      <c r="E442" s="284">
        <v>311</v>
      </c>
      <c r="F442" s="285">
        <v>3047.5468999999998</v>
      </c>
      <c r="G442" s="286">
        <v>1129.0098</v>
      </c>
      <c r="H442" s="286">
        <v>4176.5567000000001</v>
      </c>
      <c r="I442" s="286">
        <v>18679.8115</v>
      </c>
      <c r="J442" s="286">
        <v>3314.3107599999998</v>
      </c>
      <c r="K442" s="286">
        <v>21994.12226</v>
      </c>
      <c r="L442" s="286">
        <v>8429.9645899999996</v>
      </c>
      <c r="M442" s="286">
        <v>1824.8551200000002</v>
      </c>
      <c r="N442" s="286">
        <v>10254.819710000002</v>
      </c>
      <c r="O442" s="286">
        <v>36425.498670000001</v>
      </c>
      <c r="P442" s="286">
        <v>71918.644830000005</v>
      </c>
      <c r="Q442" s="286">
        <v>565.71650999999997</v>
      </c>
      <c r="R442" s="287">
        <v>72484.361340000003</v>
      </c>
      <c r="S442" s="6"/>
      <c r="T442" s="6"/>
      <c r="U442" s="6"/>
      <c r="V442" s="6"/>
      <c r="W442" s="6"/>
      <c r="X442" s="6"/>
      <c r="Y442" s="6"/>
      <c r="Z442" s="6"/>
      <c r="AA442" s="6"/>
      <c r="AB442" s="6"/>
    </row>
    <row r="443" spans="1:28" s="275" customFormat="1">
      <c r="A443" s="288"/>
      <c r="B443" s="288"/>
      <c r="C443" s="283" t="s">
        <v>261</v>
      </c>
      <c r="D443" s="283" t="s">
        <v>264</v>
      </c>
      <c r="E443" s="284">
        <v>288</v>
      </c>
      <c r="F443" s="285">
        <v>2782.9732999999997</v>
      </c>
      <c r="G443" s="286">
        <v>822.90263000000004</v>
      </c>
      <c r="H443" s="286">
        <v>3605.8759300000002</v>
      </c>
      <c r="I443" s="286">
        <v>15195.32885</v>
      </c>
      <c r="J443" s="286">
        <v>7262.5910800000001</v>
      </c>
      <c r="K443" s="286">
        <v>22457.91993</v>
      </c>
      <c r="L443" s="286">
        <v>4327.59537</v>
      </c>
      <c r="M443" s="286">
        <v>1489.67525</v>
      </c>
      <c r="N443" s="286">
        <v>5817.2706200000002</v>
      </c>
      <c r="O443" s="286">
        <v>31881.066480000001</v>
      </c>
      <c r="P443" s="286">
        <v>60944.904700000006</v>
      </c>
      <c r="Q443" s="286">
        <v>370.91209999999995</v>
      </c>
      <c r="R443" s="287">
        <v>61315.816800000001</v>
      </c>
      <c r="S443" s="6"/>
      <c r="T443" s="6"/>
      <c r="U443" s="6"/>
      <c r="V443" s="6"/>
      <c r="W443" s="6"/>
      <c r="X443" s="6"/>
      <c r="Y443" s="6"/>
      <c r="Z443" s="6"/>
      <c r="AA443" s="6"/>
      <c r="AB443" s="6"/>
    </row>
    <row r="444" spans="1:28" s="275" customFormat="1">
      <c r="A444" s="288"/>
      <c r="B444" s="288"/>
      <c r="C444" s="283" t="s">
        <v>266</v>
      </c>
      <c r="D444" s="283" t="s">
        <v>266</v>
      </c>
      <c r="E444" s="284">
        <v>248</v>
      </c>
      <c r="F444" s="285">
        <v>4767.3194299999996</v>
      </c>
      <c r="G444" s="286">
        <v>2679.9926499999997</v>
      </c>
      <c r="H444" s="286">
        <v>7447.3120799999997</v>
      </c>
      <c r="I444" s="286">
        <v>24126.91778</v>
      </c>
      <c r="J444" s="286">
        <v>11116.34917</v>
      </c>
      <c r="K444" s="286">
        <v>35243.266950000005</v>
      </c>
      <c r="L444" s="286">
        <v>12883.918300000001</v>
      </c>
      <c r="M444" s="286">
        <v>3047.63292</v>
      </c>
      <c r="N444" s="286">
        <v>15931.551220000001</v>
      </c>
      <c r="O444" s="286">
        <v>58622.130250000002</v>
      </c>
      <c r="P444" s="286">
        <v>83064.031969999996</v>
      </c>
      <c r="Q444" s="286">
        <v>0</v>
      </c>
      <c r="R444" s="287">
        <v>83064.031969999996</v>
      </c>
      <c r="S444" s="6"/>
      <c r="T444" s="6"/>
      <c r="U444" s="6"/>
      <c r="V444" s="6"/>
      <c r="W444" s="6"/>
      <c r="X444" s="6"/>
      <c r="Y444" s="6"/>
      <c r="Z444" s="6"/>
      <c r="AA444" s="6"/>
      <c r="AB444" s="6"/>
    </row>
    <row r="445" spans="1:28" s="275" customFormat="1">
      <c r="A445" s="288"/>
      <c r="B445" s="288"/>
      <c r="C445" s="283" t="s">
        <v>268</v>
      </c>
      <c r="D445" s="283" t="s">
        <v>269</v>
      </c>
      <c r="E445" s="284">
        <v>242</v>
      </c>
      <c r="F445" s="285">
        <v>3904.3456000000001</v>
      </c>
      <c r="G445" s="286">
        <v>553.95163000000002</v>
      </c>
      <c r="H445" s="286">
        <v>4458.2972300000001</v>
      </c>
      <c r="I445" s="286">
        <v>33353.326690000002</v>
      </c>
      <c r="J445" s="286">
        <v>6805.3901999999998</v>
      </c>
      <c r="K445" s="286">
        <v>40158.716890000003</v>
      </c>
      <c r="L445" s="286">
        <v>19572.46614</v>
      </c>
      <c r="M445" s="286">
        <v>4683.5711300000003</v>
      </c>
      <c r="N445" s="286">
        <v>24256.037270000001</v>
      </c>
      <c r="O445" s="286">
        <v>68873.051390000008</v>
      </c>
      <c r="P445" s="286">
        <v>149481.83067</v>
      </c>
      <c r="Q445" s="286">
        <v>2248.1451200000001</v>
      </c>
      <c r="R445" s="287">
        <v>151729.97579</v>
      </c>
      <c r="S445" s="6"/>
      <c r="T445" s="6"/>
      <c r="U445" s="6"/>
      <c r="V445" s="6"/>
      <c r="W445" s="6"/>
      <c r="X445" s="6"/>
      <c r="Y445" s="6"/>
      <c r="Z445" s="6"/>
      <c r="AA445" s="6"/>
      <c r="AB445" s="6"/>
    </row>
    <row r="446" spans="1:28" s="275" customFormat="1">
      <c r="A446" s="288"/>
      <c r="B446" s="288"/>
      <c r="C446" s="283" t="s">
        <v>16</v>
      </c>
      <c r="D446" s="283" t="s">
        <v>270</v>
      </c>
      <c r="E446" s="284">
        <v>238</v>
      </c>
      <c r="F446" s="285">
        <v>30455.119899999998</v>
      </c>
      <c r="G446" s="286">
        <v>5048.0580999999993</v>
      </c>
      <c r="H446" s="286">
        <v>35503.178</v>
      </c>
      <c r="I446" s="286">
        <v>96527.700249999994</v>
      </c>
      <c r="J446" s="286">
        <v>83246.957500000004</v>
      </c>
      <c r="K446" s="286">
        <v>179774.65775000001</v>
      </c>
      <c r="L446" s="286">
        <v>34789.02332</v>
      </c>
      <c r="M446" s="286">
        <v>24139.767489999998</v>
      </c>
      <c r="N446" s="286">
        <v>58928.790810000006</v>
      </c>
      <c r="O446" s="286">
        <v>274206.62656</v>
      </c>
      <c r="P446" s="286">
        <v>173064.73663</v>
      </c>
      <c r="Q446" s="286">
        <v>31926.164370000002</v>
      </c>
      <c r="R446" s="287">
        <v>204990.90100000001</v>
      </c>
      <c r="S446" s="6"/>
      <c r="T446" s="6"/>
      <c r="U446" s="6"/>
      <c r="V446" s="6"/>
      <c r="W446" s="6"/>
      <c r="X446" s="6"/>
      <c r="Y446" s="6"/>
      <c r="Z446" s="6"/>
      <c r="AA446" s="6"/>
      <c r="AB446" s="6"/>
    </row>
    <row r="447" spans="1:28" s="275" customFormat="1">
      <c r="A447" s="288"/>
      <c r="B447" s="288"/>
      <c r="C447" s="288"/>
      <c r="D447" s="283" t="s">
        <v>75</v>
      </c>
      <c r="E447" s="284">
        <v>156</v>
      </c>
      <c r="F447" s="285">
        <v>19876.215329999999</v>
      </c>
      <c r="G447" s="286">
        <v>17230.198489999999</v>
      </c>
      <c r="H447" s="286">
        <v>37106.413820000002</v>
      </c>
      <c r="I447" s="286">
        <v>43459.97335</v>
      </c>
      <c r="J447" s="286">
        <v>16629.416010000001</v>
      </c>
      <c r="K447" s="286">
        <v>60089.389360000001</v>
      </c>
      <c r="L447" s="286">
        <v>25703.204659999999</v>
      </c>
      <c r="M447" s="286">
        <v>10577.156220000001</v>
      </c>
      <c r="N447" s="286">
        <v>36280.36088</v>
      </c>
      <c r="O447" s="286">
        <v>133476.16406000001</v>
      </c>
      <c r="P447" s="286">
        <v>147551.75276</v>
      </c>
      <c r="Q447" s="286">
        <v>2296.57035</v>
      </c>
      <c r="R447" s="287">
        <v>149848.32311000003</v>
      </c>
      <c r="S447" s="6"/>
      <c r="T447" s="6"/>
      <c r="U447" s="6"/>
      <c r="V447" s="6"/>
      <c r="W447" s="6"/>
      <c r="X447" s="6"/>
      <c r="Y447" s="6"/>
      <c r="Z447" s="6"/>
      <c r="AA447" s="6"/>
      <c r="AB447" s="6"/>
    </row>
    <row r="448" spans="1:28" s="275" customFormat="1">
      <c r="A448" s="288"/>
      <c r="B448" s="288"/>
      <c r="C448" s="288"/>
      <c r="D448" s="288"/>
      <c r="E448" s="289">
        <v>239</v>
      </c>
      <c r="F448" s="290">
        <v>9194.4895399999987</v>
      </c>
      <c r="G448" s="291">
        <v>2355.6366200000002</v>
      </c>
      <c r="H448" s="291">
        <v>11550.12616</v>
      </c>
      <c r="I448" s="291">
        <v>25223.62514</v>
      </c>
      <c r="J448" s="291">
        <v>9007.1274600000015</v>
      </c>
      <c r="K448" s="291">
        <v>34230.7526</v>
      </c>
      <c r="L448" s="291">
        <v>12527.817060000001</v>
      </c>
      <c r="M448" s="291">
        <v>5152.6754700000001</v>
      </c>
      <c r="N448" s="291">
        <v>17680.49253</v>
      </c>
      <c r="O448" s="291">
        <v>63461.371289999995</v>
      </c>
      <c r="P448" s="291">
        <v>84284.78151999999</v>
      </c>
      <c r="Q448" s="291">
        <v>1158.10429</v>
      </c>
      <c r="R448" s="292">
        <v>85442.885810000007</v>
      </c>
      <c r="S448" s="6"/>
      <c r="T448" s="6"/>
      <c r="U448" s="6"/>
      <c r="V448" s="6"/>
      <c r="W448" s="6"/>
      <c r="X448" s="6"/>
      <c r="Y448" s="6"/>
      <c r="Z448" s="6"/>
      <c r="AA448" s="6"/>
      <c r="AB448" s="6"/>
    </row>
    <row r="449" spans="1:28" s="275" customFormat="1">
      <c r="A449" s="288"/>
      <c r="B449" s="288"/>
      <c r="C449" s="288"/>
      <c r="D449" s="283" t="s">
        <v>271</v>
      </c>
      <c r="E449" s="284">
        <v>65</v>
      </c>
      <c r="F449" s="285">
        <v>25041.296079999996</v>
      </c>
      <c r="G449" s="286">
        <v>3273.9328999999998</v>
      </c>
      <c r="H449" s="286">
        <v>28315.22898</v>
      </c>
      <c r="I449" s="286">
        <v>56387.898689999995</v>
      </c>
      <c r="J449" s="286">
        <v>33434.009030000001</v>
      </c>
      <c r="K449" s="286">
        <v>89821.907720000003</v>
      </c>
      <c r="L449" s="286">
        <v>34273.748939999998</v>
      </c>
      <c r="M449" s="286">
        <v>29885.288109999998</v>
      </c>
      <c r="N449" s="286">
        <v>64159.037049999999</v>
      </c>
      <c r="O449" s="286">
        <v>182296.17374999999</v>
      </c>
      <c r="P449" s="286">
        <v>100304.42184000001</v>
      </c>
      <c r="Q449" s="286">
        <v>4836.15895</v>
      </c>
      <c r="R449" s="287">
        <v>105140.58079000001</v>
      </c>
      <c r="S449" s="6"/>
      <c r="T449" s="6"/>
      <c r="U449" s="6"/>
      <c r="V449" s="6"/>
      <c r="W449" s="6"/>
      <c r="X449" s="6"/>
      <c r="Y449" s="6"/>
      <c r="Z449" s="6"/>
      <c r="AA449" s="6"/>
      <c r="AB449" s="6"/>
    </row>
    <row r="450" spans="1:28" s="275" customFormat="1">
      <c r="A450" s="288"/>
      <c r="B450" s="288"/>
      <c r="C450" s="288"/>
      <c r="D450" s="288"/>
      <c r="E450" s="289">
        <v>66</v>
      </c>
      <c r="F450" s="290">
        <v>18604.568380000001</v>
      </c>
      <c r="G450" s="291">
        <v>28376.45262</v>
      </c>
      <c r="H450" s="291">
        <v>46981.021000000001</v>
      </c>
      <c r="I450" s="291">
        <v>51329.33754</v>
      </c>
      <c r="J450" s="291">
        <v>45792.478950000004</v>
      </c>
      <c r="K450" s="291">
        <v>97121.816489999997</v>
      </c>
      <c r="L450" s="291">
        <v>33888.791920000003</v>
      </c>
      <c r="M450" s="291">
        <v>36141.063310000005</v>
      </c>
      <c r="N450" s="291">
        <v>70029.855230000001</v>
      </c>
      <c r="O450" s="291">
        <v>214132.69271999999</v>
      </c>
      <c r="P450" s="291">
        <v>46515.630320000004</v>
      </c>
      <c r="Q450" s="291">
        <v>37129.100720000002</v>
      </c>
      <c r="R450" s="292">
        <v>83644.731040000013</v>
      </c>
      <c r="S450" s="6"/>
      <c r="T450" s="6"/>
      <c r="U450" s="6"/>
      <c r="V450" s="6"/>
      <c r="W450" s="6"/>
      <c r="X450" s="6"/>
      <c r="Y450" s="6"/>
      <c r="Z450" s="6"/>
      <c r="AA450" s="6"/>
      <c r="AB450" s="6"/>
    </row>
    <row r="451" spans="1:28" s="275" customFormat="1">
      <c r="A451" s="288"/>
      <c r="B451" s="288"/>
      <c r="C451" s="288"/>
      <c r="D451" s="288"/>
      <c r="E451" s="289">
        <v>67</v>
      </c>
      <c r="F451" s="290">
        <v>9643.0958800000008</v>
      </c>
      <c r="G451" s="291">
        <v>4897.0501599999998</v>
      </c>
      <c r="H451" s="291">
        <v>14540.14604</v>
      </c>
      <c r="I451" s="291">
        <v>78646.759379999989</v>
      </c>
      <c r="J451" s="291">
        <v>18467.2736</v>
      </c>
      <c r="K451" s="291">
        <v>97114.032980000004</v>
      </c>
      <c r="L451" s="291">
        <v>31777.367449999998</v>
      </c>
      <c r="M451" s="291">
        <v>17552.59073</v>
      </c>
      <c r="N451" s="291">
        <v>49329.958180000001</v>
      </c>
      <c r="O451" s="291">
        <v>160984.1372</v>
      </c>
      <c r="P451" s="291">
        <v>1162809.1289000001</v>
      </c>
      <c r="Q451" s="291">
        <v>17745.642660000001</v>
      </c>
      <c r="R451" s="292">
        <v>1180554.77156</v>
      </c>
      <c r="S451" s="6"/>
      <c r="T451" s="6"/>
      <c r="U451" s="6"/>
      <c r="V451" s="6"/>
      <c r="W451" s="6"/>
      <c r="X451" s="6"/>
      <c r="Y451" s="6"/>
      <c r="Z451" s="6"/>
      <c r="AA451" s="6"/>
      <c r="AB451" s="6"/>
    </row>
    <row r="452" spans="1:28" s="275" customFormat="1">
      <c r="A452" s="288"/>
      <c r="B452" s="288"/>
      <c r="C452" s="288"/>
      <c r="D452" s="288"/>
      <c r="E452" s="289">
        <v>358</v>
      </c>
      <c r="F452" s="290">
        <v>319.60215999999997</v>
      </c>
      <c r="G452" s="291">
        <v>360.09017</v>
      </c>
      <c r="H452" s="291">
        <v>679.69232999999997</v>
      </c>
      <c r="I452" s="291">
        <v>31847.83484</v>
      </c>
      <c r="J452" s="291">
        <v>24464.012409999999</v>
      </c>
      <c r="K452" s="291">
        <v>56311.847249999999</v>
      </c>
      <c r="L452" s="291">
        <v>13589.02556</v>
      </c>
      <c r="M452" s="291">
        <v>22965.943620000002</v>
      </c>
      <c r="N452" s="291">
        <v>36554.96918</v>
      </c>
      <c r="O452" s="291">
        <v>93546.508760000012</v>
      </c>
      <c r="P452" s="291">
        <v>58835.051670000001</v>
      </c>
      <c r="Q452" s="291">
        <v>3497.5950200000002</v>
      </c>
      <c r="R452" s="292">
        <v>62332.646689999994</v>
      </c>
      <c r="S452" s="6"/>
      <c r="T452" s="6"/>
      <c r="U452" s="6"/>
      <c r="V452" s="6"/>
      <c r="W452" s="6"/>
      <c r="X452" s="6"/>
      <c r="Y452" s="6"/>
      <c r="Z452" s="6"/>
      <c r="AA452" s="6"/>
      <c r="AB452" s="6"/>
    </row>
    <row r="453" spans="1:28" s="275" customFormat="1">
      <c r="A453" s="288"/>
      <c r="B453" s="288"/>
      <c r="C453" s="288"/>
      <c r="D453" s="283" t="s">
        <v>80</v>
      </c>
      <c r="E453" s="284">
        <v>64</v>
      </c>
      <c r="F453" s="285">
        <v>22945.84706</v>
      </c>
      <c r="G453" s="286">
        <v>14156.945720000002</v>
      </c>
      <c r="H453" s="286">
        <v>37102.792780000003</v>
      </c>
      <c r="I453" s="286">
        <v>29030.640299999999</v>
      </c>
      <c r="J453" s="286">
        <v>36662.497139999999</v>
      </c>
      <c r="K453" s="286">
        <v>65693.137439999991</v>
      </c>
      <c r="L453" s="286">
        <v>17590.39041</v>
      </c>
      <c r="M453" s="286">
        <v>13994.2637</v>
      </c>
      <c r="N453" s="286">
        <v>31584.654109999999</v>
      </c>
      <c r="O453" s="286">
        <v>134380.58433000001</v>
      </c>
      <c r="P453" s="286">
        <v>24744.988000000001</v>
      </c>
      <c r="Q453" s="286">
        <v>22105.186389999999</v>
      </c>
      <c r="R453" s="287">
        <v>46850.17439</v>
      </c>
      <c r="S453" s="6"/>
      <c r="T453" s="6"/>
      <c r="U453" s="6"/>
      <c r="V453" s="6"/>
      <c r="W453" s="6"/>
      <c r="X453" s="6"/>
      <c r="Y453" s="6"/>
      <c r="Z453" s="6"/>
      <c r="AA453" s="6"/>
      <c r="AB453" s="6"/>
    </row>
    <row r="454" spans="1:28" s="275" customFormat="1">
      <c r="A454" s="288"/>
      <c r="B454" s="288"/>
      <c r="C454" s="288"/>
      <c r="D454" s="288"/>
      <c r="E454" s="289">
        <v>267</v>
      </c>
      <c r="F454" s="290">
        <v>4603.9716399999998</v>
      </c>
      <c r="G454" s="291">
        <v>9658.8962100000008</v>
      </c>
      <c r="H454" s="291">
        <v>14262.867849999999</v>
      </c>
      <c r="I454" s="291">
        <v>111729.53745999999</v>
      </c>
      <c r="J454" s="291">
        <v>116124.19981999999</v>
      </c>
      <c r="K454" s="291">
        <v>227853.73728</v>
      </c>
      <c r="L454" s="291">
        <v>39421.292479999996</v>
      </c>
      <c r="M454" s="291">
        <v>57003.507669999999</v>
      </c>
      <c r="N454" s="291">
        <v>96424.80015000001</v>
      </c>
      <c r="O454" s="291">
        <v>338541.40527999995</v>
      </c>
      <c r="P454" s="291">
        <v>95590.754889999997</v>
      </c>
      <c r="Q454" s="291">
        <v>12945.22622</v>
      </c>
      <c r="R454" s="292">
        <v>108535.98110999999</v>
      </c>
      <c r="S454" s="6"/>
      <c r="T454" s="6"/>
      <c r="U454" s="6"/>
      <c r="V454" s="6"/>
      <c r="W454" s="6"/>
      <c r="X454" s="6"/>
      <c r="Y454" s="6"/>
      <c r="Z454" s="6"/>
      <c r="AA454" s="6"/>
      <c r="AB454" s="6"/>
    </row>
    <row r="455" spans="1:28" s="275" customFormat="1">
      <c r="A455" s="288"/>
      <c r="B455" s="288"/>
      <c r="C455" s="288"/>
      <c r="D455" s="288"/>
      <c r="E455" s="289">
        <v>286</v>
      </c>
      <c r="F455" s="290">
        <v>6819.2538199999999</v>
      </c>
      <c r="G455" s="291">
        <v>9296.0388199999998</v>
      </c>
      <c r="H455" s="291">
        <v>16115.292640000001</v>
      </c>
      <c r="I455" s="291">
        <v>44795.25086</v>
      </c>
      <c r="J455" s="291">
        <v>38864.16274</v>
      </c>
      <c r="K455" s="291">
        <v>83659.4136</v>
      </c>
      <c r="L455" s="291">
        <v>29305.023510000003</v>
      </c>
      <c r="M455" s="291">
        <v>26685.456489999997</v>
      </c>
      <c r="N455" s="291">
        <v>55990.48</v>
      </c>
      <c r="O455" s="291">
        <v>155765.18624000001</v>
      </c>
      <c r="P455" s="291">
        <v>64185.979920000005</v>
      </c>
      <c r="Q455" s="291">
        <v>2344.6874800000001</v>
      </c>
      <c r="R455" s="292">
        <v>66530.667400000006</v>
      </c>
      <c r="S455" s="6"/>
      <c r="T455" s="6"/>
      <c r="U455" s="6"/>
      <c r="V455" s="6"/>
      <c r="W455" s="6"/>
      <c r="X455" s="6"/>
      <c r="Y455" s="6"/>
      <c r="Z455" s="6"/>
      <c r="AA455" s="6"/>
      <c r="AB455" s="6"/>
    </row>
    <row r="456" spans="1:28" s="275" customFormat="1">
      <c r="A456" s="288"/>
      <c r="B456" s="288"/>
      <c r="C456" s="288"/>
      <c r="D456" s="288"/>
      <c r="E456" s="289">
        <v>373</v>
      </c>
      <c r="F456" s="290">
        <v>45.179209999999998</v>
      </c>
      <c r="G456" s="291">
        <v>0.13233</v>
      </c>
      <c r="H456" s="291">
        <v>45.311540000000001</v>
      </c>
      <c r="I456" s="291">
        <v>26225.445909999999</v>
      </c>
      <c r="J456" s="291">
        <v>17273.90021</v>
      </c>
      <c r="K456" s="291">
        <v>43499.346119999995</v>
      </c>
      <c r="L456" s="291">
        <v>8743.7640500000016</v>
      </c>
      <c r="M456" s="291">
        <v>11595.095029999999</v>
      </c>
      <c r="N456" s="291">
        <v>20338.859079999998</v>
      </c>
      <c r="O456" s="291">
        <v>63883.516739999999</v>
      </c>
      <c r="P456" s="291">
        <v>39014.623799999994</v>
      </c>
      <c r="Q456" s="291">
        <v>927.98324000000002</v>
      </c>
      <c r="R456" s="292">
        <v>39942.607040000003</v>
      </c>
      <c r="S456" s="6"/>
      <c r="T456" s="6"/>
      <c r="U456" s="6"/>
      <c r="V456" s="6"/>
      <c r="W456" s="6"/>
      <c r="X456" s="6"/>
      <c r="Y456" s="6"/>
      <c r="Z456" s="6"/>
      <c r="AA456" s="6"/>
      <c r="AB456" s="6"/>
    </row>
    <row r="457" spans="1:28" s="275" customFormat="1">
      <c r="A457" s="288"/>
      <c r="B457" s="288"/>
      <c r="C457" s="288"/>
      <c r="D457" s="283" t="s">
        <v>58</v>
      </c>
      <c r="E457" s="284">
        <v>26</v>
      </c>
      <c r="F457" s="285">
        <v>29816.165209999999</v>
      </c>
      <c r="G457" s="286">
        <v>27317.38625</v>
      </c>
      <c r="H457" s="286">
        <v>57133.551460000002</v>
      </c>
      <c r="I457" s="286">
        <v>34824.34676</v>
      </c>
      <c r="J457" s="286">
        <v>23575.283170000002</v>
      </c>
      <c r="K457" s="286">
        <v>58399.629930000003</v>
      </c>
      <c r="L457" s="286">
        <v>14097.11656</v>
      </c>
      <c r="M457" s="286">
        <v>17875.14272</v>
      </c>
      <c r="N457" s="286">
        <v>31972.259280000002</v>
      </c>
      <c r="O457" s="286">
        <v>147505.44066999998</v>
      </c>
      <c r="P457" s="286">
        <v>54342.507020000005</v>
      </c>
      <c r="Q457" s="286">
        <v>25127.485670000002</v>
      </c>
      <c r="R457" s="287">
        <v>79469.992689999999</v>
      </c>
      <c r="S457" s="6"/>
      <c r="T457" s="6"/>
      <c r="U457" s="6"/>
      <c r="V457" s="6"/>
      <c r="W457" s="6"/>
      <c r="X457" s="6"/>
      <c r="Y457" s="6"/>
      <c r="Z457" s="6"/>
      <c r="AA457" s="6"/>
      <c r="AB457" s="6"/>
    </row>
    <row r="458" spans="1:28" s="275" customFormat="1">
      <c r="A458" s="288"/>
      <c r="B458" s="288"/>
      <c r="C458" s="288"/>
      <c r="D458" s="288"/>
      <c r="E458" s="289">
        <v>28</v>
      </c>
      <c r="F458" s="290">
        <v>34722.57099</v>
      </c>
      <c r="G458" s="291">
        <v>2659.75677</v>
      </c>
      <c r="H458" s="291">
        <v>37382.32776</v>
      </c>
      <c r="I458" s="291">
        <v>22297.876039999999</v>
      </c>
      <c r="J458" s="291">
        <v>9481.8431300000011</v>
      </c>
      <c r="K458" s="291">
        <v>31779.71917</v>
      </c>
      <c r="L458" s="291">
        <v>10671.3465</v>
      </c>
      <c r="M458" s="291">
        <v>5729.2224999999999</v>
      </c>
      <c r="N458" s="291">
        <v>16400.569</v>
      </c>
      <c r="O458" s="291">
        <v>85562.61593</v>
      </c>
      <c r="P458" s="291">
        <v>102157.76955</v>
      </c>
      <c r="Q458" s="291">
        <v>5054.89563</v>
      </c>
      <c r="R458" s="292">
        <v>107212.66518000001</v>
      </c>
      <c r="S458" s="6"/>
      <c r="T458" s="6"/>
      <c r="U458" s="6"/>
      <c r="V458" s="6"/>
      <c r="W458" s="6"/>
      <c r="X458" s="6"/>
      <c r="Y458" s="6"/>
      <c r="Z458" s="6"/>
      <c r="AA458" s="6"/>
      <c r="AB458" s="6"/>
    </row>
    <row r="459" spans="1:28" s="275" customFormat="1">
      <c r="A459" s="288"/>
      <c r="B459" s="288"/>
      <c r="C459" s="288"/>
      <c r="D459" s="288"/>
      <c r="E459" s="289">
        <v>161</v>
      </c>
      <c r="F459" s="290">
        <v>3738.1412999999998</v>
      </c>
      <c r="G459" s="291">
        <v>2997.7026299999998</v>
      </c>
      <c r="H459" s="291">
        <v>6735.84393</v>
      </c>
      <c r="I459" s="291">
        <v>21490.33037</v>
      </c>
      <c r="J459" s="291">
        <v>5950.2075800000002</v>
      </c>
      <c r="K459" s="291">
        <v>27440.537949999998</v>
      </c>
      <c r="L459" s="291">
        <v>13506.74734</v>
      </c>
      <c r="M459" s="291">
        <v>5325.7012300000006</v>
      </c>
      <c r="N459" s="291">
        <v>18832.44857</v>
      </c>
      <c r="O459" s="291">
        <v>53008.830450000001</v>
      </c>
      <c r="P459" s="291">
        <v>135086.04757</v>
      </c>
      <c r="Q459" s="291">
        <v>4754.8824999999997</v>
      </c>
      <c r="R459" s="292">
        <v>139840.93007</v>
      </c>
      <c r="S459" s="6"/>
      <c r="T459" s="6"/>
      <c r="U459" s="6"/>
      <c r="V459" s="6"/>
      <c r="W459" s="6"/>
      <c r="X459" s="6"/>
      <c r="Y459" s="6"/>
      <c r="Z459" s="6"/>
      <c r="AA459" s="6"/>
      <c r="AB459" s="6"/>
    </row>
    <row r="460" spans="1:28" s="275" customFormat="1">
      <c r="A460" s="288"/>
      <c r="B460" s="288"/>
      <c r="C460" s="288"/>
      <c r="D460" s="288"/>
      <c r="E460" s="289">
        <v>362</v>
      </c>
      <c r="F460" s="290">
        <v>1551.45966</v>
      </c>
      <c r="G460" s="291">
        <v>1087.5948799999999</v>
      </c>
      <c r="H460" s="291">
        <v>2639.0545400000001</v>
      </c>
      <c r="I460" s="291">
        <v>16407.748100000001</v>
      </c>
      <c r="J460" s="291">
        <v>7028.0404800000006</v>
      </c>
      <c r="K460" s="291">
        <v>23435.788579999997</v>
      </c>
      <c r="L460" s="291">
        <v>7043.91572</v>
      </c>
      <c r="M460" s="291">
        <v>2357.4344999999998</v>
      </c>
      <c r="N460" s="291">
        <v>9401.3502200000003</v>
      </c>
      <c r="O460" s="291">
        <v>35476.193340000005</v>
      </c>
      <c r="P460" s="291">
        <v>89277.695110000001</v>
      </c>
      <c r="Q460" s="291">
        <v>637.25558000000001</v>
      </c>
      <c r="R460" s="292">
        <v>89914.950689999998</v>
      </c>
      <c r="S460" s="6"/>
      <c r="T460" s="6"/>
      <c r="U460" s="6"/>
      <c r="V460" s="6"/>
      <c r="W460" s="6"/>
      <c r="X460" s="6"/>
      <c r="Y460" s="6"/>
      <c r="Z460" s="6"/>
      <c r="AA460" s="6"/>
      <c r="AB460" s="6"/>
    </row>
    <row r="461" spans="1:28" s="275" customFormat="1">
      <c r="A461" s="288"/>
      <c r="B461" s="288"/>
      <c r="C461" s="288"/>
      <c r="D461" s="283" t="s">
        <v>16</v>
      </c>
      <c r="E461" s="284">
        <v>7</v>
      </c>
      <c r="F461" s="285">
        <v>2192366.1129200002</v>
      </c>
      <c r="G461" s="286">
        <v>409272.68289</v>
      </c>
      <c r="H461" s="286">
        <v>2601638.79581</v>
      </c>
      <c r="I461" s="286">
        <v>176457.16519</v>
      </c>
      <c r="J461" s="286">
        <v>54327.117979999995</v>
      </c>
      <c r="K461" s="286">
        <v>230784.28316999998</v>
      </c>
      <c r="L461" s="286">
        <v>94640.793909999993</v>
      </c>
      <c r="M461" s="286">
        <v>65451.235919999999</v>
      </c>
      <c r="N461" s="286">
        <v>160092.02983000001</v>
      </c>
      <c r="O461" s="286">
        <v>2992515.1088100001</v>
      </c>
      <c r="P461" s="286">
        <v>3285048.6375799999</v>
      </c>
      <c r="Q461" s="286">
        <v>179394.65902000002</v>
      </c>
      <c r="R461" s="287">
        <v>3464443.2966</v>
      </c>
      <c r="S461" s="6"/>
      <c r="T461" s="6"/>
      <c r="U461" s="6"/>
      <c r="V461" s="6"/>
      <c r="W461" s="6"/>
      <c r="X461" s="6"/>
      <c r="Y461" s="6"/>
      <c r="Z461" s="6"/>
      <c r="AA461" s="6"/>
      <c r="AB461" s="6"/>
    </row>
    <row r="462" spans="1:28" s="275" customFormat="1">
      <c r="A462" s="288"/>
      <c r="B462" s="288"/>
      <c r="C462" s="288"/>
      <c r="D462" s="288"/>
      <c r="E462" s="289">
        <v>150</v>
      </c>
      <c r="F462" s="290">
        <v>50758.397619999996</v>
      </c>
      <c r="G462" s="291">
        <v>7388.2761100000007</v>
      </c>
      <c r="H462" s="291">
        <v>58146.673729999995</v>
      </c>
      <c r="I462" s="291">
        <v>76050.400800000003</v>
      </c>
      <c r="J462" s="291">
        <v>37248.188450000001</v>
      </c>
      <c r="K462" s="291">
        <v>113298.58925</v>
      </c>
      <c r="L462" s="291">
        <v>28070.942620000002</v>
      </c>
      <c r="M462" s="291">
        <v>22337.39732</v>
      </c>
      <c r="N462" s="291">
        <v>50408.339939999998</v>
      </c>
      <c r="O462" s="291">
        <v>221853.60291999998</v>
      </c>
      <c r="P462" s="291">
        <v>188480.95493000001</v>
      </c>
      <c r="Q462" s="291">
        <v>6031.5978099999993</v>
      </c>
      <c r="R462" s="292">
        <v>194512.55274000001</v>
      </c>
      <c r="S462" s="6"/>
      <c r="T462" s="6"/>
      <c r="U462" s="6"/>
      <c r="V462" s="6"/>
      <c r="W462" s="6"/>
      <c r="X462" s="6"/>
      <c r="Y462" s="6"/>
      <c r="Z462" s="6"/>
      <c r="AA462" s="6"/>
      <c r="AB462" s="6"/>
    </row>
    <row r="463" spans="1:28" s="275" customFormat="1">
      <c r="A463" s="288"/>
      <c r="B463" s="288"/>
      <c r="C463" s="288"/>
      <c r="D463" s="288"/>
      <c r="E463" s="289">
        <v>254</v>
      </c>
      <c r="F463" s="290">
        <v>11660.125239999999</v>
      </c>
      <c r="G463" s="291">
        <v>7328.3772199999994</v>
      </c>
      <c r="H463" s="291">
        <v>18988.50246</v>
      </c>
      <c r="I463" s="291">
        <v>31465.38408</v>
      </c>
      <c r="J463" s="291">
        <v>16775.66576</v>
      </c>
      <c r="K463" s="291">
        <v>48241.049840000007</v>
      </c>
      <c r="L463" s="291">
        <v>15500.18138</v>
      </c>
      <c r="M463" s="291">
        <v>4885.4869400000007</v>
      </c>
      <c r="N463" s="291">
        <v>20385.668320000001</v>
      </c>
      <c r="O463" s="291">
        <v>87615.220620000007</v>
      </c>
      <c r="P463" s="291">
        <v>95222.313099999999</v>
      </c>
      <c r="Q463" s="291">
        <v>6990.4209500000006</v>
      </c>
      <c r="R463" s="292">
        <v>102212.73405</v>
      </c>
      <c r="S463" s="6"/>
      <c r="T463" s="6"/>
      <c r="U463" s="6"/>
      <c r="V463" s="6"/>
      <c r="W463" s="6"/>
      <c r="X463" s="6"/>
      <c r="Y463" s="6"/>
      <c r="Z463" s="6"/>
      <c r="AA463" s="6"/>
      <c r="AB463" s="6"/>
    </row>
    <row r="464" spans="1:28" s="275" customFormat="1">
      <c r="A464" s="288"/>
      <c r="B464" s="288"/>
      <c r="C464" s="288"/>
      <c r="D464" s="288"/>
      <c r="E464" s="289">
        <v>347</v>
      </c>
      <c r="F464" s="290">
        <v>5426.67814</v>
      </c>
      <c r="G464" s="291">
        <v>653.96818000000007</v>
      </c>
      <c r="H464" s="291">
        <v>6080.6463200000007</v>
      </c>
      <c r="I464" s="291">
        <v>34664.331330000001</v>
      </c>
      <c r="J464" s="291">
        <v>12720.265519999999</v>
      </c>
      <c r="K464" s="291">
        <v>47384.596850000002</v>
      </c>
      <c r="L464" s="291">
        <v>20002.615030000001</v>
      </c>
      <c r="M464" s="291">
        <v>10201.712730000001</v>
      </c>
      <c r="N464" s="291">
        <v>30204.32776</v>
      </c>
      <c r="O464" s="291">
        <v>83669.570930000002</v>
      </c>
      <c r="P464" s="291">
        <v>60883.299960000004</v>
      </c>
      <c r="Q464" s="291">
        <v>6028.0770599999996</v>
      </c>
      <c r="R464" s="292">
        <v>66911.37702</v>
      </c>
      <c r="S464" s="6"/>
      <c r="T464" s="6"/>
      <c r="U464" s="6"/>
      <c r="V464" s="6"/>
      <c r="W464" s="6"/>
      <c r="X464" s="6"/>
      <c r="Y464" s="6"/>
      <c r="Z464" s="6"/>
      <c r="AA464" s="6"/>
      <c r="AB464" s="6"/>
    </row>
    <row r="465" spans="1:28" s="275" customFormat="1">
      <c r="A465" s="288"/>
      <c r="B465" s="288"/>
      <c r="C465" s="288"/>
      <c r="D465" s="283" t="s">
        <v>59</v>
      </c>
      <c r="E465" s="284">
        <v>33</v>
      </c>
      <c r="F465" s="285">
        <v>13351.15014</v>
      </c>
      <c r="G465" s="286">
        <v>6184.51584</v>
      </c>
      <c r="H465" s="286">
        <v>19535.665980000002</v>
      </c>
      <c r="I465" s="286">
        <v>54666.704969999999</v>
      </c>
      <c r="J465" s="286">
        <v>24664.49005</v>
      </c>
      <c r="K465" s="286">
        <v>79331.195019999999</v>
      </c>
      <c r="L465" s="286">
        <v>26963.227629999998</v>
      </c>
      <c r="M465" s="286">
        <v>24287.593399999998</v>
      </c>
      <c r="N465" s="286">
        <v>51250.821029999999</v>
      </c>
      <c r="O465" s="286">
        <v>150117.68203</v>
      </c>
      <c r="P465" s="286">
        <v>79089.594110000005</v>
      </c>
      <c r="Q465" s="286">
        <v>6458.0844200000001</v>
      </c>
      <c r="R465" s="287">
        <v>85547.678530000005</v>
      </c>
      <c r="S465" s="6"/>
      <c r="T465" s="6"/>
      <c r="U465" s="6"/>
      <c r="V465" s="6"/>
      <c r="W465" s="6"/>
      <c r="X465" s="6"/>
      <c r="Y465" s="6"/>
      <c r="Z465" s="6"/>
      <c r="AA465" s="6"/>
      <c r="AB465" s="6"/>
    </row>
    <row r="466" spans="1:28" s="275" customFormat="1">
      <c r="A466" s="288"/>
      <c r="B466" s="288"/>
      <c r="C466" s="288"/>
      <c r="D466" s="283" t="s">
        <v>60</v>
      </c>
      <c r="E466" s="284">
        <v>322</v>
      </c>
      <c r="F466" s="285">
        <v>1125.6696399999998</v>
      </c>
      <c r="G466" s="286">
        <v>4613.3829999999998</v>
      </c>
      <c r="H466" s="286">
        <v>5739.0526399999999</v>
      </c>
      <c r="I466" s="286">
        <v>22820.846399999999</v>
      </c>
      <c r="J466" s="286">
        <v>10138.63545</v>
      </c>
      <c r="K466" s="286">
        <v>32959.481850000004</v>
      </c>
      <c r="L466" s="286">
        <v>17453.307949999999</v>
      </c>
      <c r="M466" s="286">
        <v>8718.7359600000018</v>
      </c>
      <c r="N466" s="286">
        <v>26172.04391</v>
      </c>
      <c r="O466" s="286">
        <v>64870.578399999999</v>
      </c>
      <c r="P466" s="286">
        <v>56473.607750000003</v>
      </c>
      <c r="Q466" s="286">
        <v>1329.4534799999999</v>
      </c>
      <c r="R466" s="287">
        <v>57803.061229999999</v>
      </c>
      <c r="S466" s="6"/>
      <c r="T466" s="6"/>
      <c r="U466" s="6"/>
      <c r="V466" s="6"/>
      <c r="W466" s="6"/>
      <c r="X466" s="6"/>
      <c r="Y466" s="6"/>
      <c r="Z466" s="6"/>
      <c r="AA466" s="6"/>
      <c r="AB466" s="6"/>
    </row>
    <row r="467" spans="1:28" s="275" customFormat="1">
      <c r="A467" s="288"/>
      <c r="B467" s="288"/>
      <c r="C467" s="288"/>
      <c r="D467" s="288"/>
      <c r="E467" s="289">
        <v>275</v>
      </c>
      <c r="F467" s="290">
        <v>14078.934720000001</v>
      </c>
      <c r="G467" s="291">
        <v>2640.68858</v>
      </c>
      <c r="H467" s="291">
        <v>16719.623299999999</v>
      </c>
      <c r="I467" s="291">
        <v>37067.955700000006</v>
      </c>
      <c r="J467" s="291">
        <v>17937.49295</v>
      </c>
      <c r="K467" s="291">
        <v>55005.448649999998</v>
      </c>
      <c r="L467" s="291">
        <v>25884.483940000002</v>
      </c>
      <c r="M467" s="291">
        <v>12443.577650000001</v>
      </c>
      <c r="N467" s="291">
        <v>38328.061590000005</v>
      </c>
      <c r="O467" s="291">
        <v>110053.13354000001</v>
      </c>
      <c r="P467" s="291">
        <v>80435.584010000006</v>
      </c>
      <c r="Q467" s="291">
        <v>4101.8251700000001</v>
      </c>
      <c r="R467" s="292">
        <v>84537.409180000002</v>
      </c>
      <c r="S467" s="6"/>
      <c r="T467" s="6"/>
      <c r="U467" s="6"/>
      <c r="V467" s="6"/>
      <c r="W467" s="6"/>
      <c r="X467" s="6"/>
      <c r="Y467" s="6"/>
      <c r="Z467" s="6"/>
      <c r="AA467" s="6"/>
      <c r="AB467" s="6"/>
    </row>
    <row r="468" spans="1:28" s="275" customFormat="1">
      <c r="A468" s="288"/>
      <c r="B468" s="288"/>
      <c r="C468" s="288"/>
      <c r="D468" s="283" t="s">
        <v>273</v>
      </c>
      <c r="E468" s="284">
        <v>334</v>
      </c>
      <c r="F468" s="285">
        <v>2117.5724300000002</v>
      </c>
      <c r="G468" s="286">
        <v>524.85536999999999</v>
      </c>
      <c r="H468" s="286">
        <v>2642.4277999999999</v>
      </c>
      <c r="I468" s="286">
        <v>16387.983029999999</v>
      </c>
      <c r="J468" s="286">
        <v>5140.7012000000004</v>
      </c>
      <c r="K468" s="286">
        <v>21528.684229999999</v>
      </c>
      <c r="L468" s="286">
        <v>5630.2368200000001</v>
      </c>
      <c r="M468" s="286">
        <v>3599.3531400000002</v>
      </c>
      <c r="N468" s="286">
        <v>9229.5899600000012</v>
      </c>
      <c r="O468" s="286">
        <v>33400.701990000001</v>
      </c>
      <c r="P468" s="286">
        <v>67850.935639999996</v>
      </c>
      <c r="Q468" s="286">
        <v>666.81832999999995</v>
      </c>
      <c r="R468" s="287">
        <v>68517.753970000005</v>
      </c>
      <c r="S468" s="6"/>
      <c r="T468" s="6"/>
      <c r="U468" s="6"/>
      <c r="V468" s="6"/>
      <c r="W468" s="6"/>
      <c r="X468" s="6"/>
      <c r="Y468" s="6"/>
      <c r="Z468" s="6"/>
      <c r="AA468" s="6"/>
      <c r="AB468" s="6"/>
    </row>
    <row r="469" spans="1:28" s="275" customFormat="1">
      <c r="A469" s="288"/>
      <c r="B469" s="288"/>
      <c r="C469" s="288"/>
      <c r="D469" s="283" t="s">
        <v>274</v>
      </c>
      <c r="E469" s="284">
        <v>34</v>
      </c>
      <c r="F469" s="285">
        <v>9732.6512500000008</v>
      </c>
      <c r="G469" s="286">
        <v>6712.6229299999995</v>
      </c>
      <c r="H469" s="286">
        <v>16445.27418</v>
      </c>
      <c r="I469" s="286">
        <v>52911.16446</v>
      </c>
      <c r="J469" s="286">
        <v>35554.268299999996</v>
      </c>
      <c r="K469" s="286">
        <v>88465.432760000011</v>
      </c>
      <c r="L469" s="286">
        <v>25490.227940000001</v>
      </c>
      <c r="M469" s="286">
        <v>19492.020789999999</v>
      </c>
      <c r="N469" s="286">
        <v>44982.248729999999</v>
      </c>
      <c r="O469" s="286">
        <v>149892.95567</v>
      </c>
      <c r="P469" s="286">
        <v>36898.664859999997</v>
      </c>
      <c r="Q469" s="286">
        <v>1664.97146</v>
      </c>
      <c r="R469" s="287">
        <v>38563.636319999998</v>
      </c>
      <c r="S469" s="6"/>
      <c r="T469" s="6"/>
      <c r="U469" s="6"/>
      <c r="V469" s="6"/>
      <c r="W469" s="6"/>
      <c r="X469" s="6"/>
      <c r="Y469" s="6"/>
      <c r="Z469" s="6"/>
      <c r="AA469" s="6"/>
      <c r="AB469" s="6"/>
    </row>
    <row r="470" spans="1:28" s="275" customFormat="1">
      <c r="A470" s="288"/>
      <c r="B470" s="288"/>
      <c r="C470" s="288"/>
      <c r="D470" s="283" t="s">
        <v>62</v>
      </c>
      <c r="E470" s="284">
        <v>36</v>
      </c>
      <c r="F470" s="285">
        <v>54334.379209999999</v>
      </c>
      <c r="G470" s="286">
        <v>22877.232459999999</v>
      </c>
      <c r="H470" s="286">
        <v>77211.611669999998</v>
      </c>
      <c r="I470" s="286">
        <v>128282.87361</v>
      </c>
      <c r="J470" s="286">
        <v>110230.69127</v>
      </c>
      <c r="K470" s="286">
        <v>238513.56487999999</v>
      </c>
      <c r="L470" s="286">
        <v>42478.956740000001</v>
      </c>
      <c r="M470" s="286">
        <v>67279.854269999996</v>
      </c>
      <c r="N470" s="286">
        <v>109758.81101</v>
      </c>
      <c r="O470" s="286">
        <v>425483.98755999998</v>
      </c>
      <c r="P470" s="286">
        <v>548145.57262999995</v>
      </c>
      <c r="Q470" s="286">
        <v>123908.82976000001</v>
      </c>
      <c r="R470" s="287">
        <v>672054.40238999994</v>
      </c>
      <c r="S470" s="6"/>
      <c r="T470" s="6"/>
      <c r="U470" s="6"/>
      <c r="V470" s="6"/>
      <c r="W470" s="6"/>
      <c r="X470" s="6"/>
      <c r="Y470" s="6"/>
      <c r="Z470" s="6"/>
      <c r="AA470" s="6"/>
      <c r="AB470" s="6"/>
    </row>
    <row r="471" spans="1:28" s="275" customFormat="1">
      <c r="A471" s="288"/>
      <c r="B471" s="288"/>
      <c r="C471" s="288"/>
      <c r="D471" s="288"/>
      <c r="E471" s="289">
        <v>38</v>
      </c>
      <c r="F471" s="290">
        <v>421594.37549000001</v>
      </c>
      <c r="G471" s="291">
        <v>15797.666230000001</v>
      </c>
      <c r="H471" s="291">
        <v>437392.04172000004</v>
      </c>
      <c r="I471" s="291">
        <v>44485.464159999996</v>
      </c>
      <c r="J471" s="291">
        <v>37160.224969999996</v>
      </c>
      <c r="K471" s="291">
        <v>81645.689129999999</v>
      </c>
      <c r="L471" s="291">
        <v>21447.120739999998</v>
      </c>
      <c r="M471" s="291">
        <v>23978.36951</v>
      </c>
      <c r="N471" s="291">
        <v>45425.490250000003</v>
      </c>
      <c r="O471" s="291">
        <v>564463.22109999997</v>
      </c>
      <c r="P471" s="291">
        <v>148081.16778999998</v>
      </c>
      <c r="Q471" s="291">
        <v>14859.35843</v>
      </c>
      <c r="R471" s="292">
        <v>162940.52622</v>
      </c>
      <c r="S471" s="6"/>
      <c r="T471" s="6"/>
      <c r="U471" s="6"/>
      <c r="V471" s="6"/>
      <c r="W471" s="6"/>
      <c r="X471" s="6"/>
      <c r="Y471" s="6"/>
      <c r="Z471" s="6"/>
      <c r="AA471" s="6"/>
      <c r="AB471" s="6"/>
    </row>
    <row r="472" spans="1:28" s="275" customFormat="1">
      <c r="A472" s="288"/>
      <c r="B472" s="288"/>
      <c r="C472" s="288"/>
      <c r="D472" s="288"/>
      <c r="E472" s="289">
        <v>77</v>
      </c>
      <c r="F472" s="290">
        <v>14019.95499</v>
      </c>
      <c r="G472" s="291">
        <v>23035.84031</v>
      </c>
      <c r="H472" s="291">
        <v>37055.795299999998</v>
      </c>
      <c r="I472" s="291">
        <v>32309.929210000002</v>
      </c>
      <c r="J472" s="291">
        <v>56943.064380000003</v>
      </c>
      <c r="K472" s="291">
        <v>89252.993589999998</v>
      </c>
      <c r="L472" s="291">
        <v>14817.2551</v>
      </c>
      <c r="M472" s="291">
        <v>28308.67339</v>
      </c>
      <c r="N472" s="291">
        <v>43125.928490000006</v>
      </c>
      <c r="O472" s="291">
        <v>169434.71737999999</v>
      </c>
      <c r="P472" s="291">
        <v>83096.469989999998</v>
      </c>
      <c r="Q472" s="291">
        <v>20454.995370000001</v>
      </c>
      <c r="R472" s="292">
        <v>103551.46536</v>
      </c>
      <c r="S472" s="6"/>
      <c r="T472" s="6"/>
      <c r="U472" s="6"/>
      <c r="V472" s="6"/>
      <c r="W472" s="6"/>
      <c r="X472" s="6"/>
      <c r="Y472" s="6"/>
      <c r="Z472" s="6"/>
      <c r="AA472" s="6"/>
      <c r="AB472" s="6"/>
    </row>
    <row r="473" spans="1:28" s="275" customFormat="1">
      <c r="A473" s="288"/>
      <c r="B473" s="288"/>
      <c r="C473" s="288"/>
      <c r="D473" s="288"/>
      <c r="E473" s="289">
        <v>96</v>
      </c>
      <c r="F473" s="290">
        <v>19184.955959999999</v>
      </c>
      <c r="G473" s="291">
        <v>7702.7307099999998</v>
      </c>
      <c r="H473" s="291">
        <v>26887.686670000003</v>
      </c>
      <c r="I473" s="291">
        <v>28840.697499999998</v>
      </c>
      <c r="J473" s="291">
        <v>34938.993190000001</v>
      </c>
      <c r="K473" s="291">
        <v>63779.690689999996</v>
      </c>
      <c r="L473" s="291">
        <v>18491.029920000001</v>
      </c>
      <c r="M473" s="291">
        <v>25034.281340000001</v>
      </c>
      <c r="N473" s="291">
        <v>43525.311259999995</v>
      </c>
      <c r="O473" s="291">
        <v>134192.68862</v>
      </c>
      <c r="P473" s="291">
        <v>43340.002099999998</v>
      </c>
      <c r="Q473" s="291">
        <v>8726.2473399999999</v>
      </c>
      <c r="R473" s="292">
        <v>52066.24944</v>
      </c>
      <c r="S473" s="6"/>
      <c r="T473" s="6"/>
      <c r="U473" s="6"/>
      <c r="V473" s="6"/>
      <c r="W473" s="6"/>
      <c r="X473" s="6"/>
      <c r="Y473" s="6"/>
      <c r="Z473" s="6"/>
      <c r="AA473" s="6"/>
      <c r="AB473" s="6"/>
    </row>
    <row r="474" spans="1:28" s="275" customFormat="1">
      <c r="A474" s="288"/>
      <c r="B474" s="288"/>
      <c r="C474" s="288"/>
      <c r="D474" s="288"/>
      <c r="E474" s="289">
        <v>164</v>
      </c>
      <c r="F474" s="290">
        <v>24688.372010000003</v>
      </c>
      <c r="G474" s="291">
        <v>17578.605460000002</v>
      </c>
      <c r="H474" s="291">
        <v>42266.977469999998</v>
      </c>
      <c r="I474" s="291">
        <v>68080.468400000012</v>
      </c>
      <c r="J474" s="291">
        <v>48817.323189999996</v>
      </c>
      <c r="K474" s="291">
        <v>116897.79159000001</v>
      </c>
      <c r="L474" s="291">
        <v>17565.894840000001</v>
      </c>
      <c r="M474" s="291">
        <v>29222.38423</v>
      </c>
      <c r="N474" s="291">
        <v>46788.279069999997</v>
      </c>
      <c r="O474" s="291">
        <v>205953.04812999998</v>
      </c>
      <c r="P474" s="291">
        <v>286577.46197</v>
      </c>
      <c r="Q474" s="291">
        <v>2341060.2000300004</v>
      </c>
      <c r="R474" s="292">
        <v>2627637.662</v>
      </c>
      <c r="S474" s="6"/>
      <c r="T474" s="6"/>
      <c r="U474" s="6"/>
      <c r="V474" s="6"/>
      <c r="W474" s="6"/>
      <c r="X474" s="6"/>
      <c r="Y474" s="6"/>
      <c r="Z474" s="6"/>
      <c r="AA474" s="6"/>
      <c r="AB474" s="6"/>
    </row>
    <row r="475" spans="1:28" s="275" customFormat="1">
      <c r="A475" s="288"/>
      <c r="B475" s="288"/>
      <c r="C475" s="288"/>
      <c r="D475" s="288"/>
      <c r="E475" s="289">
        <v>252</v>
      </c>
      <c r="F475" s="290">
        <v>13442.63257</v>
      </c>
      <c r="G475" s="291">
        <v>8322.3001299999996</v>
      </c>
      <c r="H475" s="291">
        <v>21764.932699999998</v>
      </c>
      <c r="I475" s="291">
        <v>37152.975170000005</v>
      </c>
      <c r="J475" s="291">
        <v>43848.12631</v>
      </c>
      <c r="K475" s="291">
        <v>81001.101479999998</v>
      </c>
      <c r="L475" s="291">
        <v>16221.75207</v>
      </c>
      <c r="M475" s="291">
        <v>25419.073379999998</v>
      </c>
      <c r="N475" s="291">
        <v>41640.825450000004</v>
      </c>
      <c r="O475" s="291">
        <v>144406.85962999999</v>
      </c>
      <c r="P475" s="291">
        <v>62787.281520000004</v>
      </c>
      <c r="Q475" s="291">
        <v>13200.046970000001</v>
      </c>
      <c r="R475" s="292">
        <v>75987.32849</v>
      </c>
      <c r="S475" s="6"/>
      <c r="T475" s="6"/>
      <c r="U475" s="6"/>
      <c r="V475" s="6"/>
      <c r="W475" s="6"/>
      <c r="X475" s="6"/>
      <c r="Y475" s="6"/>
      <c r="Z475" s="6"/>
      <c r="AA475" s="6"/>
      <c r="AB475" s="6"/>
    </row>
    <row r="476" spans="1:28" s="275" customFormat="1">
      <c r="A476" s="288"/>
      <c r="B476" s="288"/>
      <c r="C476" s="288"/>
      <c r="D476" s="288"/>
      <c r="E476" s="289">
        <v>271</v>
      </c>
      <c r="F476" s="290">
        <v>5201.5263499999992</v>
      </c>
      <c r="G476" s="291">
        <v>1571.7665400000001</v>
      </c>
      <c r="H476" s="291">
        <v>6773.2928899999997</v>
      </c>
      <c r="I476" s="291">
        <v>30450.80401</v>
      </c>
      <c r="J476" s="291">
        <v>30574.368690000003</v>
      </c>
      <c r="K476" s="291">
        <v>61025.172700000003</v>
      </c>
      <c r="L476" s="291">
        <v>14234.634259999999</v>
      </c>
      <c r="M476" s="291">
        <v>13573.98249</v>
      </c>
      <c r="N476" s="291">
        <v>27808.616750000001</v>
      </c>
      <c r="O476" s="291">
        <v>95607.082340000008</v>
      </c>
      <c r="P476" s="291">
        <v>46475.483240000001</v>
      </c>
      <c r="Q476" s="291">
        <v>3427.8510099999999</v>
      </c>
      <c r="R476" s="292">
        <v>49903.33425</v>
      </c>
      <c r="S476" s="6"/>
      <c r="T476" s="6"/>
      <c r="U476" s="6"/>
      <c r="V476" s="6"/>
      <c r="W476" s="6"/>
      <c r="X476" s="6"/>
      <c r="Y476" s="6"/>
      <c r="Z476" s="6"/>
      <c r="AA476" s="6"/>
      <c r="AB476" s="6"/>
    </row>
    <row r="477" spans="1:28" s="275" customFormat="1">
      <c r="A477" s="288"/>
      <c r="B477" s="288"/>
      <c r="C477" s="288"/>
      <c r="D477" s="283" t="s">
        <v>84</v>
      </c>
      <c r="E477" s="284">
        <v>295</v>
      </c>
      <c r="F477" s="285">
        <v>11240.465380000001</v>
      </c>
      <c r="G477" s="286">
        <v>18597.603309999999</v>
      </c>
      <c r="H477" s="286">
        <v>29838.06869</v>
      </c>
      <c r="I477" s="286">
        <v>34545.701880000001</v>
      </c>
      <c r="J477" s="286">
        <v>7248.4052300000003</v>
      </c>
      <c r="K477" s="286">
        <v>41794.107109999997</v>
      </c>
      <c r="L477" s="286">
        <v>18270.82573</v>
      </c>
      <c r="M477" s="286">
        <v>4631.0047599999998</v>
      </c>
      <c r="N477" s="286">
        <v>22901.830489999997</v>
      </c>
      <c r="O477" s="286">
        <v>94534.006290000005</v>
      </c>
      <c r="P477" s="286">
        <v>56825.492920000004</v>
      </c>
      <c r="Q477" s="286">
        <v>399.03525000000002</v>
      </c>
      <c r="R477" s="287">
        <v>57224.528170000005</v>
      </c>
      <c r="S477" s="6"/>
      <c r="T477" s="6"/>
      <c r="U477" s="6"/>
      <c r="V477" s="6"/>
      <c r="W477" s="6"/>
      <c r="X477" s="6"/>
      <c r="Y477" s="6"/>
      <c r="Z477" s="6"/>
      <c r="AA477" s="6"/>
      <c r="AB477" s="6"/>
    </row>
    <row r="478" spans="1:28" s="275" customFormat="1">
      <c r="A478" s="288"/>
      <c r="B478" s="288"/>
      <c r="C478" s="288"/>
      <c r="D478" s="283" t="s">
        <v>69</v>
      </c>
      <c r="E478" s="284">
        <v>112</v>
      </c>
      <c r="F478" s="285">
        <v>1278.37426</v>
      </c>
      <c r="G478" s="286">
        <v>6060.7415700000001</v>
      </c>
      <c r="H478" s="286">
        <v>7339.1158299999997</v>
      </c>
      <c r="I478" s="286">
        <v>32945.91906</v>
      </c>
      <c r="J478" s="286">
        <v>26594.119629999997</v>
      </c>
      <c r="K478" s="286">
        <v>59540.038690000001</v>
      </c>
      <c r="L478" s="286">
        <v>16989.485530000002</v>
      </c>
      <c r="M478" s="286">
        <v>15955.201630000001</v>
      </c>
      <c r="N478" s="286">
        <v>32944.687160000001</v>
      </c>
      <c r="O478" s="286">
        <v>99823.841680000012</v>
      </c>
      <c r="P478" s="286">
        <v>44066.974549999999</v>
      </c>
      <c r="Q478" s="286">
        <v>3328.1370899999997</v>
      </c>
      <c r="R478" s="287">
        <v>47395.111640000003</v>
      </c>
      <c r="S478" s="6"/>
      <c r="T478" s="6"/>
      <c r="U478" s="6"/>
      <c r="V478" s="6"/>
      <c r="W478" s="6"/>
      <c r="X478" s="6"/>
      <c r="Y478" s="6"/>
      <c r="Z478" s="6"/>
      <c r="AA478" s="6"/>
      <c r="AB478" s="6"/>
    </row>
    <row r="479" spans="1:28" s="275" customFormat="1">
      <c r="A479" s="288"/>
      <c r="B479" s="288"/>
      <c r="C479" s="288"/>
      <c r="D479" s="288"/>
      <c r="E479" s="289">
        <v>113</v>
      </c>
      <c r="F479" s="290">
        <v>44042.548670000004</v>
      </c>
      <c r="G479" s="291">
        <v>13385.70046</v>
      </c>
      <c r="H479" s="291">
        <v>57428.249130000004</v>
      </c>
      <c r="I479" s="291">
        <v>56403.813719999998</v>
      </c>
      <c r="J479" s="291">
        <v>41620.93305</v>
      </c>
      <c r="K479" s="291">
        <v>98024.746769999998</v>
      </c>
      <c r="L479" s="291">
        <v>20715.303510000002</v>
      </c>
      <c r="M479" s="291">
        <v>28597.023410000002</v>
      </c>
      <c r="N479" s="291">
        <v>49312.32692</v>
      </c>
      <c r="O479" s="291">
        <v>204765.32282</v>
      </c>
      <c r="P479" s="291">
        <v>67038.868359999993</v>
      </c>
      <c r="Q479" s="291">
        <v>28795.603629999998</v>
      </c>
      <c r="R479" s="292">
        <v>95834.471989999991</v>
      </c>
      <c r="S479" s="6"/>
      <c r="T479" s="6"/>
      <c r="U479" s="6"/>
      <c r="V479" s="6"/>
      <c r="W479" s="6"/>
      <c r="X479" s="6"/>
      <c r="Y479" s="6"/>
      <c r="Z479" s="6"/>
      <c r="AA479" s="6"/>
      <c r="AB479" s="6"/>
    </row>
    <row r="480" spans="1:28" s="275" customFormat="1">
      <c r="A480" s="288"/>
      <c r="B480" s="288"/>
      <c r="C480" s="288"/>
      <c r="D480" s="288"/>
      <c r="E480" s="289">
        <v>146</v>
      </c>
      <c r="F480" s="290">
        <v>66743.133650000003</v>
      </c>
      <c r="G480" s="291">
        <v>18779.47898</v>
      </c>
      <c r="H480" s="291">
        <v>85522.612629999989</v>
      </c>
      <c r="I480" s="291">
        <v>48881.438990000002</v>
      </c>
      <c r="J480" s="291">
        <v>39062.870240000004</v>
      </c>
      <c r="K480" s="291">
        <v>87944.309229999999</v>
      </c>
      <c r="L480" s="291">
        <v>21087.344870000001</v>
      </c>
      <c r="M480" s="291">
        <v>27573.919120000002</v>
      </c>
      <c r="N480" s="291">
        <v>48661.263989999999</v>
      </c>
      <c r="O480" s="291">
        <v>222128.18584999998</v>
      </c>
      <c r="P480" s="291">
        <v>57156.721450000005</v>
      </c>
      <c r="Q480" s="291">
        <v>7732.8017499999996</v>
      </c>
      <c r="R480" s="292">
        <v>64889.523200000003</v>
      </c>
      <c r="S480" s="6"/>
      <c r="T480" s="6"/>
      <c r="U480" s="6"/>
      <c r="V480" s="6"/>
      <c r="W480" s="6"/>
      <c r="X480" s="6"/>
      <c r="Y480" s="6"/>
      <c r="Z480" s="6"/>
      <c r="AA480" s="6"/>
      <c r="AB480" s="6"/>
    </row>
    <row r="481" spans="1:28" s="275" customFormat="1">
      <c r="A481" s="288"/>
      <c r="B481" s="288"/>
      <c r="C481" s="288"/>
      <c r="D481" s="288"/>
      <c r="E481" s="289">
        <v>323</v>
      </c>
      <c r="F481" s="290">
        <v>5514.9669599999997</v>
      </c>
      <c r="G481" s="291">
        <v>10564.948249999999</v>
      </c>
      <c r="H481" s="291">
        <v>16079.915210000001</v>
      </c>
      <c r="I481" s="291">
        <v>20570.853940000001</v>
      </c>
      <c r="J481" s="291">
        <v>30024.05242</v>
      </c>
      <c r="K481" s="291">
        <v>50594.906360000001</v>
      </c>
      <c r="L481" s="291">
        <v>15239.18499</v>
      </c>
      <c r="M481" s="291">
        <v>16713.7323</v>
      </c>
      <c r="N481" s="291">
        <v>31952.917289999998</v>
      </c>
      <c r="O481" s="291">
        <v>98627.738859999998</v>
      </c>
      <c r="P481" s="291">
        <v>51560.244639999997</v>
      </c>
      <c r="Q481" s="291">
        <v>1554.2125800000001</v>
      </c>
      <c r="R481" s="292">
        <v>53114.457219999997</v>
      </c>
      <c r="S481" s="6"/>
      <c r="T481" s="6"/>
      <c r="U481" s="6"/>
      <c r="V481" s="6"/>
      <c r="W481" s="6"/>
      <c r="X481" s="6"/>
      <c r="Y481" s="6"/>
      <c r="Z481" s="6"/>
      <c r="AA481" s="6"/>
      <c r="AB481" s="6"/>
    </row>
    <row r="482" spans="1:28" s="275" customFormat="1">
      <c r="A482" s="288"/>
      <c r="B482" s="288"/>
      <c r="C482" s="288"/>
      <c r="D482" s="288"/>
      <c r="E482" s="289">
        <v>384</v>
      </c>
      <c r="F482" s="290">
        <v>0.36569999999999997</v>
      </c>
      <c r="G482" s="291">
        <v>0</v>
      </c>
      <c r="H482" s="291">
        <v>0.36569999999999997</v>
      </c>
      <c r="I482" s="291">
        <v>8777.1487300000008</v>
      </c>
      <c r="J482" s="291">
        <v>2157.68109</v>
      </c>
      <c r="K482" s="291">
        <v>10934.829820000001</v>
      </c>
      <c r="L482" s="291">
        <v>1895.1604299999999</v>
      </c>
      <c r="M482" s="291">
        <v>2239.3902899999998</v>
      </c>
      <c r="N482" s="291">
        <v>4134.5507200000002</v>
      </c>
      <c r="O482" s="291">
        <v>15069.74624</v>
      </c>
      <c r="P482" s="291">
        <v>103822.27515</v>
      </c>
      <c r="Q482" s="291">
        <v>0</v>
      </c>
      <c r="R482" s="292">
        <v>103822.27515</v>
      </c>
      <c r="S482" s="6"/>
      <c r="T482" s="6"/>
      <c r="U482" s="6"/>
      <c r="V482" s="6"/>
      <c r="W482" s="6"/>
      <c r="X482" s="6"/>
      <c r="Y482" s="6"/>
      <c r="Z482" s="6"/>
      <c r="AA482" s="6"/>
      <c r="AB482" s="6"/>
    </row>
    <row r="483" spans="1:28" s="275" customFormat="1">
      <c r="A483" s="288"/>
      <c r="B483" s="288"/>
      <c r="C483" s="288"/>
      <c r="D483" s="288"/>
      <c r="E483" s="289">
        <v>263</v>
      </c>
      <c r="F483" s="290">
        <v>6977.8774899999999</v>
      </c>
      <c r="G483" s="291">
        <v>12114.97582</v>
      </c>
      <c r="H483" s="291">
        <v>19092.853309999999</v>
      </c>
      <c r="I483" s="291">
        <v>37949.817900000002</v>
      </c>
      <c r="J483" s="291">
        <v>32534.555420000001</v>
      </c>
      <c r="K483" s="291">
        <v>70484.373319999999</v>
      </c>
      <c r="L483" s="291">
        <v>21407.406879999999</v>
      </c>
      <c r="M483" s="291">
        <v>29218.74265</v>
      </c>
      <c r="N483" s="291">
        <v>50626.149530000002</v>
      </c>
      <c r="O483" s="291">
        <v>140203.37615999999</v>
      </c>
      <c r="P483" s="291">
        <v>93621.875</v>
      </c>
      <c r="Q483" s="291">
        <v>6549.1128699999999</v>
      </c>
      <c r="R483" s="292">
        <v>100170.98787000001</v>
      </c>
      <c r="S483" s="6"/>
      <c r="T483" s="6"/>
      <c r="U483" s="6"/>
      <c r="V483" s="6"/>
      <c r="W483" s="6"/>
      <c r="X483" s="6"/>
      <c r="Y483" s="6"/>
      <c r="Z483" s="6"/>
      <c r="AA483" s="6"/>
      <c r="AB483" s="6"/>
    </row>
    <row r="484" spans="1:28" s="275" customFormat="1">
      <c r="A484" s="288"/>
      <c r="B484" s="288"/>
      <c r="C484" s="288"/>
      <c r="D484" s="283" t="s">
        <v>65</v>
      </c>
      <c r="E484" s="284">
        <v>41</v>
      </c>
      <c r="F484" s="285">
        <v>37975.122719999999</v>
      </c>
      <c r="G484" s="286">
        <v>15687.750390000001</v>
      </c>
      <c r="H484" s="286">
        <v>53662.87311</v>
      </c>
      <c r="I484" s="286">
        <v>45102.790829999998</v>
      </c>
      <c r="J484" s="286">
        <v>70204.922579999999</v>
      </c>
      <c r="K484" s="286">
        <v>115307.71341</v>
      </c>
      <c r="L484" s="286">
        <v>14028.382619999998</v>
      </c>
      <c r="M484" s="286">
        <v>29177.041839999998</v>
      </c>
      <c r="N484" s="286">
        <v>43205.424460000002</v>
      </c>
      <c r="O484" s="286">
        <v>212176.01097999999</v>
      </c>
      <c r="P484" s="286">
        <v>142483.56361000001</v>
      </c>
      <c r="Q484" s="286">
        <v>21680.501489999999</v>
      </c>
      <c r="R484" s="287">
        <v>164164.06510000001</v>
      </c>
      <c r="S484" s="6"/>
      <c r="T484" s="6"/>
      <c r="U484" s="6"/>
      <c r="V484" s="6"/>
      <c r="W484" s="6"/>
      <c r="X484" s="6"/>
      <c r="Y484" s="6"/>
      <c r="Z484" s="6"/>
      <c r="AA484" s="6"/>
      <c r="AB484" s="6"/>
    </row>
    <row r="485" spans="1:28" s="275" customFormat="1">
      <c r="A485" s="288"/>
      <c r="B485" s="288"/>
      <c r="C485" s="288"/>
      <c r="D485" s="288"/>
      <c r="E485" s="289">
        <v>44</v>
      </c>
      <c r="F485" s="290">
        <v>114063.16725</v>
      </c>
      <c r="G485" s="291">
        <v>29972.884449999998</v>
      </c>
      <c r="H485" s="291">
        <v>144036.05169999998</v>
      </c>
      <c r="I485" s="291">
        <v>37061.744639999997</v>
      </c>
      <c r="J485" s="291">
        <v>47437.940200000005</v>
      </c>
      <c r="K485" s="291">
        <v>84499.684840000002</v>
      </c>
      <c r="L485" s="291">
        <v>24776.810420000002</v>
      </c>
      <c r="M485" s="291">
        <v>31197.70938</v>
      </c>
      <c r="N485" s="291">
        <v>55974.519799999995</v>
      </c>
      <c r="O485" s="291">
        <v>284510.25633999996</v>
      </c>
      <c r="P485" s="291">
        <v>49884.32705</v>
      </c>
      <c r="Q485" s="291">
        <v>10995.83253</v>
      </c>
      <c r="R485" s="292">
        <v>60880.15958</v>
      </c>
      <c r="S485" s="6"/>
      <c r="T485" s="6"/>
      <c r="U485" s="6"/>
      <c r="V485" s="6"/>
      <c r="W485" s="6"/>
      <c r="X485" s="6"/>
      <c r="Y485" s="6"/>
      <c r="Z485" s="6"/>
      <c r="AA485" s="6"/>
      <c r="AB485" s="6"/>
    </row>
    <row r="486" spans="1:28" s="275" customFormat="1">
      <c r="A486" s="288"/>
      <c r="B486" s="288"/>
      <c r="C486" s="288"/>
      <c r="D486" s="288"/>
      <c r="E486" s="289">
        <v>145</v>
      </c>
      <c r="F486" s="290">
        <v>2257.0132400000002</v>
      </c>
      <c r="G486" s="291">
        <v>8940.3198499999999</v>
      </c>
      <c r="H486" s="291">
        <v>11197.33309</v>
      </c>
      <c r="I486" s="291">
        <v>37342.667840000002</v>
      </c>
      <c r="J486" s="291">
        <v>61695.158899999995</v>
      </c>
      <c r="K486" s="291">
        <v>99037.82673999999</v>
      </c>
      <c r="L486" s="291">
        <v>24642.678500000002</v>
      </c>
      <c r="M486" s="291">
        <v>59951.210429999999</v>
      </c>
      <c r="N486" s="291">
        <v>84593.888930000001</v>
      </c>
      <c r="O486" s="291">
        <v>194829.04875999998</v>
      </c>
      <c r="P486" s="291">
        <v>6465.9450999999999</v>
      </c>
      <c r="Q486" s="291">
        <v>73429.60229000001</v>
      </c>
      <c r="R486" s="292">
        <v>79895.547390000007</v>
      </c>
      <c r="S486" s="6"/>
      <c r="T486" s="6"/>
      <c r="U486" s="6"/>
      <c r="V486" s="6"/>
      <c r="W486" s="6"/>
      <c r="X486" s="6"/>
      <c r="Y486" s="6"/>
      <c r="Z486" s="6"/>
      <c r="AA486" s="6"/>
      <c r="AB486" s="6"/>
    </row>
    <row r="487" spans="1:28" s="275" customFormat="1">
      <c r="A487" s="288"/>
      <c r="B487" s="288"/>
      <c r="C487" s="288"/>
      <c r="D487" s="288"/>
      <c r="E487" s="289">
        <v>168</v>
      </c>
      <c r="F487" s="290">
        <v>19732.212950000001</v>
      </c>
      <c r="G487" s="291">
        <v>31700.869579999999</v>
      </c>
      <c r="H487" s="291">
        <v>51433.08253</v>
      </c>
      <c r="I487" s="291">
        <v>41734.351750000002</v>
      </c>
      <c r="J487" s="291">
        <v>28463.109559999997</v>
      </c>
      <c r="K487" s="291">
        <v>70197.461309999999</v>
      </c>
      <c r="L487" s="291">
        <v>17860.647410000001</v>
      </c>
      <c r="M487" s="291">
        <v>15730.19224</v>
      </c>
      <c r="N487" s="291">
        <v>33590.839650000002</v>
      </c>
      <c r="O487" s="291">
        <v>155221.38349000001</v>
      </c>
      <c r="P487" s="291">
        <v>41931.993409999995</v>
      </c>
      <c r="Q487" s="291">
        <v>5033.8120599999993</v>
      </c>
      <c r="R487" s="292">
        <v>46965.805469999999</v>
      </c>
      <c r="S487" s="6"/>
      <c r="T487" s="6"/>
      <c r="U487" s="6"/>
      <c r="V487" s="6"/>
      <c r="W487" s="6"/>
      <c r="X487" s="6"/>
      <c r="Y487" s="6"/>
      <c r="Z487" s="6"/>
      <c r="AA487" s="6"/>
      <c r="AB487" s="6"/>
    </row>
    <row r="488" spans="1:28" s="275" customFormat="1">
      <c r="A488" s="288"/>
      <c r="B488" s="288"/>
      <c r="C488" s="288"/>
      <c r="D488" s="288"/>
      <c r="E488" s="289">
        <v>197</v>
      </c>
      <c r="F488" s="290">
        <v>6648949.64298</v>
      </c>
      <c r="G488" s="291">
        <v>4702387.7187099997</v>
      </c>
      <c r="H488" s="291">
        <v>11351337.36169</v>
      </c>
      <c r="I488" s="291">
        <v>3153088.3872500001</v>
      </c>
      <c r="J488" s="291">
        <v>662396.04920000001</v>
      </c>
      <c r="K488" s="291">
        <v>3815484.4364499999</v>
      </c>
      <c r="L488" s="291">
        <v>7312006.3114499999</v>
      </c>
      <c r="M488" s="291">
        <v>2479049.5431399997</v>
      </c>
      <c r="N488" s="291">
        <v>9791055.8545900006</v>
      </c>
      <c r="O488" s="291">
        <v>24957877.652729999</v>
      </c>
      <c r="P488" s="291">
        <v>17196226.766369998</v>
      </c>
      <c r="Q488" s="291">
        <v>6574961.41029</v>
      </c>
      <c r="R488" s="292">
        <v>23771188.176660001</v>
      </c>
      <c r="S488" s="6"/>
      <c r="T488" s="6"/>
      <c r="U488" s="6"/>
      <c r="V488" s="6"/>
      <c r="W488" s="6"/>
      <c r="X488" s="6"/>
      <c r="Y488" s="6"/>
      <c r="Z488" s="6"/>
      <c r="AA488" s="6"/>
      <c r="AB488" s="6"/>
    </row>
    <row r="489" spans="1:28" s="275" customFormat="1">
      <c r="A489" s="288"/>
      <c r="B489" s="288"/>
      <c r="C489" s="288"/>
      <c r="D489" s="288"/>
      <c r="E489" s="289">
        <v>167</v>
      </c>
      <c r="F489" s="290">
        <v>7730.7466299999996</v>
      </c>
      <c r="G489" s="291">
        <v>15040.50765</v>
      </c>
      <c r="H489" s="291">
        <v>22771.254280000001</v>
      </c>
      <c r="I489" s="291">
        <v>21131.35037</v>
      </c>
      <c r="J489" s="291">
        <v>28096.22856</v>
      </c>
      <c r="K489" s="291">
        <v>49227.578930000003</v>
      </c>
      <c r="L489" s="291">
        <v>10716.320099999999</v>
      </c>
      <c r="M489" s="291">
        <v>20762.286929999998</v>
      </c>
      <c r="N489" s="291">
        <v>31478.607030000003</v>
      </c>
      <c r="O489" s="291">
        <v>103477.44024</v>
      </c>
      <c r="P489" s="291">
        <v>42856.005360000003</v>
      </c>
      <c r="Q489" s="291">
        <v>5922.4927800000005</v>
      </c>
      <c r="R489" s="292">
        <v>48778.498140000003</v>
      </c>
      <c r="S489" s="6"/>
      <c r="T489" s="6"/>
      <c r="U489" s="6"/>
      <c r="V489" s="6"/>
      <c r="W489" s="6"/>
      <c r="X489" s="6"/>
      <c r="Y489" s="6"/>
      <c r="Z489" s="6"/>
      <c r="AA489" s="6"/>
      <c r="AB489" s="6"/>
    </row>
    <row r="490" spans="1:28" s="275" customFormat="1">
      <c r="A490" s="288"/>
      <c r="B490" s="288"/>
      <c r="C490" s="288"/>
      <c r="D490" s="288"/>
      <c r="E490" s="289">
        <v>349</v>
      </c>
      <c r="F490" s="290">
        <v>22659.027910000001</v>
      </c>
      <c r="G490" s="291">
        <v>1778.1021899999998</v>
      </c>
      <c r="H490" s="291">
        <v>24437.130100000002</v>
      </c>
      <c r="I490" s="291">
        <v>22601.127039999999</v>
      </c>
      <c r="J490" s="291">
        <v>16636.94687</v>
      </c>
      <c r="K490" s="291">
        <v>39238.073909999999</v>
      </c>
      <c r="L490" s="291">
        <v>10286.726650000001</v>
      </c>
      <c r="M490" s="291">
        <v>22905.875479999999</v>
      </c>
      <c r="N490" s="291">
        <v>33192.602129999999</v>
      </c>
      <c r="O490" s="291">
        <v>96867.806140000001</v>
      </c>
      <c r="P490" s="291">
        <v>67680.055769999992</v>
      </c>
      <c r="Q490" s="291">
        <v>7030.6740999999993</v>
      </c>
      <c r="R490" s="292">
        <v>74710.72987000001</v>
      </c>
      <c r="S490" s="6"/>
      <c r="T490" s="6"/>
      <c r="U490" s="6"/>
      <c r="V490" s="6"/>
      <c r="W490" s="6"/>
      <c r="X490" s="6"/>
      <c r="Y490" s="6"/>
      <c r="Z490" s="6"/>
      <c r="AA490" s="6"/>
      <c r="AB490" s="6"/>
    </row>
    <row r="491" spans="1:28" s="275" customFormat="1">
      <c r="A491" s="288"/>
      <c r="B491" s="288"/>
      <c r="C491" s="288"/>
      <c r="D491" s="288"/>
      <c r="E491" s="289">
        <v>407</v>
      </c>
      <c r="F491" s="290">
        <v>2066.0483400000003</v>
      </c>
      <c r="G491" s="291">
        <v>2715.3245999999999</v>
      </c>
      <c r="H491" s="291">
        <v>4781.3729400000002</v>
      </c>
      <c r="I491" s="291">
        <v>29148.71039</v>
      </c>
      <c r="J491" s="291">
        <v>51879.737249999998</v>
      </c>
      <c r="K491" s="291">
        <v>81028.447639999999</v>
      </c>
      <c r="L491" s="291">
        <v>10655.86969</v>
      </c>
      <c r="M491" s="291">
        <v>20178.405839999999</v>
      </c>
      <c r="N491" s="291">
        <v>30834.275530000003</v>
      </c>
      <c r="O491" s="291">
        <v>116644.09611</v>
      </c>
      <c r="P491" s="291">
        <v>2214.1653099999999</v>
      </c>
      <c r="Q491" s="291">
        <v>1703.48981</v>
      </c>
      <c r="R491" s="292">
        <v>3917.6551199999999</v>
      </c>
      <c r="S491" s="6"/>
      <c r="T491" s="6"/>
      <c r="U491" s="6"/>
      <c r="V491" s="6"/>
      <c r="W491" s="6"/>
      <c r="X491" s="6"/>
      <c r="Y491" s="6"/>
      <c r="Z491" s="6"/>
      <c r="AA491" s="6"/>
      <c r="AB491" s="6"/>
    </row>
    <row r="492" spans="1:28" s="275" customFormat="1">
      <c r="A492" s="288"/>
      <c r="B492" s="288"/>
      <c r="C492" s="288"/>
      <c r="D492" s="288"/>
      <c r="E492" s="289">
        <v>406</v>
      </c>
      <c r="F492" s="290">
        <v>21233.770670000002</v>
      </c>
      <c r="G492" s="291">
        <v>85475.91393000001</v>
      </c>
      <c r="H492" s="291">
        <v>106709.68459999999</v>
      </c>
      <c r="I492" s="291">
        <v>54078.161169999999</v>
      </c>
      <c r="J492" s="291">
        <v>44038.96183</v>
      </c>
      <c r="K492" s="291">
        <v>98117.123000000007</v>
      </c>
      <c r="L492" s="291">
        <v>18108.831879999998</v>
      </c>
      <c r="M492" s="291">
        <v>18046.640070000001</v>
      </c>
      <c r="N492" s="291">
        <v>36155.471950000006</v>
      </c>
      <c r="O492" s="291">
        <v>240982.27955000001</v>
      </c>
      <c r="P492" s="291">
        <v>454174.55283</v>
      </c>
      <c r="Q492" s="291">
        <v>40303.187030000001</v>
      </c>
      <c r="R492" s="292">
        <v>494477.73986000003</v>
      </c>
      <c r="S492" s="6"/>
      <c r="T492" s="6"/>
      <c r="U492" s="6"/>
      <c r="V492" s="6"/>
      <c r="W492" s="6"/>
      <c r="X492" s="6"/>
      <c r="Y492" s="6"/>
      <c r="Z492" s="6"/>
      <c r="AA492" s="6"/>
      <c r="AB492" s="6"/>
    </row>
    <row r="493" spans="1:28" s="275" customFormat="1">
      <c r="A493" s="288"/>
      <c r="B493" s="288"/>
      <c r="C493" s="288"/>
      <c r="D493" s="288"/>
      <c r="E493" s="289">
        <v>270</v>
      </c>
      <c r="F493" s="290">
        <v>74280.012829999992</v>
      </c>
      <c r="G493" s="291">
        <v>15923.86771</v>
      </c>
      <c r="H493" s="291">
        <v>90203.880540000013</v>
      </c>
      <c r="I493" s="291">
        <v>43629.135310000005</v>
      </c>
      <c r="J493" s="291">
        <v>56200.498869999996</v>
      </c>
      <c r="K493" s="291">
        <v>99829.634180000008</v>
      </c>
      <c r="L493" s="291">
        <v>29917.420399999999</v>
      </c>
      <c r="M493" s="291">
        <v>39284.044240000003</v>
      </c>
      <c r="N493" s="291">
        <v>69201.464640000006</v>
      </c>
      <c r="O493" s="291">
        <v>259234.97936000003</v>
      </c>
      <c r="P493" s="291">
        <v>101227.22112</v>
      </c>
      <c r="Q493" s="291">
        <v>31415.239089999999</v>
      </c>
      <c r="R493" s="292">
        <v>132642.46020999999</v>
      </c>
      <c r="S493" s="6"/>
      <c r="T493" s="6"/>
      <c r="U493" s="6"/>
      <c r="V493" s="6"/>
      <c r="W493" s="6"/>
      <c r="X493" s="6"/>
      <c r="Y493" s="6"/>
      <c r="Z493" s="6"/>
      <c r="AA493" s="6"/>
      <c r="AB493" s="6"/>
    </row>
    <row r="494" spans="1:28" s="275" customFormat="1">
      <c r="A494" s="288"/>
      <c r="B494" s="288"/>
      <c r="C494" s="288"/>
      <c r="D494" s="288"/>
      <c r="E494" s="289">
        <v>405</v>
      </c>
      <c r="F494" s="290">
        <v>124.03376</v>
      </c>
      <c r="G494" s="291">
        <v>209.8434</v>
      </c>
      <c r="H494" s="291">
        <v>333.87715999999995</v>
      </c>
      <c r="I494" s="291">
        <v>44497.828759999997</v>
      </c>
      <c r="J494" s="291">
        <v>28771.930190000003</v>
      </c>
      <c r="K494" s="291">
        <v>73269.758950000003</v>
      </c>
      <c r="L494" s="291">
        <v>13687.969419999999</v>
      </c>
      <c r="M494" s="291">
        <v>10932.93376</v>
      </c>
      <c r="N494" s="291">
        <v>24620.903180000001</v>
      </c>
      <c r="O494" s="291">
        <v>98224.539290000001</v>
      </c>
      <c r="P494" s="291">
        <v>71687.835790000012</v>
      </c>
      <c r="Q494" s="291">
        <v>4884.3584299999993</v>
      </c>
      <c r="R494" s="292">
        <v>76572.194220000005</v>
      </c>
      <c r="S494" s="6"/>
      <c r="T494" s="6"/>
      <c r="U494" s="6"/>
      <c r="V494" s="6"/>
      <c r="W494" s="6"/>
      <c r="X494" s="6"/>
      <c r="Y494" s="6"/>
      <c r="Z494" s="6"/>
      <c r="AA494" s="6"/>
      <c r="AB494" s="6"/>
    </row>
    <row r="495" spans="1:28" s="275" customFormat="1">
      <c r="A495" s="288"/>
      <c r="B495" s="288"/>
      <c r="C495" s="288"/>
      <c r="D495" s="283" t="s">
        <v>66</v>
      </c>
      <c r="E495" s="284">
        <v>70</v>
      </c>
      <c r="F495" s="285">
        <v>4813.4612200000001</v>
      </c>
      <c r="G495" s="286">
        <v>1687.69669</v>
      </c>
      <c r="H495" s="286">
        <v>6501.1579099999999</v>
      </c>
      <c r="I495" s="286">
        <v>32789.810469999997</v>
      </c>
      <c r="J495" s="286">
        <v>11278.609289999999</v>
      </c>
      <c r="K495" s="286">
        <v>44068.419759999997</v>
      </c>
      <c r="L495" s="286">
        <v>30371.677749999999</v>
      </c>
      <c r="M495" s="286">
        <v>8826.1357200000002</v>
      </c>
      <c r="N495" s="286">
        <v>39197.813470000001</v>
      </c>
      <c r="O495" s="286">
        <v>89767.391140000007</v>
      </c>
      <c r="P495" s="286">
        <v>55349.755119999994</v>
      </c>
      <c r="Q495" s="286">
        <v>1508.2596899999999</v>
      </c>
      <c r="R495" s="287">
        <v>56858.014810000001</v>
      </c>
      <c r="S495" s="6"/>
      <c r="T495" s="6"/>
      <c r="U495" s="6"/>
      <c r="V495" s="6"/>
      <c r="W495" s="6"/>
      <c r="X495" s="6"/>
      <c r="Y495" s="6"/>
      <c r="Z495" s="6"/>
      <c r="AA495" s="6"/>
      <c r="AB495" s="6"/>
    </row>
    <row r="496" spans="1:28" s="275" customFormat="1">
      <c r="A496" s="288"/>
      <c r="B496" s="288"/>
      <c r="C496" s="288"/>
      <c r="D496" s="288"/>
      <c r="E496" s="289">
        <v>69</v>
      </c>
      <c r="F496" s="290">
        <v>7884.6130400000002</v>
      </c>
      <c r="G496" s="291">
        <v>5350.8924200000001</v>
      </c>
      <c r="H496" s="291">
        <v>13235.50546</v>
      </c>
      <c r="I496" s="291">
        <v>34733.854090000001</v>
      </c>
      <c r="J496" s="291">
        <v>12448.324189999999</v>
      </c>
      <c r="K496" s="291">
        <v>47182.17828</v>
      </c>
      <c r="L496" s="291">
        <v>22138.625110000001</v>
      </c>
      <c r="M496" s="291">
        <v>12716.48035</v>
      </c>
      <c r="N496" s="291">
        <v>34855.105459999999</v>
      </c>
      <c r="O496" s="291">
        <v>95272.789199999999</v>
      </c>
      <c r="P496" s="291">
        <v>49999.458989999999</v>
      </c>
      <c r="Q496" s="291">
        <v>5502.1607899999999</v>
      </c>
      <c r="R496" s="292">
        <v>55501.619780000001</v>
      </c>
      <c r="S496" s="6"/>
      <c r="T496" s="6"/>
      <c r="U496" s="6"/>
      <c r="V496" s="6"/>
      <c r="W496" s="6"/>
      <c r="X496" s="6"/>
      <c r="Y496" s="6"/>
      <c r="Z496" s="6"/>
      <c r="AA496" s="6"/>
      <c r="AB496" s="6"/>
    </row>
    <row r="497" spans="1:28" s="275" customFormat="1">
      <c r="A497" s="288"/>
      <c r="B497" s="288"/>
      <c r="C497" s="288"/>
      <c r="D497" s="288"/>
      <c r="E497" s="289">
        <v>299</v>
      </c>
      <c r="F497" s="290">
        <v>3290.5944399999998</v>
      </c>
      <c r="G497" s="291">
        <v>538.26684</v>
      </c>
      <c r="H497" s="291">
        <v>3828.8612799999996</v>
      </c>
      <c r="I497" s="291">
        <v>25477.829710000002</v>
      </c>
      <c r="J497" s="291">
        <v>6227.08745</v>
      </c>
      <c r="K497" s="291">
        <v>31704.917160000001</v>
      </c>
      <c r="L497" s="291">
        <v>17622.540559999998</v>
      </c>
      <c r="M497" s="291">
        <v>4013.7279600000002</v>
      </c>
      <c r="N497" s="291">
        <v>21636.268519999998</v>
      </c>
      <c r="O497" s="291">
        <v>57170.04696</v>
      </c>
      <c r="P497" s="291">
        <v>39435.64172</v>
      </c>
      <c r="Q497" s="291">
        <v>777.77787000000001</v>
      </c>
      <c r="R497" s="292">
        <v>40213.419590000005</v>
      </c>
      <c r="S497" s="6"/>
      <c r="T497" s="6"/>
      <c r="U497" s="6"/>
      <c r="V497" s="6"/>
      <c r="W497" s="6"/>
      <c r="X497" s="6"/>
      <c r="Y497" s="6"/>
      <c r="Z497" s="6"/>
      <c r="AA497" s="6"/>
      <c r="AB497" s="6"/>
    </row>
    <row r="498" spans="1:28" s="275" customFormat="1">
      <c r="A498" s="288"/>
      <c r="B498" s="288"/>
      <c r="C498" s="288"/>
      <c r="D498" s="283" t="s">
        <v>86</v>
      </c>
      <c r="E498" s="284">
        <v>170</v>
      </c>
      <c r="F498" s="285">
        <v>11334.04298</v>
      </c>
      <c r="G498" s="286">
        <v>3012.3367799999996</v>
      </c>
      <c r="H498" s="286">
        <v>14346.37976</v>
      </c>
      <c r="I498" s="286">
        <v>40696.292299999994</v>
      </c>
      <c r="J498" s="286">
        <v>14402.91887</v>
      </c>
      <c r="K498" s="286">
        <v>55099.211170000002</v>
      </c>
      <c r="L498" s="286">
        <v>28364.527409999999</v>
      </c>
      <c r="M498" s="286">
        <v>8480.5547899999983</v>
      </c>
      <c r="N498" s="286">
        <v>36845.082200000004</v>
      </c>
      <c r="O498" s="286">
        <v>106290.67313</v>
      </c>
      <c r="P498" s="286">
        <v>100903.36423000001</v>
      </c>
      <c r="Q498" s="286">
        <v>8172.4311100000004</v>
      </c>
      <c r="R498" s="287">
        <v>109075.79534</v>
      </c>
      <c r="S498" s="6"/>
      <c r="T498" s="6"/>
      <c r="U498" s="6"/>
      <c r="V498" s="6"/>
      <c r="W498" s="6"/>
      <c r="X498" s="6"/>
      <c r="Y498" s="6"/>
      <c r="Z498" s="6"/>
      <c r="AA498" s="6"/>
      <c r="AB498" s="6"/>
    </row>
    <row r="499" spans="1:28" s="275" customFormat="1">
      <c r="A499" s="288"/>
      <c r="B499" s="288"/>
      <c r="C499" s="288"/>
      <c r="D499" s="283" t="s">
        <v>275</v>
      </c>
      <c r="E499" s="284">
        <v>56</v>
      </c>
      <c r="F499" s="285">
        <v>17844.579879999998</v>
      </c>
      <c r="G499" s="286">
        <v>22614.571809999998</v>
      </c>
      <c r="H499" s="286">
        <v>40459.151689999999</v>
      </c>
      <c r="I499" s="286">
        <v>44649.799399999996</v>
      </c>
      <c r="J499" s="286">
        <v>20849.079229999999</v>
      </c>
      <c r="K499" s="286">
        <v>65498.878629999999</v>
      </c>
      <c r="L499" s="286">
        <v>28564.281070000001</v>
      </c>
      <c r="M499" s="286">
        <v>11537.402749999999</v>
      </c>
      <c r="N499" s="286">
        <v>40101.683819999998</v>
      </c>
      <c r="O499" s="286">
        <v>146059.71414</v>
      </c>
      <c r="P499" s="286">
        <v>170699.97597999999</v>
      </c>
      <c r="Q499" s="286">
        <v>10223.464260000001</v>
      </c>
      <c r="R499" s="287">
        <v>180923.44024</v>
      </c>
      <c r="S499" s="6"/>
      <c r="T499" s="6"/>
      <c r="U499" s="6"/>
      <c r="V499" s="6"/>
      <c r="W499" s="6"/>
      <c r="X499" s="6"/>
      <c r="Y499" s="6"/>
      <c r="Z499" s="6"/>
      <c r="AA499" s="6"/>
      <c r="AB499" s="6"/>
    </row>
    <row r="500" spans="1:28" s="275" customFormat="1">
      <c r="A500" s="288"/>
      <c r="B500" s="288"/>
      <c r="C500" s="288"/>
      <c r="D500" s="288"/>
      <c r="E500" s="289">
        <v>58</v>
      </c>
      <c r="F500" s="290">
        <v>7966.6537699999999</v>
      </c>
      <c r="G500" s="291">
        <v>3945.9603299999999</v>
      </c>
      <c r="H500" s="291">
        <v>11912.614099999999</v>
      </c>
      <c r="I500" s="291">
        <v>36295.988669999999</v>
      </c>
      <c r="J500" s="291">
        <v>13124.58316</v>
      </c>
      <c r="K500" s="291">
        <v>49420.571830000001</v>
      </c>
      <c r="L500" s="291">
        <v>23601.494149999999</v>
      </c>
      <c r="M500" s="291">
        <v>11137.092640000001</v>
      </c>
      <c r="N500" s="291">
        <v>34738.586790000001</v>
      </c>
      <c r="O500" s="291">
        <v>96071.772719999994</v>
      </c>
      <c r="P500" s="291">
        <v>41656.617890000001</v>
      </c>
      <c r="Q500" s="291">
        <v>2684.9786600000002</v>
      </c>
      <c r="R500" s="292">
        <v>44341.596549999995</v>
      </c>
      <c r="S500" s="6"/>
      <c r="T500" s="6"/>
      <c r="U500" s="6"/>
      <c r="V500" s="6"/>
      <c r="W500" s="6"/>
      <c r="X500" s="6"/>
      <c r="Y500" s="6"/>
      <c r="Z500" s="6"/>
      <c r="AA500" s="6"/>
      <c r="AB500" s="6"/>
    </row>
    <row r="501" spans="1:28" s="275" customFormat="1">
      <c r="A501" s="288"/>
      <c r="B501" s="288"/>
      <c r="C501" s="288"/>
      <c r="D501" s="288"/>
      <c r="E501" s="289">
        <v>301</v>
      </c>
      <c r="F501" s="290">
        <v>5702.0057100000004</v>
      </c>
      <c r="G501" s="291">
        <v>1275.7934700000001</v>
      </c>
      <c r="H501" s="291">
        <v>6977.79918</v>
      </c>
      <c r="I501" s="291">
        <v>28406.69918</v>
      </c>
      <c r="J501" s="291">
        <v>7844.5592900000001</v>
      </c>
      <c r="K501" s="291">
        <v>36251.258470000001</v>
      </c>
      <c r="L501" s="291">
        <v>17794.204280000002</v>
      </c>
      <c r="M501" s="291">
        <v>4289.2077900000004</v>
      </c>
      <c r="N501" s="291">
        <v>22083.412069999998</v>
      </c>
      <c r="O501" s="291">
        <v>65312.469720000001</v>
      </c>
      <c r="P501" s="291">
        <v>54805.233060000006</v>
      </c>
      <c r="Q501" s="291">
        <v>1527.3343</v>
      </c>
      <c r="R501" s="292">
        <v>56332.567360000001</v>
      </c>
      <c r="S501" s="6"/>
      <c r="T501" s="6"/>
      <c r="U501" s="6"/>
      <c r="V501" s="6"/>
      <c r="W501" s="6"/>
      <c r="X501" s="6"/>
      <c r="Y501" s="6"/>
      <c r="Z501" s="6"/>
      <c r="AA501" s="6"/>
      <c r="AB501" s="6"/>
    </row>
    <row r="502" spans="1:28" s="275" customFormat="1">
      <c r="A502" s="288"/>
      <c r="B502" s="288"/>
      <c r="C502" s="288"/>
      <c r="D502" s="283" t="s">
        <v>70</v>
      </c>
      <c r="E502" s="284">
        <v>47</v>
      </c>
      <c r="F502" s="285">
        <v>10621.573039999999</v>
      </c>
      <c r="G502" s="286">
        <v>14971.130800000001</v>
      </c>
      <c r="H502" s="286">
        <v>25592.703839999998</v>
      </c>
      <c r="I502" s="286">
        <v>57940.836840000004</v>
      </c>
      <c r="J502" s="286">
        <v>32429.837950000001</v>
      </c>
      <c r="K502" s="286">
        <v>90370.674790000005</v>
      </c>
      <c r="L502" s="286">
        <v>36640.073409999997</v>
      </c>
      <c r="M502" s="286">
        <v>30968.98818</v>
      </c>
      <c r="N502" s="286">
        <v>67609.061589999998</v>
      </c>
      <c r="O502" s="286">
        <v>183572.44021999999</v>
      </c>
      <c r="P502" s="286">
        <v>123190.18066</v>
      </c>
      <c r="Q502" s="286">
        <v>17182.538909999999</v>
      </c>
      <c r="R502" s="287">
        <v>140372.71956999999</v>
      </c>
      <c r="S502" s="6"/>
      <c r="T502" s="6"/>
      <c r="U502" s="6"/>
      <c r="V502" s="6"/>
      <c r="W502" s="6"/>
      <c r="X502" s="6"/>
      <c r="Y502" s="6"/>
      <c r="Z502" s="6"/>
      <c r="AA502" s="6"/>
      <c r="AB502" s="6"/>
    </row>
    <row r="503" spans="1:28" s="275" customFormat="1">
      <c r="A503" s="288"/>
      <c r="B503" s="288"/>
      <c r="C503" s="288"/>
      <c r="D503" s="288"/>
      <c r="E503" s="289">
        <v>391</v>
      </c>
      <c r="F503" s="290">
        <v>14007.976949999998</v>
      </c>
      <c r="G503" s="291">
        <v>3822.1222499999999</v>
      </c>
      <c r="H503" s="291">
        <v>17830.099200000001</v>
      </c>
      <c r="I503" s="291">
        <v>50941.267189999999</v>
      </c>
      <c r="J503" s="291">
        <v>39832.76442</v>
      </c>
      <c r="K503" s="291">
        <v>90774.031610000005</v>
      </c>
      <c r="L503" s="291">
        <v>46464.500959999998</v>
      </c>
      <c r="M503" s="291">
        <v>31413.396789999999</v>
      </c>
      <c r="N503" s="291">
        <v>77877.897750000004</v>
      </c>
      <c r="O503" s="291">
        <v>186482.02856000001</v>
      </c>
      <c r="P503" s="291">
        <v>121626.15034000001</v>
      </c>
      <c r="Q503" s="291">
        <v>3713.2942699999999</v>
      </c>
      <c r="R503" s="292">
        <v>125339.44461000001</v>
      </c>
      <c r="S503" s="6"/>
      <c r="T503" s="6"/>
      <c r="U503" s="6"/>
      <c r="V503" s="6"/>
      <c r="W503" s="6"/>
      <c r="X503" s="6"/>
      <c r="Y503" s="6"/>
      <c r="Z503" s="6"/>
      <c r="AA503" s="6"/>
      <c r="AB503" s="6"/>
    </row>
    <row r="504" spans="1:28" s="275" customFormat="1">
      <c r="A504" s="288"/>
      <c r="B504" s="288"/>
      <c r="C504" s="288"/>
      <c r="D504" s="288"/>
      <c r="E504" s="289">
        <v>283</v>
      </c>
      <c r="F504" s="290">
        <v>0.92327000000000004</v>
      </c>
      <c r="G504" s="291">
        <v>9.8269999999999996E-2</v>
      </c>
      <c r="H504" s="291">
        <v>1.0215399999999999</v>
      </c>
      <c r="I504" s="291">
        <v>20690.336340000002</v>
      </c>
      <c r="J504" s="291">
        <v>2554.3959100000002</v>
      </c>
      <c r="K504" s="291">
        <v>23244.732250000001</v>
      </c>
      <c r="L504" s="291">
        <v>4859.18246</v>
      </c>
      <c r="M504" s="291">
        <v>1840.7767099999999</v>
      </c>
      <c r="N504" s="291">
        <v>6699.9591700000001</v>
      </c>
      <c r="O504" s="291">
        <v>29945.712960000001</v>
      </c>
      <c r="P504" s="291">
        <v>118727.93839</v>
      </c>
      <c r="Q504" s="291">
        <v>0</v>
      </c>
      <c r="R504" s="292">
        <v>118727.93839</v>
      </c>
      <c r="S504" s="6"/>
      <c r="T504" s="6"/>
      <c r="U504" s="6"/>
      <c r="V504" s="6"/>
      <c r="W504" s="6"/>
      <c r="X504" s="6"/>
      <c r="Y504" s="6"/>
      <c r="Z504" s="6"/>
      <c r="AA504" s="6"/>
      <c r="AB504" s="6"/>
    </row>
    <row r="505" spans="1:28" s="275" customFormat="1">
      <c r="A505" s="288"/>
      <c r="B505" s="288"/>
      <c r="C505" s="288"/>
      <c r="D505" s="288"/>
      <c r="E505" s="289">
        <v>324</v>
      </c>
      <c r="F505" s="290">
        <v>3508.0744399999999</v>
      </c>
      <c r="G505" s="291">
        <v>1399.9781200000002</v>
      </c>
      <c r="H505" s="291">
        <v>4908.0525599999992</v>
      </c>
      <c r="I505" s="291">
        <v>28744.16836</v>
      </c>
      <c r="J505" s="291">
        <v>15891.427529999999</v>
      </c>
      <c r="K505" s="291">
        <v>44635.595890000004</v>
      </c>
      <c r="L505" s="291">
        <v>19929.773969999998</v>
      </c>
      <c r="M505" s="291">
        <v>10923.723320000001</v>
      </c>
      <c r="N505" s="291">
        <v>30853.497289999999</v>
      </c>
      <c r="O505" s="291">
        <v>80397.145739999993</v>
      </c>
      <c r="P505" s="291">
        <v>60994.782140000003</v>
      </c>
      <c r="Q505" s="291">
        <v>680.82346999999993</v>
      </c>
      <c r="R505" s="292">
        <v>61675.605609999999</v>
      </c>
      <c r="S505" s="6"/>
      <c r="T505" s="6"/>
      <c r="U505" s="6"/>
      <c r="V505" s="6"/>
      <c r="W505" s="6"/>
      <c r="X505" s="6"/>
      <c r="Y505" s="6"/>
      <c r="Z505" s="6"/>
      <c r="AA505" s="6"/>
      <c r="AB505" s="6"/>
    </row>
    <row r="506" spans="1:28" s="275" customFormat="1">
      <c r="A506" s="288"/>
      <c r="B506" s="288"/>
      <c r="C506" s="288"/>
      <c r="D506" s="283" t="s">
        <v>85</v>
      </c>
      <c r="E506" s="284">
        <v>110</v>
      </c>
      <c r="F506" s="285">
        <v>56450.34708</v>
      </c>
      <c r="G506" s="286">
        <v>15182.861060000001</v>
      </c>
      <c r="H506" s="286">
        <v>71633.208140000002</v>
      </c>
      <c r="I506" s="286">
        <v>50985.466469999999</v>
      </c>
      <c r="J506" s="286">
        <v>18705.014769999998</v>
      </c>
      <c r="K506" s="286">
        <v>69690.481239999994</v>
      </c>
      <c r="L506" s="286">
        <v>34745.291960000002</v>
      </c>
      <c r="M506" s="286">
        <v>14078.36419</v>
      </c>
      <c r="N506" s="286">
        <v>48823.656149999995</v>
      </c>
      <c r="O506" s="286">
        <v>190147.34552999999</v>
      </c>
      <c r="P506" s="286">
        <v>115850.06045</v>
      </c>
      <c r="Q506" s="286">
        <v>19232.210480000002</v>
      </c>
      <c r="R506" s="287">
        <v>135082.27093</v>
      </c>
      <c r="S506" s="6"/>
      <c r="T506" s="6"/>
      <c r="U506" s="6"/>
      <c r="V506" s="6"/>
      <c r="W506" s="6"/>
      <c r="X506" s="6"/>
      <c r="Y506" s="6"/>
      <c r="Z506" s="6"/>
      <c r="AA506" s="6"/>
      <c r="AB506" s="6"/>
    </row>
    <row r="507" spans="1:28" s="275" customFormat="1">
      <c r="A507" s="288"/>
      <c r="B507" s="288"/>
      <c r="C507" s="288"/>
      <c r="D507" s="288"/>
      <c r="E507" s="289">
        <v>409</v>
      </c>
      <c r="F507" s="290">
        <v>7117.6292800000001</v>
      </c>
      <c r="G507" s="291">
        <v>3875.6219900000001</v>
      </c>
      <c r="H507" s="291">
        <v>10993.251269999999</v>
      </c>
      <c r="I507" s="291">
        <v>26890.316800000001</v>
      </c>
      <c r="J507" s="291">
        <v>14474.89272</v>
      </c>
      <c r="K507" s="291">
        <v>41365.209520000004</v>
      </c>
      <c r="L507" s="291">
        <v>17505.151579999998</v>
      </c>
      <c r="M507" s="291">
        <v>17483.359840000001</v>
      </c>
      <c r="N507" s="291">
        <v>34988.511420000003</v>
      </c>
      <c r="O507" s="291">
        <v>87346.972209999993</v>
      </c>
      <c r="P507" s="291">
        <v>81884.469360000003</v>
      </c>
      <c r="Q507" s="291">
        <v>26052.734100000001</v>
      </c>
      <c r="R507" s="292">
        <v>107937.20345999999</v>
      </c>
      <c r="S507" s="6"/>
      <c r="T507" s="6"/>
      <c r="U507" s="6"/>
      <c r="V507" s="6"/>
      <c r="W507" s="6"/>
      <c r="X507" s="6"/>
      <c r="Y507" s="6"/>
      <c r="Z507" s="6"/>
      <c r="AA507" s="6"/>
      <c r="AB507" s="6"/>
    </row>
    <row r="508" spans="1:28" s="275" customFormat="1">
      <c r="A508" s="288"/>
      <c r="B508" s="288"/>
      <c r="C508" s="288"/>
      <c r="D508" s="283" t="s">
        <v>71</v>
      </c>
      <c r="E508" s="284">
        <v>19</v>
      </c>
      <c r="F508" s="285">
        <v>137989.40483000001</v>
      </c>
      <c r="G508" s="286">
        <v>122209.78457999999</v>
      </c>
      <c r="H508" s="286">
        <v>260199.18940999999</v>
      </c>
      <c r="I508" s="286">
        <v>55510.123540000001</v>
      </c>
      <c r="J508" s="286">
        <v>69237.790629999989</v>
      </c>
      <c r="K508" s="286">
        <v>124747.91417</v>
      </c>
      <c r="L508" s="286">
        <v>30170.407999999999</v>
      </c>
      <c r="M508" s="286">
        <v>42458.58655</v>
      </c>
      <c r="N508" s="286">
        <v>72628.994550000003</v>
      </c>
      <c r="O508" s="286">
        <v>457576.09813</v>
      </c>
      <c r="P508" s="286">
        <v>157377.15250999999</v>
      </c>
      <c r="Q508" s="286">
        <v>62194.253840000005</v>
      </c>
      <c r="R508" s="287">
        <v>219571.40635</v>
      </c>
      <c r="S508" s="6"/>
      <c r="T508" s="6"/>
      <c r="U508" s="6"/>
      <c r="V508" s="6"/>
      <c r="W508" s="6"/>
      <c r="X508" s="6"/>
      <c r="Y508" s="6"/>
      <c r="Z508" s="6"/>
      <c r="AA508" s="6"/>
      <c r="AB508" s="6"/>
    </row>
    <row r="509" spans="1:28" s="275" customFormat="1">
      <c r="A509" s="288"/>
      <c r="B509" s="288"/>
      <c r="C509" s="288"/>
      <c r="D509" s="288"/>
      <c r="E509" s="289">
        <v>48</v>
      </c>
      <c r="F509" s="290">
        <v>53316.938070000004</v>
      </c>
      <c r="G509" s="291">
        <v>16662.529019999998</v>
      </c>
      <c r="H509" s="291">
        <v>69979.467090000006</v>
      </c>
      <c r="I509" s="291">
        <v>43671.283810000001</v>
      </c>
      <c r="J509" s="291">
        <v>39800.878100000002</v>
      </c>
      <c r="K509" s="291">
        <v>83472.161909999995</v>
      </c>
      <c r="L509" s="291">
        <v>24030.7075</v>
      </c>
      <c r="M509" s="291">
        <v>36303.682959999998</v>
      </c>
      <c r="N509" s="291">
        <v>60334.390460000002</v>
      </c>
      <c r="O509" s="291">
        <v>213786.01946000001</v>
      </c>
      <c r="P509" s="291">
        <v>70577.697819999987</v>
      </c>
      <c r="Q509" s="291">
        <v>19423.93737</v>
      </c>
      <c r="R509" s="292">
        <v>90001.635190000001</v>
      </c>
      <c r="S509" s="6"/>
      <c r="T509" s="6"/>
      <c r="U509" s="6"/>
      <c r="V509" s="6"/>
      <c r="W509" s="6"/>
      <c r="X509" s="6"/>
      <c r="Y509" s="6"/>
      <c r="Z509" s="6"/>
      <c r="AA509" s="6"/>
      <c r="AB509" s="6"/>
    </row>
    <row r="510" spans="1:28" s="275" customFormat="1">
      <c r="A510" s="288"/>
      <c r="B510" s="288"/>
      <c r="C510" s="288"/>
      <c r="D510" s="288"/>
      <c r="E510" s="289">
        <v>49</v>
      </c>
      <c r="F510" s="290">
        <v>14828.22</v>
      </c>
      <c r="G510" s="291">
        <v>11841.517599999999</v>
      </c>
      <c r="H510" s="291">
        <v>26669.7376</v>
      </c>
      <c r="I510" s="291">
        <v>38866.786749999999</v>
      </c>
      <c r="J510" s="291">
        <v>39012.390850000003</v>
      </c>
      <c r="K510" s="291">
        <v>77879.177599999995</v>
      </c>
      <c r="L510" s="291">
        <v>18820.30271</v>
      </c>
      <c r="M510" s="291">
        <v>20819.579959999999</v>
      </c>
      <c r="N510" s="291">
        <v>39639.882669999999</v>
      </c>
      <c r="O510" s="291">
        <v>144188.79787000001</v>
      </c>
      <c r="P510" s="291">
        <v>99911.588459999999</v>
      </c>
      <c r="Q510" s="291">
        <v>7066.8911100000005</v>
      </c>
      <c r="R510" s="292">
        <v>106978.47957</v>
      </c>
      <c r="S510" s="6"/>
      <c r="T510" s="6"/>
      <c r="U510" s="6"/>
      <c r="V510" s="6"/>
      <c r="W510" s="6"/>
      <c r="X510" s="6"/>
      <c r="Y510" s="6"/>
      <c r="Z510" s="6"/>
      <c r="AA510" s="6"/>
      <c r="AB510" s="6"/>
    </row>
    <row r="511" spans="1:28" s="275" customFormat="1">
      <c r="A511" s="288"/>
      <c r="B511" s="288"/>
      <c r="C511" s="288"/>
      <c r="D511" s="288"/>
      <c r="E511" s="289">
        <v>50</v>
      </c>
      <c r="F511" s="290">
        <v>49746.685579999998</v>
      </c>
      <c r="G511" s="291">
        <v>16998.252109999998</v>
      </c>
      <c r="H511" s="291">
        <v>66744.937689999992</v>
      </c>
      <c r="I511" s="291">
        <v>69264.125520000001</v>
      </c>
      <c r="J511" s="291">
        <v>74283.766950000005</v>
      </c>
      <c r="K511" s="291">
        <v>143547.89246999999</v>
      </c>
      <c r="L511" s="291">
        <v>34598.275320000001</v>
      </c>
      <c r="M511" s="291">
        <v>66479.407099999997</v>
      </c>
      <c r="N511" s="291">
        <v>101077.68242</v>
      </c>
      <c r="O511" s="291">
        <v>311370.51257999998</v>
      </c>
      <c r="P511" s="291">
        <v>124558.55493000001</v>
      </c>
      <c r="Q511" s="291">
        <v>18136.804559999997</v>
      </c>
      <c r="R511" s="292">
        <v>142695.35949</v>
      </c>
      <c r="S511" s="6"/>
      <c r="T511" s="6"/>
      <c r="U511" s="6"/>
      <c r="V511" s="6"/>
      <c r="W511" s="6"/>
      <c r="X511" s="6"/>
      <c r="Y511" s="6"/>
      <c r="Z511" s="6"/>
      <c r="AA511" s="6"/>
      <c r="AB511" s="6"/>
    </row>
    <row r="512" spans="1:28" s="275" customFormat="1">
      <c r="A512" s="288"/>
      <c r="B512" s="288"/>
      <c r="C512" s="288"/>
      <c r="D512" s="288"/>
      <c r="E512" s="289">
        <v>52</v>
      </c>
      <c r="F512" s="290">
        <v>3604.73515</v>
      </c>
      <c r="G512" s="291">
        <v>15418.321039999999</v>
      </c>
      <c r="H512" s="291">
        <v>19023.056190000003</v>
      </c>
      <c r="I512" s="291">
        <v>52459.236840000005</v>
      </c>
      <c r="J512" s="291">
        <v>40685.914490000003</v>
      </c>
      <c r="K512" s="291">
        <v>93145.151329999993</v>
      </c>
      <c r="L512" s="291">
        <v>37301.76066</v>
      </c>
      <c r="M512" s="291">
        <v>28752.99193</v>
      </c>
      <c r="N512" s="291">
        <v>66054.752590000004</v>
      </c>
      <c r="O512" s="291">
        <v>178222.96011000001</v>
      </c>
      <c r="P512" s="291">
        <v>91188.503500000006</v>
      </c>
      <c r="Q512" s="291">
        <v>70303.892980000004</v>
      </c>
      <c r="R512" s="292">
        <v>161492.39648</v>
      </c>
      <c r="S512" s="6"/>
      <c r="T512" s="6"/>
      <c r="U512" s="6"/>
      <c r="V512" s="6"/>
      <c r="W512" s="6"/>
      <c r="X512" s="6"/>
      <c r="Y512" s="6"/>
      <c r="Z512" s="6"/>
      <c r="AA512" s="6"/>
      <c r="AB512" s="6"/>
    </row>
    <row r="513" spans="1:28" s="275" customFormat="1">
      <c r="A513" s="288"/>
      <c r="B513" s="288"/>
      <c r="C513" s="288"/>
      <c r="D513" s="288"/>
      <c r="E513" s="289">
        <v>114</v>
      </c>
      <c r="F513" s="290">
        <v>10812.98761</v>
      </c>
      <c r="G513" s="291">
        <v>6161.9951100000008</v>
      </c>
      <c r="H513" s="291">
        <v>16974.98272</v>
      </c>
      <c r="I513" s="291">
        <v>79341.41936</v>
      </c>
      <c r="J513" s="291">
        <v>54713.177729999996</v>
      </c>
      <c r="K513" s="291">
        <v>134054.59709</v>
      </c>
      <c r="L513" s="291">
        <v>35964.633710000002</v>
      </c>
      <c r="M513" s="291">
        <v>39034.573700000001</v>
      </c>
      <c r="N513" s="291">
        <v>74999.207410000003</v>
      </c>
      <c r="O513" s="291">
        <v>226028.78722</v>
      </c>
      <c r="P513" s="291">
        <v>79982.333709999992</v>
      </c>
      <c r="Q513" s="291">
        <v>4028.39768</v>
      </c>
      <c r="R513" s="292">
        <v>84010.731390000001</v>
      </c>
      <c r="S513" s="6"/>
      <c r="T513" s="6"/>
      <c r="U513" s="6"/>
      <c r="V513" s="6"/>
      <c r="W513" s="6"/>
      <c r="X513" s="6"/>
      <c r="Y513" s="6"/>
      <c r="Z513" s="6"/>
      <c r="AA513" s="6"/>
      <c r="AB513" s="6"/>
    </row>
    <row r="514" spans="1:28" s="275" customFormat="1">
      <c r="A514" s="288"/>
      <c r="B514" s="288"/>
      <c r="C514" s="288"/>
      <c r="D514" s="288"/>
      <c r="E514" s="289">
        <v>369</v>
      </c>
      <c r="F514" s="290">
        <v>12492.82179</v>
      </c>
      <c r="G514" s="291">
        <v>10958.560089999999</v>
      </c>
      <c r="H514" s="291">
        <v>23451.381879999997</v>
      </c>
      <c r="I514" s="291">
        <v>76328.679930000013</v>
      </c>
      <c r="J514" s="291">
        <v>83235.629969999995</v>
      </c>
      <c r="K514" s="291">
        <v>159564.30989999999</v>
      </c>
      <c r="L514" s="291">
        <v>22080.58698</v>
      </c>
      <c r="M514" s="291">
        <v>57812.583810000004</v>
      </c>
      <c r="N514" s="291">
        <v>79893.170790000004</v>
      </c>
      <c r="O514" s="291">
        <v>262908.86257</v>
      </c>
      <c r="P514" s="291">
        <v>152282.27697000001</v>
      </c>
      <c r="Q514" s="291">
        <v>31352.257739999997</v>
      </c>
      <c r="R514" s="292">
        <v>183634.53471000001</v>
      </c>
      <c r="S514" s="6"/>
      <c r="T514" s="6"/>
      <c r="U514" s="6"/>
      <c r="V514" s="6"/>
      <c r="W514" s="6"/>
      <c r="X514" s="6"/>
      <c r="Y514" s="6"/>
      <c r="Z514" s="6"/>
      <c r="AA514" s="6"/>
      <c r="AB514" s="6"/>
    </row>
    <row r="515" spans="1:28" s="275" customFormat="1">
      <c r="A515" s="288"/>
      <c r="B515" s="288"/>
      <c r="C515" s="288"/>
      <c r="D515" s="288"/>
      <c r="E515" s="289">
        <v>399</v>
      </c>
      <c r="F515" s="290">
        <v>1222.2672</v>
      </c>
      <c r="G515" s="291">
        <v>806.59293000000002</v>
      </c>
      <c r="H515" s="291">
        <v>2028.8601299999998</v>
      </c>
      <c r="I515" s="291">
        <v>23957.531800000001</v>
      </c>
      <c r="J515" s="291">
        <v>116343.56275</v>
      </c>
      <c r="K515" s="291">
        <v>140301.09455000001</v>
      </c>
      <c r="L515" s="291">
        <v>683.70048999999995</v>
      </c>
      <c r="M515" s="291">
        <v>41600.779419999999</v>
      </c>
      <c r="N515" s="291">
        <v>42284.479909999995</v>
      </c>
      <c r="O515" s="291">
        <v>184614.43458999999</v>
      </c>
      <c r="P515" s="291">
        <v>18957.370070000001</v>
      </c>
      <c r="Q515" s="291">
        <v>3931.8102899999999</v>
      </c>
      <c r="R515" s="292">
        <v>22889.180359999998</v>
      </c>
      <c r="S515" s="6"/>
      <c r="T515" s="6"/>
      <c r="U515" s="6"/>
      <c r="V515" s="6"/>
      <c r="W515" s="6"/>
      <c r="X515" s="6"/>
      <c r="Y515" s="6"/>
      <c r="Z515" s="6"/>
      <c r="AA515" s="6"/>
      <c r="AB515" s="6"/>
    </row>
    <row r="516" spans="1:28" s="275" customFormat="1">
      <c r="A516" s="288"/>
      <c r="B516" s="288"/>
      <c r="C516" s="288"/>
      <c r="D516" s="288"/>
      <c r="E516" s="289">
        <v>408</v>
      </c>
      <c r="F516" s="290">
        <v>1352.10355</v>
      </c>
      <c r="G516" s="291">
        <v>514.90128000000004</v>
      </c>
      <c r="H516" s="291">
        <v>1867.0048300000001</v>
      </c>
      <c r="I516" s="291">
        <v>0</v>
      </c>
      <c r="J516" s="291">
        <v>0</v>
      </c>
      <c r="K516" s="291">
        <v>0</v>
      </c>
      <c r="L516" s="291">
        <v>0</v>
      </c>
      <c r="M516" s="291">
        <v>0</v>
      </c>
      <c r="N516" s="291">
        <v>0</v>
      </c>
      <c r="O516" s="291">
        <v>1867.0048300000001</v>
      </c>
      <c r="P516" s="291">
        <v>514.48766000000001</v>
      </c>
      <c r="Q516" s="291">
        <v>240.48747</v>
      </c>
      <c r="R516" s="292">
        <v>754.97513000000004</v>
      </c>
      <c r="S516" s="6"/>
      <c r="T516" s="6"/>
      <c r="U516" s="6"/>
      <c r="V516" s="6"/>
      <c r="W516" s="6"/>
      <c r="X516" s="6"/>
      <c r="Y516" s="6"/>
      <c r="Z516" s="6"/>
      <c r="AA516" s="6"/>
      <c r="AB516" s="6"/>
    </row>
    <row r="517" spans="1:28" s="275" customFormat="1">
      <c r="A517" s="288"/>
      <c r="B517" s="288"/>
      <c r="C517" s="288"/>
      <c r="D517" s="288"/>
      <c r="E517" s="289">
        <v>318</v>
      </c>
      <c r="F517" s="290">
        <v>3615.44346</v>
      </c>
      <c r="G517" s="291">
        <v>545.92631000000006</v>
      </c>
      <c r="H517" s="291">
        <v>4161.3697700000002</v>
      </c>
      <c r="I517" s="291">
        <v>19568.732749999999</v>
      </c>
      <c r="J517" s="291">
        <v>17431.62703</v>
      </c>
      <c r="K517" s="291">
        <v>37000.359779999999</v>
      </c>
      <c r="L517" s="291">
        <v>11933.907039999998</v>
      </c>
      <c r="M517" s="291">
        <v>12655.170310000001</v>
      </c>
      <c r="N517" s="291">
        <v>24589.077350000003</v>
      </c>
      <c r="O517" s="291">
        <v>65750.806899999996</v>
      </c>
      <c r="P517" s="291">
        <v>31608.527030000001</v>
      </c>
      <c r="Q517" s="291">
        <v>2965.8867200000004</v>
      </c>
      <c r="R517" s="292">
        <v>34574.41375</v>
      </c>
      <c r="S517" s="6"/>
      <c r="T517" s="6"/>
      <c r="U517" s="6"/>
      <c r="V517" s="6"/>
      <c r="W517" s="6"/>
      <c r="X517" s="6"/>
      <c r="Y517" s="6"/>
      <c r="Z517" s="6"/>
      <c r="AA517" s="6"/>
      <c r="AB517" s="6"/>
    </row>
    <row r="518" spans="1:28" s="275" customFormat="1">
      <c r="A518" s="288"/>
      <c r="B518" s="288"/>
      <c r="C518" s="288"/>
      <c r="D518" s="288"/>
      <c r="E518" s="289">
        <v>329</v>
      </c>
      <c r="F518" s="290">
        <v>3690.53134</v>
      </c>
      <c r="G518" s="291">
        <v>1179.0482</v>
      </c>
      <c r="H518" s="291">
        <v>4869.5795399999997</v>
      </c>
      <c r="I518" s="291">
        <v>35538.854579999999</v>
      </c>
      <c r="J518" s="291">
        <v>33085.335789999997</v>
      </c>
      <c r="K518" s="291">
        <v>68624.190370000011</v>
      </c>
      <c r="L518" s="291">
        <v>14532.00943</v>
      </c>
      <c r="M518" s="291">
        <v>23785.25938</v>
      </c>
      <c r="N518" s="291">
        <v>38317.268810000001</v>
      </c>
      <c r="O518" s="291">
        <v>111811.03872</v>
      </c>
      <c r="P518" s="291">
        <v>42185.44687</v>
      </c>
      <c r="Q518" s="291">
        <v>8943.7144700000008</v>
      </c>
      <c r="R518" s="292">
        <v>51129.161340000006</v>
      </c>
      <c r="S518" s="6"/>
      <c r="T518" s="6"/>
      <c r="U518" s="6"/>
      <c r="V518" s="6"/>
      <c r="W518" s="6"/>
      <c r="X518" s="6"/>
      <c r="Y518" s="6"/>
      <c r="Z518" s="6"/>
      <c r="AA518" s="6"/>
      <c r="AB518" s="6"/>
    </row>
    <row r="519" spans="1:28" s="275" customFormat="1">
      <c r="A519" s="288"/>
      <c r="B519" s="288"/>
      <c r="C519" s="288"/>
      <c r="D519" s="288"/>
      <c r="E519" s="289">
        <v>265</v>
      </c>
      <c r="F519" s="290">
        <v>17323.584019999998</v>
      </c>
      <c r="G519" s="291">
        <v>55143.333579999999</v>
      </c>
      <c r="H519" s="291">
        <v>72466.917600000001</v>
      </c>
      <c r="I519" s="291">
        <v>45077.845229999999</v>
      </c>
      <c r="J519" s="291">
        <v>43034.068829999997</v>
      </c>
      <c r="K519" s="291">
        <v>88111.914059999996</v>
      </c>
      <c r="L519" s="291">
        <v>19991.88607</v>
      </c>
      <c r="M519" s="291">
        <v>28467.46427</v>
      </c>
      <c r="N519" s="291">
        <v>48459.350340000005</v>
      </c>
      <c r="O519" s="291">
        <v>209038.182</v>
      </c>
      <c r="P519" s="291">
        <v>46479.484850000001</v>
      </c>
      <c r="Q519" s="291">
        <v>11571.965410000001</v>
      </c>
      <c r="R519" s="292">
        <v>58051.450259999998</v>
      </c>
      <c r="S519" s="6"/>
      <c r="T519" s="6"/>
      <c r="U519" s="6"/>
      <c r="V519" s="6"/>
      <c r="W519" s="6"/>
      <c r="X519" s="6"/>
      <c r="Y519" s="6"/>
      <c r="Z519" s="6"/>
      <c r="AA519" s="6"/>
      <c r="AB519" s="6"/>
    </row>
    <row r="520" spans="1:28" s="275" customFormat="1">
      <c r="A520" s="288"/>
      <c r="B520" s="288"/>
      <c r="C520" s="288"/>
      <c r="D520" s="288"/>
      <c r="E520" s="289">
        <v>269</v>
      </c>
      <c r="F520" s="290">
        <v>12964.41778</v>
      </c>
      <c r="G520" s="291">
        <v>40826.481140000004</v>
      </c>
      <c r="H520" s="291">
        <v>53790.89892</v>
      </c>
      <c r="I520" s="291">
        <v>51040.528680000003</v>
      </c>
      <c r="J520" s="291">
        <v>42376.189539999999</v>
      </c>
      <c r="K520" s="291">
        <v>93416.718219999995</v>
      </c>
      <c r="L520" s="291">
        <v>29196.01239</v>
      </c>
      <c r="M520" s="291">
        <v>57204.080580000002</v>
      </c>
      <c r="N520" s="291">
        <v>86400.092969999998</v>
      </c>
      <c r="O520" s="291">
        <v>233607.71011000001</v>
      </c>
      <c r="P520" s="291">
        <v>89566.933310000008</v>
      </c>
      <c r="Q520" s="291">
        <v>10472.28032</v>
      </c>
      <c r="R520" s="292">
        <v>100039.21363</v>
      </c>
      <c r="S520" s="6"/>
      <c r="T520" s="6"/>
      <c r="U520" s="6"/>
      <c r="V520" s="6"/>
      <c r="W520" s="6"/>
      <c r="X520" s="6"/>
      <c r="Y520" s="6"/>
      <c r="Z520" s="6"/>
      <c r="AA520" s="6"/>
      <c r="AB520" s="6"/>
    </row>
    <row r="521" spans="1:28" s="275" customFormat="1">
      <c r="A521" s="288"/>
      <c r="B521" s="288"/>
      <c r="C521" s="288"/>
      <c r="D521" s="283" t="s">
        <v>88</v>
      </c>
      <c r="E521" s="284">
        <v>244</v>
      </c>
      <c r="F521" s="285">
        <v>5370.6822599999996</v>
      </c>
      <c r="G521" s="286">
        <v>1365.4864399999999</v>
      </c>
      <c r="H521" s="286">
        <v>6736.1687000000002</v>
      </c>
      <c r="I521" s="286">
        <v>41511.651859999998</v>
      </c>
      <c r="J521" s="286">
        <v>13087.980160000001</v>
      </c>
      <c r="K521" s="286">
        <v>54599.632020000005</v>
      </c>
      <c r="L521" s="286">
        <v>18773.98905</v>
      </c>
      <c r="M521" s="286">
        <v>5440.7127499999997</v>
      </c>
      <c r="N521" s="286">
        <v>24214.701800000003</v>
      </c>
      <c r="O521" s="286">
        <v>85550.502519999995</v>
      </c>
      <c r="P521" s="286">
        <v>103554.72756999999</v>
      </c>
      <c r="Q521" s="286">
        <v>909.31922999999995</v>
      </c>
      <c r="R521" s="287">
        <v>104464.0468</v>
      </c>
    </row>
    <row r="522" spans="1:28" s="275" customFormat="1">
      <c r="A522" s="288"/>
      <c r="B522" s="288"/>
      <c r="C522" s="288"/>
      <c r="D522" s="283" t="s">
        <v>276</v>
      </c>
      <c r="E522" s="284">
        <v>289</v>
      </c>
      <c r="F522" s="285">
        <v>2971.97586</v>
      </c>
      <c r="G522" s="286">
        <v>1154.8663200000001</v>
      </c>
      <c r="H522" s="286">
        <v>4126.8421800000006</v>
      </c>
      <c r="I522" s="286">
        <v>26711.775719999998</v>
      </c>
      <c r="J522" s="286">
        <v>7365.00155</v>
      </c>
      <c r="K522" s="286">
        <v>34076.777270000006</v>
      </c>
      <c r="L522" s="286">
        <v>15994.81955</v>
      </c>
      <c r="M522" s="286">
        <v>6282.4429099999998</v>
      </c>
      <c r="N522" s="286">
        <v>22277.262460000002</v>
      </c>
      <c r="O522" s="286">
        <v>60480.881909999996</v>
      </c>
      <c r="P522" s="286">
        <v>92415.203720000005</v>
      </c>
      <c r="Q522" s="286">
        <v>367.61824999999999</v>
      </c>
      <c r="R522" s="287">
        <v>92782.821970000005</v>
      </c>
    </row>
    <row r="523" spans="1:28" s="275" customFormat="1">
      <c r="A523" s="288"/>
      <c r="B523" s="288"/>
      <c r="C523" s="288"/>
      <c r="D523" s="283" t="s">
        <v>79</v>
      </c>
      <c r="E523" s="284">
        <v>232</v>
      </c>
      <c r="F523" s="285">
        <v>7443.5987999999998</v>
      </c>
      <c r="G523" s="286">
        <v>7353.2214699999995</v>
      </c>
      <c r="H523" s="286">
        <v>14796.82027</v>
      </c>
      <c r="I523" s="286">
        <v>60144.022659999995</v>
      </c>
      <c r="J523" s="286">
        <v>23294.848489999997</v>
      </c>
      <c r="K523" s="286">
        <v>83438.871150000006</v>
      </c>
      <c r="L523" s="286">
        <v>42189.334310000006</v>
      </c>
      <c r="M523" s="286">
        <v>16516.093850000001</v>
      </c>
      <c r="N523" s="286">
        <v>58705.428159999996</v>
      </c>
      <c r="O523" s="286">
        <v>156941.11958</v>
      </c>
      <c r="P523" s="286">
        <v>88948.15264</v>
      </c>
      <c r="Q523" s="286">
        <v>4849.2676300000003</v>
      </c>
      <c r="R523" s="287">
        <v>93797.420270000002</v>
      </c>
    </row>
    <row r="524" spans="1:28" s="275" customFormat="1">
      <c r="A524" s="288"/>
      <c r="B524" s="288"/>
      <c r="C524" s="288"/>
      <c r="D524" s="288"/>
      <c r="E524" s="289">
        <v>392</v>
      </c>
      <c r="F524" s="290">
        <v>640.02006000000006</v>
      </c>
      <c r="G524" s="291">
        <v>283.13802000000004</v>
      </c>
      <c r="H524" s="291">
        <v>923.15807999999993</v>
      </c>
      <c r="I524" s="291">
        <v>39589.851950000004</v>
      </c>
      <c r="J524" s="291">
        <v>16343.09914</v>
      </c>
      <c r="K524" s="291">
        <v>55932.951090000002</v>
      </c>
      <c r="L524" s="291">
        <v>32104.812149999998</v>
      </c>
      <c r="M524" s="291">
        <v>19146.25287</v>
      </c>
      <c r="N524" s="291">
        <v>51251.065020000002</v>
      </c>
      <c r="O524" s="291">
        <v>108107.17418999999</v>
      </c>
      <c r="P524" s="291">
        <v>61259.341009999996</v>
      </c>
      <c r="Q524" s="291">
        <v>625.58799999999997</v>
      </c>
      <c r="R524" s="292">
        <v>61884.92901</v>
      </c>
    </row>
    <row r="525" spans="1:28" s="275" customFormat="1">
      <c r="A525" s="288"/>
      <c r="B525" s="288"/>
      <c r="C525" s="288"/>
      <c r="D525" s="283" t="s">
        <v>55</v>
      </c>
      <c r="E525" s="284">
        <v>20</v>
      </c>
      <c r="F525" s="285">
        <v>12749.90323</v>
      </c>
      <c r="G525" s="286">
        <v>6881.8585700000003</v>
      </c>
      <c r="H525" s="286">
        <v>19631.7618</v>
      </c>
      <c r="I525" s="286">
        <v>35954.826280000001</v>
      </c>
      <c r="J525" s="286">
        <v>21570.005829999998</v>
      </c>
      <c r="K525" s="286">
        <v>57524.832110000003</v>
      </c>
      <c r="L525" s="286">
        <v>26151.540980000002</v>
      </c>
      <c r="M525" s="286">
        <v>10571.92893</v>
      </c>
      <c r="N525" s="286">
        <v>36723.46991</v>
      </c>
      <c r="O525" s="286">
        <v>113880.06382</v>
      </c>
      <c r="P525" s="286">
        <v>114995.32687</v>
      </c>
      <c r="Q525" s="286">
        <v>4293.2504200000003</v>
      </c>
      <c r="R525" s="287">
        <v>119288.57729</v>
      </c>
    </row>
    <row r="526" spans="1:28" s="275" customFormat="1">
      <c r="A526" s="288"/>
      <c r="B526" s="288"/>
      <c r="C526" s="288"/>
      <c r="D526" s="283" t="s">
        <v>277</v>
      </c>
      <c r="E526" s="284">
        <v>166</v>
      </c>
      <c r="F526" s="285">
        <v>15827.509910000001</v>
      </c>
      <c r="G526" s="286">
        <v>7347.1532500000003</v>
      </c>
      <c r="H526" s="286">
        <v>23174.66316</v>
      </c>
      <c r="I526" s="286">
        <v>49259.698179999999</v>
      </c>
      <c r="J526" s="286">
        <v>29543.756000000001</v>
      </c>
      <c r="K526" s="286">
        <v>78803.454180000001</v>
      </c>
      <c r="L526" s="286">
        <v>32404.091820000001</v>
      </c>
      <c r="M526" s="286">
        <v>26856.457449999998</v>
      </c>
      <c r="N526" s="286">
        <v>59260.549270000003</v>
      </c>
      <c r="O526" s="286">
        <v>161238.66661000001</v>
      </c>
      <c r="P526" s="286">
        <v>51684.679069999998</v>
      </c>
      <c r="Q526" s="286">
        <v>8621.0804000000007</v>
      </c>
      <c r="R526" s="287">
        <v>60305.759469999997</v>
      </c>
    </row>
    <row r="527" spans="1:28" s="275" customFormat="1">
      <c r="A527" s="288"/>
      <c r="B527" s="288"/>
      <c r="C527" s="288"/>
      <c r="D527" s="283" t="s">
        <v>56</v>
      </c>
      <c r="E527" s="284">
        <v>22</v>
      </c>
      <c r="F527" s="285">
        <v>20351.319940000001</v>
      </c>
      <c r="G527" s="286">
        <v>6433.1414299999997</v>
      </c>
      <c r="H527" s="286">
        <v>26784.461370000001</v>
      </c>
      <c r="I527" s="286">
        <v>28768.131430000001</v>
      </c>
      <c r="J527" s="286">
        <v>8683.4968100000006</v>
      </c>
      <c r="K527" s="286">
        <v>37451.628240000005</v>
      </c>
      <c r="L527" s="286">
        <v>14399.862429999999</v>
      </c>
      <c r="M527" s="286">
        <v>6208.8764900000006</v>
      </c>
      <c r="N527" s="286">
        <v>20608.738920000003</v>
      </c>
      <c r="O527" s="286">
        <v>84844.828529999999</v>
      </c>
      <c r="P527" s="286">
        <v>71003.177840000004</v>
      </c>
      <c r="Q527" s="286">
        <v>11416.25966</v>
      </c>
      <c r="R527" s="287">
        <v>82419.4375</v>
      </c>
    </row>
    <row r="528" spans="1:28" s="275" customFormat="1">
      <c r="A528" s="288"/>
      <c r="B528" s="288"/>
      <c r="C528" s="288"/>
      <c r="D528" s="288"/>
      <c r="E528" s="289">
        <v>245</v>
      </c>
      <c r="F528" s="290">
        <v>1789.15338</v>
      </c>
      <c r="G528" s="291">
        <v>1487.8241399999999</v>
      </c>
      <c r="H528" s="291">
        <v>3276.9775199999999</v>
      </c>
      <c r="I528" s="291">
        <v>39922.742539999999</v>
      </c>
      <c r="J528" s="291">
        <v>18648.485579999997</v>
      </c>
      <c r="K528" s="291">
        <v>58571.22812</v>
      </c>
      <c r="L528" s="291">
        <v>27303.112559999998</v>
      </c>
      <c r="M528" s="291">
        <v>17000.552960000001</v>
      </c>
      <c r="N528" s="291">
        <v>44303.665520000002</v>
      </c>
      <c r="O528" s="291">
        <v>106151.87116</v>
      </c>
      <c r="P528" s="291">
        <v>55657.05719</v>
      </c>
      <c r="Q528" s="291">
        <v>2045.53333</v>
      </c>
      <c r="R528" s="292">
        <v>57702.590520000005</v>
      </c>
    </row>
    <row r="529" spans="1:18" s="275" customFormat="1">
      <c r="A529" s="288"/>
      <c r="B529" s="288"/>
      <c r="C529" s="288"/>
      <c r="D529" s="288"/>
      <c r="E529" s="289">
        <v>262</v>
      </c>
      <c r="F529" s="290">
        <v>1018.89954</v>
      </c>
      <c r="G529" s="291">
        <v>83.012799999999999</v>
      </c>
      <c r="H529" s="291">
        <v>1101.9123400000001</v>
      </c>
      <c r="I529" s="291">
        <v>11694.392039999999</v>
      </c>
      <c r="J529" s="291">
        <v>19605.741120000002</v>
      </c>
      <c r="K529" s="291">
        <v>31300.133160000001</v>
      </c>
      <c r="L529" s="291">
        <v>4762.3345999999992</v>
      </c>
      <c r="M529" s="291">
        <v>13824.64639</v>
      </c>
      <c r="N529" s="291">
        <v>18586.98099</v>
      </c>
      <c r="O529" s="291">
        <v>50989.026490000004</v>
      </c>
      <c r="P529" s="291">
        <v>10444.3984</v>
      </c>
      <c r="Q529" s="291">
        <v>77.19838</v>
      </c>
      <c r="R529" s="292">
        <v>10521.59678</v>
      </c>
    </row>
    <row r="530" spans="1:18" s="275" customFormat="1">
      <c r="A530" s="288"/>
      <c r="B530" s="288"/>
      <c r="C530" s="288"/>
      <c r="D530" s="283" t="s">
        <v>278</v>
      </c>
      <c r="E530" s="284">
        <v>40</v>
      </c>
      <c r="F530" s="285">
        <v>17208.012890000002</v>
      </c>
      <c r="G530" s="286">
        <v>2637.15236</v>
      </c>
      <c r="H530" s="286">
        <v>19845.165249999998</v>
      </c>
      <c r="I530" s="286">
        <v>37459.778409999999</v>
      </c>
      <c r="J530" s="286">
        <v>11998.824339999999</v>
      </c>
      <c r="K530" s="286">
        <v>49458.602749999998</v>
      </c>
      <c r="L530" s="286">
        <v>22229.881160000001</v>
      </c>
      <c r="M530" s="286">
        <v>10009.319619999998</v>
      </c>
      <c r="N530" s="286">
        <v>32239.200780000003</v>
      </c>
      <c r="O530" s="286">
        <v>101542.96878</v>
      </c>
      <c r="P530" s="286">
        <v>81233.361439999993</v>
      </c>
      <c r="Q530" s="286">
        <v>1562.46126</v>
      </c>
      <c r="R530" s="287">
        <v>82795.822700000004</v>
      </c>
    </row>
    <row r="531" spans="1:18" s="275" customFormat="1">
      <c r="A531" s="288"/>
      <c r="B531" s="288"/>
      <c r="C531" s="288"/>
      <c r="D531" s="283" t="s">
        <v>54</v>
      </c>
      <c r="E531" s="284">
        <v>46</v>
      </c>
      <c r="F531" s="285">
        <v>7864.3141999999998</v>
      </c>
      <c r="G531" s="286">
        <v>1207.7034799999999</v>
      </c>
      <c r="H531" s="286">
        <v>9072.017679999999</v>
      </c>
      <c r="I531" s="286">
        <v>25874.038780000003</v>
      </c>
      <c r="J531" s="286">
        <v>33040.231180000002</v>
      </c>
      <c r="K531" s="286">
        <v>58914.269959999998</v>
      </c>
      <c r="L531" s="286">
        <v>16270.949939999999</v>
      </c>
      <c r="M531" s="286">
        <v>23658.984519999998</v>
      </c>
      <c r="N531" s="286">
        <v>39929.934460000004</v>
      </c>
      <c r="O531" s="286">
        <v>107916.2221</v>
      </c>
      <c r="P531" s="286">
        <v>33258.542079999999</v>
      </c>
      <c r="Q531" s="286">
        <v>739.67952000000002</v>
      </c>
      <c r="R531" s="287">
        <v>33998.221600000004</v>
      </c>
    </row>
    <row r="532" spans="1:18" s="275" customFormat="1">
      <c r="A532" s="288"/>
      <c r="B532" s="288"/>
      <c r="C532" s="288"/>
      <c r="D532" s="283" t="s">
        <v>279</v>
      </c>
      <c r="E532" s="284">
        <v>285</v>
      </c>
      <c r="F532" s="285">
        <v>5326.8814599999996</v>
      </c>
      <c r="G532" s="286">
        <v>2267.16788</v>
      </c>
      <c r="H532" s="286">
        <v>7594.0493399999996</v>
      </c>
      <c r="I532" s="286">
        <v>26088.503969999998</v>
      </c>
      <c r="J532" s="286">
        <v>18458.955690000003</v>
      </c>
      <c r="K532" s="286">
        <v>44547.459659999993</v>
      </c>
      <c r="L532" s="286">
        <v>20194.47076</v>
      </c>
      <c r="M532" s="286">
        <v>17917.619329999998</v>
      </c>
      <c r="N532" s="286">
        <v>38112.090090000005</v>
      </c>
      <c r="O532" s="286">
        <v>90253.599090000003</v>
      </c>
      <c r="P532" s="286">
        <v>51209.351700000007</v>
      </c>
      <c r="Q532" s="286">
        <v>5377.05242</v>
      </c>
      <c r="R532" s="287">
        <v>56586.404119999999</v>
      </c>
    </row>
    <row r="533" spans="1:18" s="275" customFormat="1">
      <c r="A533" s="288"/>
      <c r="B533" s="288"/>
      <c r="C533" s="288"/>
      <c r="D533" s="283" t="s">
        <v>72</v>
      </c>
      <c r="E533" s="284">
        <v>54</v>
      </c>
      <c r="F533" s="285">
        <v>11378.301089999999</v>
      </c>
      <c r="G533" s="286">
        <v>7635.6365800000003</v>
      </c>
      <c r="H533" s="286">
        <v>19013.937670000003</v>
      </c>
      <c r="I533" s="286">
        <v>25074.381229999999</v>
      </c>
      <c r="J533" s="286">
        <v>11418.359269999999</v>
      </c>
      <c r="K533" s="286">
        <v>36492.7405</v>
      </c>
      <c r="L533" s="286">
        <v>13800.401699999999</v>
      </c>
      <c r="M533" s="286">
        <v>5877.2566100000004</v>
      </c>
      <c r="N533" s="286">
        <v>19677.658309999999</v>
      </c>
      <c r="O533" s="286">
        <v>75184.336479999998</v>
      </c>
      <c r="P533" s="286">
        <v>51061.103109999996</v>
      </c>
      <c r="Q533" s="286">
        <v>5841.7114099999999</v>
      </c>
      <c r="R533" s="287">
        <v>56902.81452</v>
      </c>
    </row>
    <row r="534" spans="1:18" s="275" customFormat="1">
      <c r="A534" s="288"/>
      <c r="B534" s="283" t="s">
        <v>17</v>
      </c>
      <c r="C534" s="283" t="s">
        <v>282</v>
      </c>
      <c r="D534" s="283" t="s">
        <v>283</v>
      </c>
      <c r="E534" s="284">
        <v>106</v>
      </c>
      <c r="F534" s="285">
        <v>36486.740990000006</v>
      </c>
      <c r="G534" s="286">
        <v>61276.474130000002</v>
      </c>
      <c r="H534" s="286">
        <v>97763.215120000008</v>
      </c>
      <c r="I534" s="286">
        <v>43020.262459999998</v>
      </c>
      <c r="J534" s="286">
        <v>8163.1766200000002</v>
      </c>
      <c r="K534" s="286">
        <v>51183.439079999996</v>
      </c>
      <c r="L534" s="286">
        <v>18939.155260000003</v>
      </c>
      <c r="M534" s="286">
        <v>6792.9790400000002</v>
      </c>
      <c r="N534" s="286">
        <v>25732.134300000002</v>
      </c>
      <c r="O534" s="286">
        <v>174678.7885</v>
      </c>
      <c r="P534" s="286">
        <v>276039.87354</v>
      </c>
      <c r="Q534" s="286">
        <v>609.00933999999995</v>
      </c>
      <c r="R534" s="287">
        <v>276648.88287999999</v>
      </c>
    </row>
    <row r="535" spans="1:18" s="275" customFormat="1">
      <c r="A535" s="288"/>
      <c r="B535" s="283" t="s">
        <v>18</v>
      </c>
      <c r="C535" s="283" t="s">
        <v>285</v>
      </c>
      <c r="D535" s="283" t="s">
        <v>285</v>
      </c>
      <c r="E535" s="284">
        <v>363</v>
      </c>
      <c r="F535" s="285">
        <v>4047.7551600000002</v>
      </c>
      <c r="G535" s="286">
        <v>2032.00685</v>
      </c>
      <c r="H535" s="286">
        <v>6079.7620099999995</v>
      </c>
      <c r="I535" s="286">
        <v>28643.890739999999</v>
      </c>
      <c r="J535" s="286">
        <v>6121.8353799999995</v>
      </c>
      <c r="K535" s="286">
        <v>34765.726119999999</v>
      </c>
      <c r="L535" s="286">
        <v>3946.4079400000001</v>
      </c>
      <c r="M535" s="286">
        <v>8054.5204899999999</v>
      </c>
      <c r="N535" s="286">
        <v>12000.92843</v>
      </c>
      <c r="O535" s="286">
        <v>52846.416560000005</v>
      </c>
      <c r="P535" s="286">
        <v>72384.050290000014</v>
      </c>
      <c r="Q535" s="286">
        <v>0</v>
      </c>
      <c r="R535" s="287">
        <v>72384.050290000014</v>
      </c>
    </row>
    <row r="536" spans="1:18" s="275" customFormat="1">
      <c r="A536" s="288"/>
      <c r="B536" s="283" t="s">
        <v>19</v>
      </c>
      <c r="C536" s="283" t="s">
        <v>286</v>
      </c>
      <c r="D536" s="283" t="s">
        <v>286</v>
      </c>
      <c r="E536" s="284">
        <v>101</v>
      </c>
      <c r="F536" s="285">
        <v>29800.798409999999</v>
      </c>
      <c r="G536" s="286">
        <v>5318.0980399999999</v>
      </c>
      <c r="H536" s="286">
        <v>35118.89645</v>
      </c>
      <c r="I536" s="286">
        <v>27027.29507</v>
      </c>
      <c r="J536" s="286">
        <v>6783.0969699999996</v>
      </c>
      <c r="K536" s="286">
        <v>33810.392039999999</v>
      </c>
      <c r="L536" s="286">
        <v>30120.889489999998</v>
      </c>
      <c r="M536" s="286">
        <v>7116.81466</v>
      </c>
      <c r="N536" s="286">
        <v>37237.704149999998</v>
      </c>
      <c r="O536" s="286">
        <v>106166.99264</v>
      </c>
      <c r="P536" s="286">
        <v>37014.764860000003</v>
      </c>
      <c r="Q536" s="286">
        <v>890.66674999999998</v>
      </c>
      <c r="R536" s="287">
        <v>37905.43161</v>
      </c>
    </row>
    <row r="537" spans="1:18" s="275" customFormat="1">
      <c r="A537" s="288"/>
      <c r="B537" s="288"/>
      <c r="C537" s="283" t="s">
        <v>288</v>
      </c>
      <c r="D537" s="283" t="s">
        <v>19</v>
      </c>
      <c r="E537" s="284">
        <v>352</v>
      </c>
      <c r="F537" s="285">
        <v>19062.151579999998</v>
      </c>
      <c r="G537" s="286">
        <v>880.31590000000006</v>
      </c>
      <c r="H537" s="286">
        <v>19942.467479999999</v>
      </c>
      <c r="I537" s="286">
        <v>23908.81409</v>
      </c>
      <c r="J537" s="286">
        <v>4682.0050300000003</v>
      </c>
      <c r="K537" s="286">
        <v>28590.81912</v>
      </c>
      <c r="L537" s="286">
        <v>5999.4749299999994</v>
      </c>
      <c r="M537" s="286">
        <v>3836.3363100000001</v>
      </c>
      <c r="N537" s="286">
        <v>9835.8112400000009</v>
      </c>
      <c r="O537" s="286">
        <v>58369.097840000002</v>
      </c>
      <c r="P537" s="286">
        <v>58815.857739999999</v>
      </c>
      <c r="Q537" s="286">
        <v>182.29597000000001</v>
      </c>
      <c r="R537" s="287">
        <v>58998.153709999999</v>
      </c>
    </row>
    <row r="538" spans="1:18" s="275" customFormat="1">
      <c r="A538" s="288"/>
      <c r="B538" s="283" t="s">
        <v>20</v>
      </c>
      <c r="C538" s="283" t="s">
        <v>20</v>
      </c>
      <c r="D538" s="283" t="s">
        <v>291</v>
      </c>
      <c r="E538" s="284">
        <v>355</v>
      </c>
      <c r="F538" s="285">
        <v>4283.5225899999996</v>
      </c>
      <c r="G538" s="286">
        <v>788.76324999999997</v>
      </c>
      <c r="H538" s="286">
        <v>5072.2858399999996</v>
      </c>
      <c r="I538" s="286">
        <v>17287.437160000001</v>
      </c>
      <c r="J538" s="286">
        <v>1829.3234399999999</v>
      </c>
      <c r="K538" s="286">
        <v>19116.760600000001</v>
      </c>
      <c r="L538" s="286">
        <v>9315.2692299999999</v>
      </c>
      <c r="M538" s="286">
        <v>1840.6781799999999</v>
      </c>
      <c r="N538" s="286">
        <v>11155.947410000001</v>
      </c>
      <c r="O538" s="286">
        <v>35344.993849999999</v>
      </c>
      <c r="P538" s="286">
        <v>45331.77231</v>
      </c>
      <c r="Q538" s="286">
        <v>0</v>
      </c>
      <c r="R538" s="287">
        <v>45331.77231</v>
      </c>
    </row>
    <row r="539" spans="1:18" s="275" customFormat="1">
      <c r="A539" s="288"/>
      <c r="B539" s="283" t="s">
        <v>21</v>
      </c>
      <c r="C539" s="283" t="s">
        <v>294</v>
      </c>
      <c r="D539" s="283" t="s">
        <v>294</v>
      </c>
      <c r="E539" s="284">
        <v>142</v>
      </c>
      <c r="F539" s="285">
        <v>4971.7550499999998</v>
      </c>
      <c r="G539" s="286">
        <v>7357.0608600000005</v>
      </c>
      <c r="H539" s="286">
        <v>12328.815909999999</v>
      </c>
      <c r="I539" s="286">
        <v>9164.6895600000007</v>
      </c>
      <c r="J539" s="286">
        <v>2420.0896299999999</v>
      </c>
      <c r="K539" s="286">
        <v>11584.779189999999</v>
      </c>
      <c r="L539" s="286">
        <v>3309.9560000000001</v>
      </c>
      <c r="M539" s="286">
        <v>851.26062999999999</v>
      </c>
      <c r="N539" s="286">
        <v>4161.2166299999999</v>
      </c>
      <c r="O539" s="286">
        <v>28074.811730000001</v>
      </c>
      <c r="P539" s="286">
        <v>35637.481570000004</v>
      </c>
      <c r="Q539" s="286">
        <v>13413.178250000001</v>
      </c>
      <c r="R539" s="287">
        <v>49050.659820000001</v>
      </c>
    </row>
    <row r="540" spans="1:18" s="275" customFormat="1">
      <c r="A540" s="288"/>
      <c r="B540" s="288"/>
      <c r="C540" s="283" t="s">
        <v>21</v>
      </c>
      <c r="D540" s="283" t="s">
        <v>295</v>
      </c>
      <c r="E540" s="284">
        <v>317</v>
      </c>
      <c r="F540" s="285">
        <v>1418.09094</v>
      </c>
      <c r="G540" s="286">
        <v>1073.22901</v>
      </c>
      <c r="H540" s="286">
        <v>2491.3199500000001</v>
      </c>
      <c r="I540" s="286">
        <v>20434.528989999999</v>
      </c>
      <c r="J540" s="286">
        <v>10248.43655</v>
      </c>
      <c r="K540" s="286">
        <v>30682.965539999997</v>
      </c>
      <c r="L540" s="286">
        <v>8331.7967599999993</v>
      </c>
      <c r="M540" s="286">
        <v>3629.0646200000001</v>
      </c>
      <c r="N540" s="286">
        <v>11960.86138</v>
      </c>
      <c r="O540" s="286">
        <v>45135.146869999997</v>
      </c>
      <c r="P540" s="286">
        <v>63425.428930000002</v>
      </c>
      <c r="Q540" s="286">
        <v>2304.4645499999997</v>
      </c>
      <c r="R540" s="287">
        <v>65729.893479999999</v>
      </c>
    </row>
    <row r="541" spans="1:18" s="275" customFormat="1">
      <c r="A541" s="288"/>
      <c r="B541" s="288"/>
      <c r="C541" s="288"/>
      <c r="D541" s="283" t="s">
        <v>21</v>
      </c>
      <c r="E541" s="284">
        <v>95</v>
      </c>
      <c r="F541" s="285">
        <v>312010.47476000001</v>
      </c>
      <c r="G541" s="286">
        <v>132401.9749</v>
      </c>
      <c r="H541" s="286">
        <v>444412.44966000004</v>
      </c>
      <c r="I541" s="286">
        <v>74215.388950000008</v>
      </c>
      <c r="J541" s="286">
        <v>31028.975160000002</v>
      </c>
      <c r="K541" s="286">
        <v>105244.36410999999</v>
      </c>
      <c r="L541" s="286">
        <v>18014.625640000002</v>
      </c>
      <c r="M541" s="286">
        <v>15453.136460000002</v>
      </c>
      <c r="N541" s="286">
        <v>33467.7621</v>
      </c>
      <c r="O541" s="286">
        <v>583124.57587000006</v>
      </c>
      <c r="P541" s="286">
        <v>449908.11439</v>
      </c>
      <c r="Q541" s="286">
        <v>132364.17913999999</v>
      </c>
      <c r="R541" s="287">
        <v>582272.29353000002</v>
      </c>
    </row>
    <row r="542" spans="1:18" s="275" customFormat="1">
      <c r="A542" s="288"/>
      <c r="B542" s="288"/>
      <c r="C542" s="288"/>
      <c r="D542" s="288"/>
      <c r="E542" s="289">
        <v>320</v>
      </c>
      <c r="F542" s="290">
        <v>3570.7580800000001</v>
      </c>
      <c r="G542" s="291">
        <v>1254.07422</v>
      </c>
      <c r="H542" s="291">
        <v>4824.8323</v>
      </c>
      <c r="I542" s="291">
        <v>13910.81133</v>
      </c>
      <c r="J542" s="291">
        <v>3243.0153999999998</v>
      </c>
      <c r="K542" s="291">
        <v>17153.826730000001</v>
      </c>
      <c r="L542" s="291">
        <v>5270.6301800000001</v>
      </c>
      <c r="M542" s="291">
        <v>3259.91491</v>
      </c>
      <c r="N542" s="291">
        <v>8530.5450899999996</v>
      </c>
      <c r="O542" s="291">
        <v>30509.204120000002</v>
      </c>
      <c r="P542" s="291">
        <v>69016.817680000007</v>
      </c>
      <c r="Q542" s="291">
        <v>1118.42552</v>
      </c>
      <c r="R542" s="292">
        <v>70135.243199999997</v>
      </c>
    </row>
    <row r="543" spans="1:18" s="275" customFormat="1">
      <c r="A543" s="288"/>
      <c r="B543" s="288"/>
      <c r="C543" s="283" t="s">
        <v>298</v>
      </c>
      <c r="D543" s="283" t="s">
        <v>298</v>
      </c>
      <c r="E543" s="284">
        <v>247</v>
      </c>
      <c r="F543" s="285">
        <v>3983.64797</v>
      </c>
      <c r="G543" s="286">
        <v>3205.33331</v>
      </c>
      <c r="H543" s="286">
        <v>7188.98128</v>
      </c>
      <c r="I543" s="286">
        <v>16720.003519999998</v>
      </c>
      <c r="J543" s="286">
        <v>1994.39697</v>
      </c>
      <c r="K543" s="286">
        <v>18714.40049</v>
      </c>
      <c r="L543" s="286">
        <v>5277.47678</v>
      </c>
      <c r="M543" s="286">
        <v>2059.3889199999999</v>
      </c>
      <c r="N543" s="286">
        <v>7336.8657000000003</v>
      </c>
      <c r="O543" s="286">
        <v>33240.247470000002</v>
      </c>
      <c r="P543" s="286">
        <v>106796.25507</v>
      </c>
      <c r="Q543" s="286">
        <v>881.83812</v>
      </c>
      <c r="R543" s="287">
        <v>107678.09319</v>
      </c>
    </row>
    <row r="544" spans="1:18" s="275" customFormat="1">
      <c r="A544" s="288"/>
      <c r="B544" s="288"/>
      <c r="C544" s="283" t="s">
        <v>299</v>
      </c>
      <c r="D544" s="283" t="s">
        <v>300</v>
      </c>
      <c r="E544" s="284">
        <v>99</v>
      </c>
      <c r="F544" s="285">
        <v>5602.3175000000001</v>
      </c>
      <c r="G544" s="286">
        <v>18043.769270000001</v>
      </c>
      <c r="H544" s="286">
        <v>23646.086769999998</v>
      </c>
      <c r="I544" s="286">
        <v>21138.175789999998</v>
      </c>
      <c r="J544" s="286">
        <v>8812.8463300000003</v>
      </c>
      <c r="K544" s="286">
        <v>29951.022120000001</v>
      </c>
      <c r="L544" s="286">
        <v>15404.51742</v>
      </c>
      <c r="M544" s="286">
        <v>4314.6576100000002</v>
      </c>
      <c r="N544" s="286">
        <v>19719.175030000002</v>
      </c>
      <c r="O544" s="286">
        <v>73316.283920000002</v>
      </c>
      <c r="P544" s="286">
        <v>42238.075229999995</v>
      </c>
      <c r="Q544" s="286">
        <v>3154.27412</v>
      </c>
      <c r="R544" s="287">
        <v>45392.349350000004</v>
      </c>
    </row>
    <row r="545" spans="1:18" s="275" customFormat="1">
      <c r="A545" s="288"/>
      <c r="B545" s="283" t="s">
        <v>22</v>
      </c>
      <c r="C545" s="283" t="s">
        <v>22</v>
      </c>
      <c r="D545" s="283" t="s">
        <v>22</v>
      </c>
      <c r="E545" s="284">
        <v>223</v>
      </c>
      <c r="F545" s="285">
        <v>15886.352779999999</v>
      </c>
      <c r="G545" s="286">
        <v>3702.5066099999999</v>
      </c>
      <c r="H545" s="286">
        <v>19588.859390000001</v>
      </c>
      <c r="I545" s="286">
        <v>31026.76944</v>
      </c>
      <c r="J545" s="286">
        <v>10951.74056</v>
      </c>
      <c r="K545" s="286">
        <v>41978.51</v>
      </c>
      <c r="L545" s="286">
        <v>16231.34044</v>
      </c>
      <c r="M545" s="286">
        <v>7113.3724499999998</v>
      </c>
      <c r="N545" s="286">
        <v>23344.712889999999</v>
      </c>
      <c r="O545" s="286">
        <v>84912.082280000002</v>
      </c>
      <c r="P545" s="286">
        <v>101577.93538</v>
      </c>
      <c r="Q545" s="286">
        <v>85.778700000000001</v>
      </c>
      <c r="R545" s="287">
        <v>101663.71408000001</v>
      </c>
    </row>
    <row r="546" spans="1:18" s="275" customFormat="1">
      <c r="A546" s="288"/>
      <c r="B546" s="288"/>
      <c r="C546" s="283" t="s">
        <v>301</v>
      </c>
      <c r="D546" s="283" t="s">
        <v>302</v>
      </c>
      <c r="E546" s="284">
        <v>141</v>
      </c>
      <c r="F546" s="285">
        <v>40655.568149999999</v>
      </c>
      <c r="G546" s="286">
        <v>5738.4762699999992</v>
      </c>
      <c r="H546" s="286">
        <v>46394.044419999998</v>
      </c>
      <c r="I546" s="286">
        <v>42366.218260000001</v>
      </c>
      <c r="J546" s="286">
        <v>14796.53667</v>
      </c>
      <c r="K546" s="286">
        <v>57162.754930000003</v>
      </c>
      <c r="L546" s="286">
        <v>16700.069920000002</v>
      </c>
      <c r="M546" s="286">
        <v>6103.7483700000003</v>
      </c>
      <c r="N546" s="286">
        <v>22803.818289999999</v>
      </c>
      <c r="O546" s="286">
        <v>126360.61764</v>
      </c>
      <c r="P546" s="286">
        <v>121652.94527</v>
      </c>
      <c r="Q546" s="286">
        <v>576.2563100000001</v>
      </c>
      <c r="R546" s="287">
        <v>122229.20157999999</v>
      </c>
    </row>
    <row r="547" spans="1:18" s="275" customFormat="1">
      <c r="A547" s="288"/>
      <c r="B547" s="283" t="s">
        <v>303</v>
      </c>
      <c r="C547" s="283" t="s">
        <v>306</v>
      </c>
      <c r="D547" s="283" t="s">
        <v>306</v>
      </c>
      <c r="E547" s="284">
        <v>296</v>
      </c>
      <c r="F547" s="285">
        <v>35771.000570000004</v>
      </c>
      <c r="G547" s="286">
        <v>9.7138999999999989</v>
      </c>
      <c r="H547" s="286">
        <v>35780.714469999999</v>
      </c>
      <c r="I547" s="286">
        <v>19697.07935</v>
      </c>
      <c r="J547" s="286">
        <v>2949.04043</v>
      </c>
      <c r="K547" s="286">
        <v>22646.119780000001</v>
      </c>
      <c r="L547" s="286">
        <v>11387.417160000001</v>
      </c>
      <c r="M547" s="286">
        <v>1075.11663</v>
      </c>
      <c r="N547" s="286">
        <v>12462.533789999999</v>
      </c>
      <c r="O547" s="286">
        <v>70889.368040000001</v>
      </c>
      <c r="P547" s="286">
        <v>135383.24979</v>
      </c>
      <c r="Q547" s="286">
        <v>144.51713000000001</v>
      </c>
      <c r="R547" s="287">
        <v>135527.76691999999</v>
      </c>
    </row>
    <row r="548" spans="1:18" s="275" customFormat="1">
      <c r="A548" s="288"/>
      <c r="B548" s="288"/>
      <c r="C548" s="283" t="s">
        <v>303</v>
      </c>
      <c r="D548" s="283" t="s">
        <v>309</v>
      </c>
      <c r="E548" s="284">
        <v>243</v>
      </c>
      <c r="F548" s="285">
        <v>30395.376370000002</v>
      </c>
      <c r="G548" s="286">
        <v>13042.33698</v>
      </c>
      <c r="H548" s="286">
        <v>43437.713349999998</v>
      </c>
      <c r="I548" s="286">
        <v>26735.383809999999</v>
      </c>
      <c r="J548" s="286">
        <v>7079.1095500000001</v>
      </c>
      <c r="K548" s="286">
        <v>33814.49336</v>
      </c>
      <c r="L548" s="286">
        <v>7004.5487000000003</v>
      </c>
      <c r="M548" s="286">
        <v>2960.97336</v>
      </c>
      <c r="N548" s="286">
        <v>9965.5220600000011</v>
      </c>
      <c r="O548" s="286">
        <v>87217.728770000002</v>
      </c>
      <c r="P548" s="286">
        <v>198103.95102000001</v>
      </c>
      <c r="Q548" s="286">
        <v>2394.8703599999999</v>
      </c>
      <c r="R548" s="287">
        <v>200498.82138000001</v>
      </c>
    </row>
    <row r="549" spans="1:18" s="275" customFormat="1">
      <c r="A549" s="288"/>
      <c r="B549" s="283" t="s">
        <v>24</v>
      </c>
      <c r="C549" s="283" t="s">
        <v>24</v>
      </c>
      <c r="D549" s="283" t="s">
        <v>24</v>
      </c>
      <c r="E549" s="284">
        <v>97</v>
      </c>
      <c r="F549" s="285">
        <v>49590.455860000002</v>
      </c>
      <c r="G549" s="286">
        <v>56162.726040000001</v>
      </c>
      <c r="H549" s="286">
        <v>105753.18190000001</v>
      </c>
      <c r="I549" s="286">
        <v>67058.77536</v>
      </c>
      <c r="J549" s="286">
        <v>32873.713759999999</v>
      </c>
      <c r="K549" s="286">
        <v>99932.489119999998</v>
      </c>
      <c r="L549" s="286">
        <v>46297.888140000003</v>
      </c>
      <c r="M549" s="286">
        <v>14766.642820000001</v>
      </c>
      <c r="N549" s="286">
        <v>61064.530960000004</v>
      </c>
      <c r="O549" s="286">
        <v>266750.20198000001</v>
      </c>
      <c r="P549" s="286">
        <v>241123.67912000002</v>
      </c>
      <c r="Q549" s="286">
        <v>4714.2662399999999</v>
      </c>
      <c r="R549" s="287">
        <v>245837.94536000001</v>
      </c>
    </row>
    <row r="550" spans="1:18" s="275" customFormat="1">
      <c r="A550" s="288"/>
      <c r="B550" s="288"/>
      <c r="C550" s="288"/>
      <c r="D550" s="288"/>
      <c r="E550" s="289">
        <v>306</v>
      </c>
      <c r="F550" s="290">
        <v>2058.7850199999998</v>
      </c>
      <c r="G550" s="291">
        <v>856.93266000000006</v>
      </c>
      <c r="H550" s="291">
        <v>2915.7176800000002</v>
      </c>
      <c r="I550" s="291">
        <v>25846.7562</v>
      </c>
      <c r="J550" s="291">
        <v>15166.893480000001</v>
      </c>
      <c r="K550" s="291">
        <v>41013.649680000002</v>
      </c>
      <c r="L550" s="291">
        <v>9104.9564900000005</v>
      </c>
      <c r="M550" s="291">
        <v>5160.8053600000003</v>
      </c>
      <c r="N550" s="291">
        <v>14265.761849999999</v>
      </c>
      <c r="O550" s="291">
        <v>58195.129209999999</v>
      </c>
      <c r="P550" s="291">
        <v>64092.414920000003</v>
      </c>
      <c r="Q550" s="291">
        <v>3764.7670800000001</v>
      </c>
      <c r="R550" s="292">
        <v>67857.182000000001</v>
      </c>
    </row>
    <row r="551" spans="1:18" s="275" customFormat="1">
      <c r="A551" s="288"/>
      <c r="B551" s="283" t="s">
        <v>25</v>
      </c>
      <c r="C551" s="283" t="s">
        <v>25</v>
      </c>
      <c r="D551" s="283" t="s">
        <v>25</v>
      </c>
      <c r="E551" s="284">
        <v>290</v>
      </c>
      <c r="F551" s="285">
        <v>831.50708999999995</v>
      </c>
      <c r="G551" s="286">
        <v>7292.20291</v>
      </c>
      <c r="H551" s="286">
        <v>8123.71</v>
      </c>
      <c r="I551" s="286">
        <v>14504.18153</v>
      </c>
      <c r="J551" s="286">
        <v>1932.2327</v>
      </c>
      <c r="K551" s="286">
        <v>16436.414230000002</v>
      </c>
      <c r="L551" s="286">
        <v>4049.7067599999996</v>
      </c>
      <c r="M551" s="286">
        <v>3594.7638400000001</v>
      </c>
      <c r="N551" s="286">
        <v>7644.4705999999996</v>
      </c>
      <c r="O551" s="286">
        <v>32204.594829999998</v>
      </c>
      <c r="P551" s="286">
        <v>116380.95879999999</v>
      </c>
      <c r="Q551" s="286">
        <v>438.79421000000002</v>
      </c>
      <c r="R551" s="287">
        <v>116819.75301</v>
      </c>
    </row>
    <row r="552" spans="1:18" s="275" customFormat="1">
      <c r="A552" s="288"/>
      <c r="B552" s="283" t="s">
        <v>26</v>
      </c>
      <c r="C552" s="283" t="s">
        <v>312</v>
      </c>
      <c r="D552" s="283" t="s">
        <v>314</v>
      </c>
      <c r="E552" s="284">
        <v>240</v>
      </c>
      <c r="F552" s="285">
        <v>40382.201259999994</v>
      </c>
      <c r="G552" s="286">
        <v>4685.5939400000007</v>
      </c>
      <c r="H552" s="286">
        <v>45067.7952</v>
      </c>
      <c r="I552" s="286">
        <v>27378.500600000003</v>
      </c>
      <c r="J552" s="286">
        <v>5908.3663299999998</v>
      </c>
      <c r="K552" s="286">
        <v>33286.866929999997</v>
      </c>
      <c r="L552" s="286">
        <v>6790.7115199999998</v>
      </c>
      <c r="M552" s="286">
        <v>2157.64417</v>
      </c>
      <c r="N552" s="286">
        <v>8948.3556900000003</v>
      </c>
      <c r="O552" s="286">
        <v>87303.017819999994</v>
      </c>
      <c r="P552" s="286">
        <v>195315.12427999999</v>
      </c>
      <c r="Q552" s="286">
        <v>3120.4580899999996</v>
      </c>
      <c r="R552" s="287">
        <v>198435.58237000002</v>
      </c>
    </row>
    <row r="553" spans="1:18" s="275" customFormat="1">
      <c r="A553" s="283" t="s">
        <v>320</v>
      </c>
      <c r="B553" s="283" t="s">
        <v>16</v>
      </c>
      <c r="C553" s="283" t="s">
        <v>16</v>
      </c>
      <c r="D553" s="283" t="s">
        <v>65</v>
      </c>
      <c r="E553" s="284">
        <v>1</v>
      </c>
      <c r="F553" s="285">
        <v>3645299.2877199999</v>
      </c>
      <c r="G553" s="286">
        <v>2547008.2156500001</v>
      </c>
      <c r="H553" s="286">
        <v>6192307.50337</v>
      </c>
      <c r="I553" s="286">
        <v>14458.93044</v>
      </c>
      <c r="J553" s="286">
        <v>30154.37356</v>
      </c>
      <c r="K553" s="286">
        <v>44613.303999999996</v>
      </c>
      <c r="L553" s="286">
        <v>41278.042090000003</v>
      </c>
      <c r="M553" s="286">
        <v>90509.694709999996</v>
      </c>
      <c r="N553" s="286">
        <v>131787.73679999998</v>
      </c>
      <c r="O553" s="286">
        <v>6368708.5441699997</v>
      </c>
      <c r="P553" s="286">
        <v>666808.71262999997</v>
      </c>
      <c r="Q553" s="286">
        <v>423894.07941000001</v>
      </c>
      <c r="R553" s="287">
        <v>1090702.79204</v>
      </c>
    </row>
    <row r="554" spans="1:18" s="275" customFormat="1">
      <c r="A554" s="283" t="s">
        <v>321</v>
      </c>
      <c r="B554" s="283" t="s">
        <v>3</v>
      </c>
      <c r="C554" s="283" t="s">
        <v>199</v>
      </c>
      <c r="D554" s="283" t="s">
        <v>199</v>
      </c>
      <c r="E554" s="284">
        <v>16</v>
      </c>
      <c r="F554" s="285">
        <v>27538.68118</v>
      </c>
      <c r="G554" s="286">
        <v>7441.0452800000003</v>
      </c>
      <c r="H554" s="286">
        <v>34979.726459999998</v>
      </c>
      <c r="I554" s="286">
        <v>50205.542719999998</v>
      </c>
      <c r="J554" s="286">
        <v>10637.716410000001</v>
      </c>
      <c r="K554" s="286">
        <v>60843.259130000006</v>
      </c>
      <c r="L554" s="286">
        <v>41692.305</v>
      </c>
      <c r="M554" s="286">
        <v>5715.8233</v>
      </c>
      <c r="N554" s="286">
        <v>47408.128299999997</v>
      </c>
      <c r="O554" s="286">
        <v>143231.11388999998</v>
      </c>
      <c r="P554" s="286">
        <v>209058.93319000001</v>
      </c>
      <c r="Q554" s="286">
        <v>1547.2188999999998</v>
      </c>
      <c r="R554" s="287">
        <v>210606.15209000002</v>
      </c>
    </row>
    <row r="555" spans="1:18" s="275" customFormat="1">
      <c r="A555" s="288"/>
      <c r="B555" s="288"/>
      <c r="C555" s="283" t="s">
        <v>202</v>
      </c>
      <c r="D555" s="283" t="s">
        <v>203</v>
      </c>
      <c r="E555" s="284">
        <v>20</v>
      </c>
      <c r="F555" s="285">
        <v>23117.763350000001</v>
      </c>
      <c r="G555" s="286">
        <v>5556.9270900000001</v>
      </c>
      <c r="H555" s="286">
        <v>28674.690440000002</v>
      </c>
      <c r="I555" s="286">
        <v>66795.429340000002</v>
      </c>
      <c r="J555" s="286">
        <v>24071.70033</v>
      </c>
      <c r="K555" s="286">
        <v>90867.129669999995</v>
      </c>
      <c r="L555" s="286">
        <v>68398.402650000004</v>
      </c>
      <c r="M555" s="286">
        <v>26557.526399999999</v>
      </c>
      <c r="N555" s="286">
        <v>94955.929049999992</v>
      </c>
      <c r="O555" s="286">
        <v>214497.74916000001</v>
      </c>
      <c r="P555" s="286">
        <v>249493.99917</v>
      </c>
      <c r="Q555" s="286">
        <v>2551.7506000000003</v>
      </c>
      <c r="R555" s="287">
        <v>252045.74977000002</v>
      </c>
    </row>
    <row r="556" spans="1:18" s="275" customFormat="1">
      <c r="A556" s="288"/>
      <c r="B556" s="283" t="s">
        <v>204</v>
      </c>
      <c r="C556" s="283" t="s">
        <v>205</v>
      </c>
      <c r="D556" s="283" t="s">
        <v>205</v>
      </c>
      <c r="E556" s="284">
        <v>436</v>
      </c>
      <c r="F556" s="285">
        <v>10579.822269999999</v>
      </c>
      <c r="G556" s="286">
        <v>45067.4539</v>
      </c>
      <c r="H556" s="286">
        <v>55647.276170000005</v>
      </c>
      <c r="I556" s="286">
        <v>48133.641179999999</v>
      </c>
      <c r="J556" s="286">
        <v>5300.5033099999991</v>
      </c>
      <c r="K556" s="286">
        <v>53434.144489999999</v>
      </c>
      <c r="L556" s="286">
        <v>18174.755129999998</v>
      </c>
      <c r="M556" s="286">
        <v>1878.8999699999999</v>
      </c>
      <c r="N556" s="286">
        <v>20053.6551</v>
      </c>
      <c r="O556" s="286">
        <v>129135.07576000001</v>
      </c>
      <c r="P556" s="286">
        <v>74638.001140000008</v>
      </c>
      <c r="Q556" s="286">
        <v>272.88457</v>
      </c>
      <c r="R556" s="287">
        <v>74910.885709999988</v>
      </c>
    </row>
    <row r="557" spans="1:18" s="275" customFormat="1">
      <c r="A557" s="288"/>
      <c r="B557" s="288"/>
      <c r="C557" s="283" t="s">
        <v>322</v>
      </c>
      <c r="D557" s="283" t="s">
        <v>323</v>
      </c>
      <c r="E557" s="284">
        <v>460</v>
      </c>
      <c r="F557" s="285">
        <v>22476.676390000001</v>
      </c>
      <c r="G557" s="286">
        <v>52589.505770000003</v>
      </c>
      <c r="H557" s="286">
        <v>75066.182159999997</v>
      </c>
      <c r="I557" s="286">
        <v>59152.150979999999</v>
      </c>
      <c r="J557" s="286">
        <v>4772.2972199999995</v>
      </c>
      <c r="K557" s="286">
        <v>63924.448200000006</v>
      </c>
      <c r="L557" s="286">
        <v>90212.43845999999</v>
      </c>
      <c r="M557" s="286">
        <v>873.44740999999999</v>
      </c>
      <c r="N557" s="286">
        <v>91085.885869999998</v>
      </c>
      <c r="O557" s="286">
        <v>230076.51622999998</v>
      </c>
      <c r="P557" s="286">
        <v>6714.9853300000004</v>
      </c>
      <c r="Q557" s="286">
        <v>2674.0221900000001</v>
      </c>
      <c r="R557" s="287">
        <v>9389.0075199999992</v>
      </c>
    </row>
    <row r="558" spans="1:18" s="275" customFormat="1">
      <c r="A558" s="288"/>
      <c r="B558" s="283" t="s">
        <v>5</v>
      </c>
      <c r="C558" s="283" t="s">
        <v>5</v>
      </c>
      <c r="D558" s="283" t="s">
        <v>5</v>
      </c>
      <c r="E558" s="284">
        <v>86</v>
      </c>
      <c r="F558" s="285">
        <v>184053.19415999998</v>
      </c>
      <c r="G558" s="286">
        <v>61194.432979999998</v>
      </c>
      <c r="H558" s="286">
        <v>245247.62714</v>
      </c>
      <c r="I558" s="286">
        <v>179311.7095</v>
      </c>
      <c r="J558" s="286">
        <v>90493.690790000008</v>
      </c>
      <c r="K558" s="286">
        <v>269805.40029000002</v>
      </c>
      <c r="L558" s="286">
        <v>99226.118770000001</v>
      </c>
      <c r="M558" s="286">
        <v>46674.893530000001</v>
      </c>
      <c r="N558" s="286">
        <v>145901.0123</v>
      </c>
      <c r="O558" s="286">
        <v>660954.03973000008</v>
      </c>
      <c r="P558" s="286">
        <v>627362.17377999995</v>
      </c>
      <c r="Q558" s="286">
        <v>28562.661030000003</v>
      </c>
      <c r="R558" s="287">
        <v>655924.83480999991</v>
      </c>
    </row>
    <row r="559" spans="1:18" s="275" customFormat="1">
      <c r="A559" s="288"/>
      <c r="B559" s="288"/>
      <c r="C559" s="288"/>
      <c r="D559" s="283" t="s">
        <v>207</v>
      </c>
      <c r="E559" s="284">
        <v>261</v>
      </c>
      <c r="F559" s="285">
        <v>3136.54142</v>
      </c>
      <c r="G559" s="286">
        <v>3455.7466099999997</v>
      </c>
      <c r="H559" s="286">
        <v>6592.2880300000006</v>
      </c>
      <c r="I559" s="286">
        <v>55865.935729999997</v>
      </c>
      <c r="J559" s="286">
        <v>39582.52592</v>
      </c>
      <c r="K559" s="286">
        <v>95448.461650000012</v>
      </c>
      <c r="L559" s="286">
        <v>37725.950969999998</v>
      </c>
      <c r="M559" s="286">
        <v>21401.503140000001</v>
      </c>
      <c r="N559" s="286">
        <v>59127.454109999999</v>
      </c>
      <c r="O559" s="286">
        <v>161168.20379</v>
      </c>
      <c r="P559" s="286">
        <v>155323.07180999999</v>
      </c>
      <c r="Q559" s="286">
        <v>13516.04808</v>
      </c>
      <c r="R559" s="287">
        <v>168839.11988999997</v>
      </c>
    </row>
    <row r="560" spans="1:18" s="275" customFormat="1">
      <c r="A560" s="288"/>
      <c r="B560" s="288"/>
      <c r="C560" s="288"/>
      <c r="D560" s="283" t="s">
        <v>209</v>
      </c>
      <c r="E560" s="284">
        <v>434</v>
      </c>
      <c r="F560" s="285">
        <v>1189.11527</v>
      </c>
      <c r="G560" s="286">
        <v>415.78242999999998</v>
      </c>
      <c r="H560" s="286">
        <v>1604.8977</v>
      </c>
      <c r="I560" s="286">
        <v>40558.60209</v>
      </c>
      <c r="J560" s="286">
        <v>11085.262279999999</v>
      </c>
      <c r="K560" s="286">
        <v>51643.864369999996</v>
      </c>
      <c r="L560" s="286">
        <v>16544.89529</v>
      </c>
      <c r="M560" s="286">
        <v>10931.574720000001</v>
      </c>
      <c r="N560" s="286">
        <v>27476.470010000001</v>
      </c>
      <c r="O560" s="286">
        <v>80725.232080000002</v>
      </c>
      <c r="P560" s="286">
        <v>33332.038520000002</v>
      </c>
      <c r="Q560" s="286">
        <v>556.17807999999991</v>
      </c>
      <c r="R560" s="287">
        <v>33888.2166</v>
      </c>
    </row>
    <row r="561" spans="1:18" s="275" customFormat="1">
      <c r="A561" s="288"/>
      <c r="B561" s="288"/>
      <c r="C561" s="288"/>
      <c r="D561" s="283" t="s">
        <v>210</v>
      </c>
      <c r="E561" s="284">
        <v>492</v>
      </c>
      <c r="F561" s="285">
        <v>1968.2436</v>
      </c>
      <c r="G561" s="286">
        <v>364.33434999999997</v>
      </c>
      <c r="H561" s="286">
        <v>2332.5779500000003</v>
      </c>
      <c r="I561" s="286">
        <v>58587.179759999999</v>
      </c>
      <c r="J561" s="286">
        <v>24206.822519999998</v>
      </c>
      <c r="K561" s="286">
        <v>82794.002280000001</v>
      </c>
      <c r="L561" s="286">
        <v>35402.481030000003</v>
      </c>
      <c r="M561" s="286">
        <v>25401.420699999999</v>
      </c>
      <c r="N561" s="286">
        <v>60803.901729999998</v>
      </c>
      <c r="O561" s="286">
        <v>145930.48196</v>
      </c>
      <c r="P561" s="286">
        <v>81111.44812999999</v>
      </c>
      <c r="Q561" s="286">
        <v>2636.1014700000001</v>
      </c>
      <c r="R561" s="287">
        <v>83747.549599999998</v>
      </c>
    </row>
    <row r="562" spans="1:18" s="275" customFormat="1">
      <c r="A562" s="288"/>
      <c r="B562" s="288"/>
      <c r="C562" s="288"/>
      <c r="D562" s="283" t="s">
        <v>213</v>
      </c>
      <c r="E562" s="284">
        <v>520</v>
      </c>
      <c r="F562" s="285">
        <v>329316.74247000006</v>
      </c>
      <c r="G562" s="286">
        <v>3654.4147799999996</v>
      </c>
      <c r="H562" s="286">
        <v>332971.15724999999</v>
      </c>
      <c r="I562" s="286">
        <v>37972.623270000004</v>
      </c>
      <c r="J562" s="286">
        <v>20148.890640000001</v>
      </c>
      <c r="K562" s="286">
        <v>58121.513909999994</v>
      </c>
      <c r="L562" s="286">
        <v>33499.314809999996</v>
      </c>
      <c r="M562" s="286">
        <v>22380.45579</v>
      </c>
      <c r="N562" s="286">
        <v>55879.770600000003</v>
      </c>
      <c r="O562" s="286">
        <v>446972.44176000002</v>
      </c>
      <c r="P562" s="286">
        <v>146176.02527000001</v>
      </c>
      <c r="Q562" s="286">
        <v>4566.9931399999996</v>
      </c>
      <c r="R562" s="287">
        <v>150743.01840999999</v>
      </c>
    </row>
    <row r="563" spans="1:18" s="275" customFormat="1">
      <c r="A563" s="288"/>
      <c r="B563" s="288"/>
      <c r="C563" s="283" t="s">
        <v>215</v>
      </c>
      <c r="D563" s="283" t="s">
        <v>215</v>
      </c>
      <c r="E563" s="284">
        <v>446</v>
      </c>
      <c r="F563" s="285">
        <v>4003.6264000000001</v>
      </c>
      <c r="G563" s="286">
        <v>2015.646</v>
      </c>
      <c r="H563" s="286">
        <v>6019.2724000000007</v>
      </c>
      <c r="I563" s="286">
        <v>12053.27651</v>
      </c>
      <c r="J563" s="286">
        <v>5646.9820399999999</v>
      </c>
      <c r="K563" s="286">
        <v>17700.258550000002</v>
      </c>
      <c r="L563" s="286">
        <v>6148.7850099999996</v>
      </c>
      <c r="M563" s="286">
        <v>2230.9242599999998</v>
      </c>
      <c r="N563" s="286">
        <v>8379.7092699999994</v>
      </c>
      <c r="O563" s="286">
        <v>32099.24022</v>
      </c>
      <c r="P563" s="286">
        <v>23310.042710000002</v>
      </c>
      <c r="Q563" s="286">
        <v>247.44388000000001</v>
      </c>
      <c r="R563" s="287">
        <v>23557.48659</v>
      </c>
    </row>
    <row r="564" spans="1:18" s="275" customFormat="1">
      <c r="A564" s="288"/>
      <c r="B564" s="283" t="s">
        <v>6</v>
      </c>
      <c r="C564" s="283" t="s">
        <v>220</v>
      </c>
      <c r="D564" s="283" t="s">
        <v>6</v>
      </c>
      <c r="E564" s="284">
        <v>50</v>
      </c>
      <c r="F564" s="285">
        <v>65943.92190999999</v>
      </c>
      <c r="G564" s="286">
        <v>2706.1745499999997</v>
      </c>
      <c r="H564" s="286">
        <v>68650.096460000001</v>
      </c>
      <c r="I564" s="286">
        <v>136378.99492</v>
      </c>
      <c r="J564" s="286">
        <v>11672.961670000001</v>
      </c>
      <c r="K564" s="286">
        <v>148051.95659000002</v>
      </c>
      <c r="L564" s="286">
        <v>57253.776299999998</v>
      </c>
      <c r="M564" s="286">
        <v>10924.517330000001</v>
      </c>
      <c r="N564" s="286">
        <v>68178.29363</v>
      </c>
      <c r="O564" s="286">
        <v>284880.34668000002</v>
      </c>
      <c r="P564" s="286">
        <v>198702.85298</v>
      </c>
      <c r="Q564" s="286">
        <v>19911.580879999998</v>
      </c>
      <c r="R564" s="287">
        <v>218614.43386000002</v>
      </c>
    </row>
    <row r="565" spans="1:18" s="275" customFormat="1">
      <c r="A565" s="288"/>
      <c r="B565" s="283" t="s">
        <v>7</v>
      </c>
      <c r="C565" s="283" t="s">
        <v>7</v>
      </c>
      <c r="D565" s="283" t="s">
        <v>7</v>
      </c>
      <c r="E565" s="284">
        <v>3</v>
      </c>
      <c r="F565" s="285">
        <v>27135.780340000001</v>
      </c>
      <c r="G565" s="286">
        <v>8853.6101899999994</v>
      </c>
      <c r="H565" s="286">
        <v>35989.390530000004</v>
      </c>
      <c r="I565" s="286">
        <v>92182.599579999995</v>
      </c>
      <c r="J565" s="286">
        <v>11608.50402</v>
      </c>
      <c r="K565" s="286">
        <v>103791.10359999999</v>
      </c>
      <c r="L565" s="286">
        <v>39884.275479999997</v>
      </c>
      <c r="M565" s="286">
        <v>7201.5867199999993</v>
      </c>
      <c r="N565" s="286">
        <v>47085.862200000003</v>
      </c>
      <c r="O565" s="286">
        <v>186866.35633000001</v>
      </c>
      <c r="P565" s="286">
        <v>266485.47521</v>
      </c>
      <c r="Q565" s="286">
        <v>2021.18487</v>
      </c>
      <c r="R565" s="287">
        <v>268506.66008</v>
      </c>
    </row>
    <row r="566" spans="1:18" s="275" customFormat="1">
      <c r="A566" s="288"/>
      <c r="B566" s="288"/>
      <c r="C566" s="283" t="s">
        <v>222</v>
      </c>
      <c r="D566" s="283" t="s">
        <v>222</v>
      </c>
      <c r="E566" s="284">
        <v>527</v>
      </c>
      <c r="F566" s="285">
        <v>18410.845920000003</v>
      </c>
      <c r="G566" s="286">
        <v>5266.5700500000003</v>
      </c>
      <c r="H566" s="286">
        <v>23677.415969999998</v>
      </c>
      <c r="I566" s="286">
        <v>26336.715980000001</v>
      </c>
      <c r="J566" s="286">
        <v>4196.3184700000002</v>
      </c>
      <c r="K566" s="286">
        <v>30533.034449999999</v>
      </c>
      <c r="L566" s="286">
        <v>11105.45334</v>
      </c>
      <c r="M566" s="286">
        <v>1154.6908500000002</v>
      </c>
      <c r="N566" s="286">
        <v>12260.144189999999</v>
      </c>
      <c r="O566" s="286">
        <v>66470.59461</v>
      </c>
      <c r="P566" s="286">
        <v>285920.24992999999</v>
      </c>
      <c r="Q566" s="286">
        <v>273.48109999999997</v>
      </c>
      <c r="R566" s="287">
        <v>286193.73102999997</v>
      </c>
    </row>
    <row r="567" spans="1:18" s="275" customFormat="1">
      <c r="A567" s="288"/>
      <c r="B567" s="283" t="s">
        <v>8</v>
      </c>
      <c r="C567" s="283" t="s">
        <v>223</v>
      </c>
      <c r="D567" s="283" t="s">
        <v>92</v>
      </c>
      <c r="E567" s="284">
        <v>442</v>
      </c>
      <c r="F567" s="285">
        <v>9251.5877400000008</v>
      </c>
      <c r="G567" s="286">
        <v>1735.36609</v>
      </c>
      <c r="H567" s="286">
        <v>10986.95383</v>
      </c>
      <c r="I567" s="286">
        <v>33650.03757</v>
      </c>
      <c r="J567" s="286">
        <v>21927.508289999998</v>
      </c>
      <c r="K567" s="286">
        <v>55577.545859999998</v>
      </c>
      <c r="L567" s="286">
        <v>39619.011639999997</v>
      </c>
      <c r="M567" s="286">
        <v>18459.827140000001</v>
      </c>
      <c r="N567" s="286">
        <v>58078.838779999998</v>
      </c>
      <c r="O567" s="286">
        <v>124643.33847</v>
      </c>
      <c r="P567" s="286">
        <v>112178.24662999999</v>
      </c>
      <c r="Q567" s="286">
        <v>48853.270210000002</v>
      </c>
      <c r="R567" s="287">
        <v>161031.51684</v>
      </c>
    </row>
    <row r="568" spans="1:18" s="275" customFormat="1">
      <c r="A568" s="288"/>
      <c r="B568" s="288"/>
      <c r="C568" s="288"/>
      <c r="D568" s="283" t="s">
        <v>8</v>
      </c>
      <c r="E568" s="284">
        <v>340</v>
      </c>
      <c r="F568" s="285">
        <v>1577.0186699999999</v>
      </c>
      <c r="G568" s="286">
        <v>4165.8252200000006</v>
      </c>
      <c r="H568" s="286">
        <v>5742.8438900000001</v>
      </c>
      <c r="I568" s="286">
        <v>35952.453649999996</v>
      </c>
      <c r="J568" s="286">
        <v>21045.970280000001</v>
      </c>
      <c r="K568" s="286">
        <v>56998.423929999997</v>
      </c>
      <c r="L568" s="286">
        <v>38251.539299999997</v>
      </c>
      <c r="M568" s="286">
        <v>14261.220670000001</v>
      </c>
      <c r="N568" s="286">
        <v>52512.759969999999</v>
      </c>
      <c r="O568" s="286">
        <v>115254.02779000001</v>
      </c>
      <c r="P568" s="286">
        <v>31190.067729999999</v>
      </c>
      <c r="Q568" s="286">
        <v>1925.9208100000001</v>
      </c>
      <c r="R568" s="287">
        <v>33115.988539999998</v>
      </c>
    </row>
    <row r="569" spans="1:18" s="275" customFormat="1">
      <c r="A569" s="288"/>
      <c r="B569" s="288"/>
      <c r="C569" s="288"/>
      <c r="D569" s="288"/>
      <c r="E569" s="289">
        <v>441</v>
      </c>
      <c r="F569" s="290">
        <v>3294.9528799999998</v>
      </c>
      <c r="G569" s="291">
        <v>356.0487</v>
      </c>
      <c r="H569" s="291">
        <v>3651.0015800000001</v>
      </c>
      <c r="I569" s="291">
        <v>46138.70104</v>
      </c>
      <c r="J569" s="291">
        <v>19877.185570000001</v>
      </c>
      <c r="K569" s="291">
        <v>66015.886610000001</v>
      </c>
      <c r="L569" s="291">
        <v>28682.70278</v>
      </c>
      <c r="M569" s="291">
        <v>14555.913630000001</v>
      </c>
      <c r="N569" s="291">
        <v>43238.616409999995</v>
      </c>
      <c r="O569" s="291">
        <v>112905.5046</v>
      </c>
      <c r="P569" s="291">
        <v>39580.740680000003</v>
      </c>
      <c r="Q569" s="291">
        <v>1588.06178</v>
      </c>
      <c r="R569" s="292">
        <v>41168.802459999999</v>
      </c>
    </row>
    <row r="570" spans="1:18" s="275" customFormat="1">
      <c r="A570" s="288"/>
      <c r="B570" s="288"/>
      <c r="C570" s="288"/>
      <c r="D570" s="288"/>
      <c r="E570" s="289">
        <v>310</v>
      </c>
      <c r="F570" s="290">
        <v>83.222529999999992</v>
      </c>
      <c r="G570" s="291">
        <v>0</v>
      </c>
      <c r="H570" s="291">
        <v>83.222529999999992</v>
      </c>
      <c r="I570" s="291">
        <v>10350.34699</v>
      </c>
      <c r="J570" s="291">
        <v>6785.5659699999997</v>
      </c>
      <c r="K570" s="291">
        <v>17135.912960000001</v>
      </c>
      <c r="L570" s="291">
        <v>8090.9797600000002</v>
      </c>
      <c r="M570" s="291">
        <v>2536.4795399999998</v>
      </c>
      <c r="N570" s="291">
        <v>10627.4593</v>
      </c>
      <c r="O570" s="291">
        <v>27846.594789999999</v>
      </c>
      <c r="P570" s="291">
        <v>28584.77909</v>
      </c>
      <c r="Q570" s="291">
        <v>695.81783999999993</v>
      </c>
      <c r="R570" s="292">
        <v>29280.59693</v>
      </c>
    </row>
    <row r="571" spans="1:18" s="275" customFormat="1">
      <c r="A571" s="288"/>
      <c r="B571" s="288"/>
      <c r="C571" s="288"/>
      <c r="D571" s="288"/>
      <c r="E571" s="289">
        <v>327</v>
      </c>
      <c r="F571" s="290">
        <v>0.42499999999999999</v>
      </c>
      <c r="G571" s="291">
        <v>0</v>
      </c>
      <c r="H571" s="291">
        <v>0.42499999999999999</v>
      </c>
      <c r="I571" s="291">
        <v>1784.38348</v>
      </c>
      <c r="J571" s="291">
        <v>2517.6056600000002</v>
      </c>
      <c r="K571" s="291">
        <v>4301.9891399999997</v>
      </c>
      <c r="L571" s="291">
        <v>4284.8323499999997</v>
      </c>
      <c r="M571" s="291">
        <v>2173.4223999999999</v>
      </c>
      <c r="N571" s="291">
        <v>6458.2547500000001</v>
      </c>
      <c r="O571" s="291">
        <v>10760.668890000001</v>
      </c>
      <c r="P571" s="291">
        <v>7185.0885900000003</v>
      </c>
      <c r="Q571" s="291">
        <v>587.04158999999993</v>
      </c>
      <c r="R571" s="292">
        <v>7772.1301800000001</v>
      </c>
    </row>
    <row r="572" spans="1:18" s="275" customFormat="1">
      <c r="A572" s="288"/>
      <c r="B572" s="288"/>
      <c r="C572" s="288"/>
      <c r="D572" s="283" t="s">
        <v>96</v>
      </c>
      <c r="E572" s="284">
        <v>389</v>
      </c>
      <c r="F572" s="285">
        <v>2547.2740199999998</v>
      </c>
      <c r="G572" s="286">
        <v>30.022220000000001</v>
      </c>
      <c r="H572" s="286">
        <v>2577.2962400000001</v>
      </c>
      <c r="I572" s="286">
        <v>27534.457140000002</v>
      </c>
      <c r="J572" s="286">
        <v>10158.407499999999</v>
      </c>
      <c r="K572" s="286">
        <v>37692.86464</v>
      </c>
      <c r="L572" s="286">
        <v>23822.690600000002</v>
      </c>
      <c r="M572" s="286">
        <v>7753.8095300000004</v>
      </c>
      <c r="N572" s="286">
        <v>31576.50013</v>
      </c>
      <c r="O572" s="286">
        <v>71846.661010000011</v>
      </c>
      <c r="P572" s="286">
        <v>13496.557000000001</v>
      </c>
      <c r="Q572" s="286">
        <v>407.23548999999997</v>
      </c>
      <c r="R572" s="287">
        <v>13903.79249</v>
      </c>
    </row>
    <row r="573" spans="1:18" s="275" customFormat="1">
      <c r="A573" s="288"/>
      <c r="B573" s="283" t="s">
        <v>9</v>
      </c>
      <c r="C573" s="283" t="s">
        <v>9</v>
      </c>
      <c r="D573" s="283" t="s">
        <v>9</v>
      </c>
      <c r="E573" s="284">
        <v>82</v>
      </c>
      <c r="F573" s="285">
        <v>104627.94242000001</v>
      </c>
      <c r="G573" s="286">
        <v>56131.124770000002</v>
      </c>
      <c r="H573" s="286">
        <v>160759.06719</v>
      </c>
      <c r="I573" s="286">
        <v>190433.99466</v>
      </c>
      <c r="J573" s="286">
        <v>134044.30705999999</v>
      </c>
      <c r="K573" s="286">
        <v>324478.30172000005</v>
      </c>
      <c r="L573" s="286">
        <v>81142.293310000008</v>
      </c>
      <c r="M573" s="286">
        <v>39058.098760000001</v>
      </c>
      <c r="N573" s="286">
        <v>120200.39206999999</v>
      </c>
      <c r="O573" s="286">
        <v>605437.76098000002</v>
      </c>
      <c r="P573" s="286">
        <v>316191.31357999996</v>
      </c>
      <c r="Q573" s="286">
        <v>11002.64049</v>
      </c>
      <c r="R573" s="287">
        <v>327193.95406999998</v>
      </c>
    </row>
    <row r="574" spans="1:18" s="275" customFormat="1">
      <c r="A574" s="288"/>
      <c r="B574" s="288"/>
      <c r="C574" s="288"/>
      <c r="D574" s="283" t="s">
        <v>319</v>
      </c>
      <c r="E574" s="284">
        <v>525</v>
      </c>
      <c r="F574" s="285">
        <v>5431.6588099999999</v>
      </c>
      <c r="G574" s="286">
        <v>1422.3143400000001</v>
      </c>
      <c r="H574" s="286">
        <v>6853.9731500000007</v>
      </c>
      <c r="I574" s="286">
        <v>28385.432760000003</v>
      </c>
      <c r="J574" s="286">
        <v>12102.48184</v>
      </c>
      <c r="K574" s="286">
        <v>40487.914600000004</v>
      </c>
      <c r="L574" s="286">
        <v>18399.135289999998</v>
      </c>
      <c r="M574" s="286">
        <v>5546.7653</v>
      </c>
      <c r="N574" s="286">
        <v>23945.900590000001</v>
      </c>
      <c r="O574" s="286">
        <v>71287.788339999999</v>
      </c>
      <c r="P574" s="286">
        <v>25092.966789999999</v>
      </c>
      <c r="Q574" s="286">
        <v>1012.61171</v>
      </c>
      <c r="R574" s="287">
        <v>26105.5785</v>
      </c>
    </row>
    <row r="575" spans="1:18" s="275" customFormat="1">
      <c r="A575" s="288"/>
      <c r="B575" s="283" t="s">
        <v>233</v>
      </c>
      <c r="C575" s="283" t="s">
        <v>233</v>
      </c>
      <c r="D575" s="283" t="s">
        <v>233</v>
      </c>
      <c r="E575" s="284">
        <v>521</v>
      </c>
      <c r="F575" s="285">
        <v>17344.922469999998</v>
      </c>
      <c r="G575" s="286">
        <v>10644.578240000001</v>
      </c>
      <c r="H575" s="286">
        <v>27989.50071</v>
      </c>
      <c r="I575" s="286">
        <v>33486.089699999997</v>
      </c>
      <c r="J575" s="286">
        <v>5756.3127000000004</v>
      </c>
      <c r="K575" s="286">
        <v>39242.402399999999</v>
      </c>
      <c r="L575" s="286">
        <v>21958.369350000001</v>
      </c>
      <c r="M575" s="286">
        <v>6467.8645900000001</v>
      </c>
      <c r="N575" s="286">
        <v>28426.233940000002</v>
      </c>
      <c r="O575" s="286">
        <v>95658.13704999999</v>
      </c>
      <c r="P575" s="286">
        <v>186991.19477999999</v>
      </c>
      <c r="Q575" s="286">
        <v>563.03951000000006</v>
      </c>
      <c r="R575" s="287">
        <v>187554.23428999999</v>
      </c>
    </row>
    <row r="576" spans="1:18" s="275" customFormat="1">
      <c r="A576" s="288"/>
      <c r="B576" s="283" t="s">
        <v>12</v>
      </c>
      <c r="C576" s="283" t="s">
        <v>236</v>
      </c>
      <c r="D576" s="283" t="s">
        <v>237</v>
      </c>
      <c r="E576" s="284">
        <v>54</v>
      </c>
      <c r="F576" s="285">
        <v>16043.73259</v>
      </c>
      <c r="G576" s="286">
        <v>29500.568960000001</v>
      </c>
      <c r="H576" s="286">
        <v>45544.301549999996</v>
      </c>
      <c r="I576" s="286">
        <v>23508.67409</v>
      </c>
      <c r="J576" s="286">
        <v>7263.4343699999999</v>
      </c>
      <c r="K576" s="286">
        <v>30772.108459999999</v>
      </c>
      <c r="L576" s="286">
        <v>23733.727350000001</v>
      </c>
      <c r="M576" s="286">
        <v>7544.4429800000007</v>
      </c>
      <c r="N576" s="286">
        <v>31278.170329999997</v>
      </c>
      <c r="O576" s="286">
        <v>107594.58034</v>
      </c>
      <c r="P576" s="286">
        <v>124377.40723</v>
      </c>
      <c r="Q576" s="286">
        <v>87725.843950000009</v>
      </c>
      <c r="R576" s="287">
        <v>212103.25118000002</v>
      </c>
    </row>
    <row r="577" spans="1:18" s="275" customFormat="1">
      <c r="A577" s="288"/>
      <c r="B577" s="288"/>
      <c r="C577" s="283" t="s">
        <v>12</v>
      </c>
      <c r="D577" s="283" t="s">
        <v>12</v>
      </c>
      <c r="E577" s="284">
        <v>53</v>
      </c>
      <c r="F577" s="285">
        <v>40916.362810000006</v>
      </c>
      <c r="G577" s="286">
        <v>17071.795300000002</v>
      </c>
      <c r="H577" s="286">
        <v>57988.158109999997</v>
      </c>
      <c r="I577" s="286">
        <v>104620.15203</v>
      </c>
      <c r="J577" s="286">
        <v>18492.626239999998</v>
      </c>
      <c r="K577" s="286">
        <v>123112.77827</v>
      </c>
      <c r="L577" s="286">
        <v>38573.318509999997</v>
      </c>
      <c r="M577" s="286">
        <v>6593.7230499999996</v>
      </c>
      <c r="N577" s="286">
        <v>45167.041560000005</v>
      </c>
      <c r="O577" s="286">
        <v>226267.97794000001</v>
      </c>
      <c r="P577" s="286">
        <v>210777.73224000001</v>
      </c>
      <c r="Q577" s="286">
        <v>175143.84521</v>
      </c>
      <c r="R577" s="287">
        <v>385921.57744999998</v>
      </c>
    </row>
    <row r="578" spans="1:18" s="275" customFormat="1">
      <c r="A578" s="288"/>
      <c r="B578" s="288"/>
      <c r="C578" s="288"/>
      <c r="D578" s="288"/>
      <c r="E578" s="289">
        <v>574</v>
      </c>
      <c r="F578" s="290">
        <v>0</v>
      </c>
      <c r="G578" s="291">
        <v>0</v>
      </c>
      <c r="H578" s="291">
        <v>0</v>
      </c>
      <c r="I578" s="291">
        <v>0</v>
      </c>
      <c r="J578" s="291">
        <v>0</v>
      </c>
      <c r="K578" s="291">
        <v>0</v>
      </c>
      <c r="L578" s="291">
        <v>0</v>
      </c>
      <c r="M578" s="291">
        <v>0</v>
      </c>
      <c r="N578" s="291">
        <v>0</v>
      </c>
      <c r="O578" s="291">
        <v>0</v>
      </c>
      <c r="P578" s="291">
        <v>499.00637999999998</v>
      </c>
      <c r="Q578" s="291">
        <v>67.192859999999996</v>
      </c>
      <c r="R578" s="292">
        <v>566.19924000000003</v>
      </c>
    </row>
    <row r="579" spans="1:18" s="275" customFormat="1">
      <c r="A579" s="288"/>
      <c r="B579" s="288"/>
      <c r="C579" s="288"/>
      <c r="D579" s="288"/>
      <c r="E579" s="289">
        <v>330</v>
      </c>
      <c r="F579" s="290">
        <v>14973.228369999999</v>
      </c>
      <c r="G579" s="291">
        <v>765.33096</v>
      </c>
      <c r="H579" s="291">
        <v>15738.55933</v>
      </c>
      <c r="I579" s="291">
        <v>31082.278440000002</v>
      </c>
      <c r="J579" s="291">
        <v>10021.77965</v>
      </c>
      <c r="K579" s="291">
        <v>41104.058090000006</v>
      </c>
      <c r="L579" s="291">
        <v>29722.771789999999</v>
      </c>
      <c r="M579" s="291">
        <v>6997.4581100000005</v>
      </c>
      <c r="N579" s="291">
        <v>36720.229899999998</v>
      </c>
      <c r="O579" s="291">
        <v>93562.847319999986</v>
      </c>
      <c r="P579" s="291">
        <v>64608.718420000005</v>
      </c>
      <c r="Q579" s="291">
        <v>2412.3751400000001</v>
      </c>
      <c r="R579" s="292">
        <v>67021.093560000008</v>
      </c>
    </row>
    <row r="580" spans="1:18" s="275" customFormat="1">
      <c r="A580" s="288"/>
      <c r="B580" s="288"/>
      <c r="C580" s="283" t="s">
        <v>238</v>
      </c>
      <c r="D580" s="283" t="s">
        <v>238</v>
      </c>
      <c r="E580" s="284">
        <v>518</v>
      </c>
      <c r="F580" s="285">
        <v>11918.621499999999</v>
      </c>
      <c r="G580" s="286">
        <v>26002.987120000002</v>
      </c>
      <c r="H580" s="286">
        <v>37921.608619999999</v>
      </c>
      <c r="I580" s="286">
        <v>23072.081679999999</v>
      </c>
      <c r="J580" s="286">
        <v>8242.3596900000011</v>
      </c>
      <c r="K580" s="286">
        <v>31314.44137</v>
      </c>
      <c r="L580" s="286">
        <v>6286.0880499999994</v>
      </c>
      <c r="M580" s="286">
        <v>2555.5457700000002</v>
      </c>
      <c r="N580" s="286">
        <v>8841.6338200000009</v>
      </c>
      <c r="O580" s="286">
        <v>78077.683810000002</v>
      </c>
      <c r="P580" s="286">
        <v>38308.429100000001</v>
      </c>
      <c r="Q580" s="286">
        <v>314.29482999999999</v>
      </c>
      <c r="R580" s="287">
        <v>38622.72393</v>
      </c>
    </row>
    <row r="581" spans="1:18" s="275" customFormat="1">
      <c r="A581" s="288"/>
      <c r="B581" s="288"/>
      <c r="C581" s="288"/>
      <c r="D581" s="283" t="s">
        <v>239</v>
      </c>
      <c r="E581" s="284">
        <v>516</v>
      </c>
      <c r="F581" s="285">
        <v>9539.731960000001</v>
      </c>
      <c r="G581" s="286">
        <v>7154.33493</v>
      </c>
      <c r="H581" s="286">
        <v>16694.066890000002</v>
      </c>
      <c r="I581" s="286">
        <v>45478.470399999998</v>
      </c>
      <c r="J581" s="286">
        <v>5624.25713</v>
      </c>
      <c r="K581" s="286">
        <v>51102.727530000004</v>
      </c>
      <c r="L581" s="286">
        <v>40507.790679999998</v>
      </c>
      <c r="M581" s="286">
        <v>14590.579390000001</v>
      </c>
      <c r="N581" s="286">
        <v>55098.370069999997</v>
      </c>
      <c r="O581" s="286">
        <v>122895.16449</v>
      </c>
      <c r="P581" s="286">
        <v>14404.73509</v>
      </c>
      <c r="Q581" s="286">
        <v>163.92420999999999</v>
      </c>
      <c r="R581" s="287">
        <v>14568.659300000001</v>
      </c>
    </row>
    <row r="582" spans="1:18" s="275" customFormat="1">
      <c r="A582" s="288"/>
      <c r="B582" s="288"/>
      <c r="C582" s="283" t="s">
        <v>240</v>
      </c>
      <c r="D582" s="283" t="s">
        <v>240</v>
      </c>
      <c r="E582" s="284">
        <v>57</v>
      </c>
      <c r="F582" s="285">
        <v>9081.6385500000015</v>
      </c>
      <c r="G582" s="286">
        <v>997.49509</v>
      </c>
      <c r="H582" s="286">
        <v>10079.13364</v>
      </c>
      <c r="I582" s="286">
        <v>30263.590800000002</v>
      </c>
      <c r="J582" s="286">
        <v>6059.2477600000002</v>
      </c>
      <c r="K582" s="286">
        <v>36322.838560000004</v>
      </c>
      <c r="L582" s="286">
        <v>29382.063750000001</v>
      </c>
      <c r="M582" s="286">
        <v>3552.48704</v>
      </c>
      <c r="N582" s="286">
        <v>32934.550790000001</v>
      </c>
      <c r="O582" s="286">
        <v>79336.522989999998</v>
      </c>
      <c r="P582" s="286">
        <v>61506.096819999999</v>
      </c>
      <c r="Q582" s="286">
        <v>170.64932000000002</v>
      </c>
      <c r="R582" s="287">
        <v>61676.746140000003</v>
      </c>
    </row>
    <row r="583" spans="1:18" s="275" customFormat="1">
      <c r="A583" s="288"/>
      <c r="B583" s="283" t="s">
        <v>241</v>
      </c>
      <c r="C583" s="283" t="s">
        <v>242</v>
      </c>
      <c r="D583" s="283" t="s">
        <v>242</v>
      </c>
      <c r="E583" s="284">
        <v>507</v>
      </c>
      <c r="F583" s="285">
        <v>2527.49973</v>
      </c>
      <c r="G583" s="286">
        <v>1332.6263700000002</v>
      </c>
      <c r="H583" s="286">
        <v>3860.1261</v>
      </c>
      <c r="I583" s="286">
        <v>24761.345920000003</v>
      </c>
      <c r="J583" s="286">
        <v>2010.4679699999999</v>
      </c>
      <c r="K583" s="286">
        <v>26771.813890000001</v>
      </c>
      <c r="L583" s="286">
        <v>9910.1304700000001</v>
      </c>
      <c r="M583" s="286">
        <v>2924.2458799999999</v>
      </c>
      <c r="N583" s="286">
        <v>12834.37635</v>
      </c>
      <c r="O583" s="286">
        <v>43466.316340000005</v>
      </c>
      <c r="P583" s="286">
        <v>44415.300880000003</v>
      </c>
      <c r="Q583" s="286">
        <v>192.46033</v>
      </c>
      <c r="R583" s="287">
        <v>44607.761210000004</v>
      </c>
    </row>
    <row r="584" spans="1:18" s="275" customFormat="1">
      <c r="A584" s="288"/>
      <c r="B584" s="288"/>
      <c r="C584" s="283" t="s">
        <v>244</v>
      </c>
      <c r="D584" s="283" t="s">
        <v>245</v>
      </c>
      <c r="E584" s="284">
        <v>400</v>
      </c>
      <c r="F584" s="285">
        <v>8391.5295299999998</v>
      </c>
      <c r="G584" s="286">
        <v>1503.1202599999999</v>
      </c>
      <c r="H584" s="286">
        <v>9894.6497899999995</v>
      </c>
      <c r="I584" s="286">
        <v>59046.497189999995</v>
      </c>
      <c r="J584" s="286">
        <v>16894.298329999998</v>
      </c>
      <c r="K584" s="286">
        <v>75940.79552</v>
      </c>
      <c r="L584" s="286">
        <v>24724.890460000002</v>
      </c>
      <c r="M584" s="286">
        <v>9138.8457899999994</v>
      </c>
      <c r="N584" s="286">
        <v>33863.736250000002</v>
      </c>
      <c r="O584" s="286">
        <v>119699.18156</v>
      </c>
      <c r="P584" s="286">
        <v>172924.43294</v>
      </c>
      <c r="Q584" s="286">
        <v>1760.4041599999998</v>
      </c>
      <c r="R584" s="287">
        <v>174684.8371</v>
      </c>
    </row>
    <row r="585" spans="1:18" s="275" customFormat="1">
      <c r="A585" s="288"/>
      <c r="B585" s="288"/>
      <c r="C585" s="288"/>
      <c r="D585" s="283" t="s">
        <v>244</v>
      </c>
      <c r="E585" s="284">
        <v>58</v>
      </c>
      <c r="F585" s="285">
        <v>61239.781499999997</v>
      </c>
      <c r="G585" s="286">
        <v>14953.14313</v>
      </c>
      <c r="H585" s="286">
        <v>76192.924629999994</v>
      </c>
      <c r="I585" s="286">
        <v>82974.781989999989</v>
      </c>
      <c r="J585" s="286">
        <v>22005.230420000004</v>
      </c>
      <c r="K585" s="286">
        <v>104980.01241</v>
      </c>
      <c r="L585" s="286">
        <v>29838.990699999998</v>
      </c>
      <c r="M585" s="286">
        <v>13284.463320000001</v>
      </c>
      <c r="N585" s="286">
        <v>43123.454020000005</v>
      </c>
      <c r="O585" s="286">
        <v>224296.39105999999</v>
      </c>
      <c r="P585" s="286">
        <v>343506.75889</v>
      </c>
      <c r="Q585" s="286">
        <v>1973.3636799999999</v>
      </c>
      <c r="R585" s="287">
        <v>345480.12257000001</v>
      </c>
    </row>
    <row r="586" spans="1:18" s="275" customFormat="1">
      <c r="A586" s="288"/>
      <c r="B586" s="283" t="s">
        <v>14</v>
      </c>
      <c r="C586" s="283" t="s">
        <v>255</v>
      </c>
      <c r="D586" s="283" t="s">
        <v>255</v>
      </c>
      <c r="E586" s="284">
        <v>23</v>
      </c>
      <c r="F586" s="285">
        <v>176833.77361999999</v>
      </c>
      <c r="G586" s="286">
        <v>129364.58184</v>
      </c>
      <c r="H586" s="286">
        <v>306198.35545999999</v>
      </c>
      <c r="I586" s="286">
        <v>225709.81761000003</v>
      </c>
      <c r="J586" s="286">
        <v>113846.44640999999</v>
      </c>
      <c r="K586" s="286">
        <v>339556.26402</v>
      </c>
      <c r="L586" s="286">
        <v>92372.283459999991</v>
      </c>
      <c r="M586" s="286">
        <v>30431.012190000001</v>
      </c>
      <c r="N586" s="286">
        <v>122803.29565</v>
      </c>
      <c r="O586" s="286">
        <v>768557.91512999998</v>
      </c>
      <c r="P586" s="286">
        <v>583730.16776999994</v>
      </c>
      <c r="Q586" s="286">
        <v>18212.627479999999</v>
      </c>
      <c r="R586" s="287">
        <v>601942.79524999997</v>
      </c>
    </row>
    <row r="587" spans="1:18" s="275" customFormat="1">
      <c r="A587" s="288"/>
      <c r="B587" s="288"/>
      <c r="C587" s="288"/>
      <c r="D587" s="288"/>
      <c r="E587" s="289">
        <v>459</v>
      </c>
      <c r="F587" s="290">
        <v>12470.021339999999</v>
      </c>
      <c r="G587" s="291">
        <v>105.86492</v>
      </c>
      <c r="H587" s="291">
        <v>12575.886259999999</v>
      </c>
      <c r="I587" s="291">
        <v>21469.955809999999</v>
      </c>
      <c r="J587" s="291">
        <v>8927.7445100000004</v>
      </c>
      <c r="K587" s="291">
        <v>30397.70032</v>
      </c>
      <c r="L587" s="291">
        <v>12376.160230000001</v>
      </c>
      <c r="M587" s="291">
        <v>3064.8314799999998</v>
      </c>
      <c r="N587" s="291">
        <v>15440.99171</v>
      </c>
      <c r="O587" s="291">
        <v>58414.578289999998</v>
      </c>
      <c r="P587" s="291">
        <v>29020.643210000002</v>
      </c>
      <c r="Q587" s="291">
        <v>275.36511999999999</v>
      </c>
      <c r="R587" s="292">
        <v>29296.008329999997</v>
      </c>
    </row>
    <row r="588" spans="1:18" s="275" customFormat="1">
      <c r="A588" s="288"/>
      <c r="B588" s="288"/>
      <c r="C588" s="288"/>
      <c r="D588" s="288"/>
      <c r="E588" s="289">
        <v>397</v>
      </c>
      <c r="F588" s="290">
        <v>1161.25334</v>
      </c>
      <c r="G588" s="291">
        <v>2457.2009700000003</v>
      </c>
      <c r="H588" s="291">
        <v>3618.4543100000001</v>
      </c>
      <c r="I588" s="291">
        <v>46200.636429999999</v>
      </c>
      <c r="J588" s="291">
        <v>27907.853510000001</v>
      </c>
      <c r="K588" s="291">
        <v>74108.489939999999</v>
      </c>
      <c r="L588" s="291">
        <v>31135.46846</v>
      </c>
      <c r="M588" s="291">
        <v>13356.348739999999</v>
      </c>
      <c r="N588" s="291">
        <v>44491.817200000005</v>
      </c>
      <c r="O588" s="291">
        <v>122218.76145000001</v>
      </c>
      <c r="P588" s="291">
        <v>90347.70431999999</v>
      </c>
      <c r="Q588" s="291">
        <v>1459.6877299999999</v>
      </c>
      <c r="R588" s="292">
        <v>91807.392049999995</v>
      </c>
    </row>
    <row r="589" spans="1:18" s="275" customFormat="1">
      <c r="A589" s="288"/>
      <c r="B589" s="288"/>
      <c r="C589" s="288"/>
      <c r="D589" s="288"/>
      <c r="E589" s="289">
        <v>506</v>
      </c>
      <c r="F589" s="290">
        <v>21974.572319999999</v>
      </c>
      <c r="G589" s="291">
        <v>45426.94616</v>
      </c>
      <c r="H589" s="291">
        <v>67401.518479999999</v>
      </c>
      <c r="I589" s="291">
        <v>104657.1845</v>
      </c>
      <c r="J589" s="291">
        <v>60996.925560000003</v>
      </c>
      <c r="K589" s="291">
        <v>165654.11006000001</v>
      </c>
      <c r="L589" s="291">
        <v>55318.541039999996</v>
      </c>
      <c r="M589" s="291">
        <v>28777.108230000002</v>
      </c>
      <c r="N589" s="291">
        <v>84095.649269999994</v>
      </c>
      <c r="O589" s="291">
        <v>317151.27781</v>
      </c>
      <c r="P589" s="291">
        <v>908018.20690999995</v>
      </c>
      <c r="Q589" s="291">
        <v>35474.566729999999</v>
      </c>
      <c r="R589" s="292">
        <v>943492.77364000003</v>
      </c>
    </row>
    <row r="590" spans="1:18" s="275" customFormat="1">
      <c r="A590" s="288"/>
      <c r="B590" s="288"/>
      <c r="C590" s="283" t="s">
        <v>324</v>
      </c>
      <c r="D590" s="283" t="s">
        <v>325</v>
      </c>
      <c r="E590" s="284">
        <v>526</v>
      </c>
      <c r="F590" s="285">
        <v>20058.120640000001</v>
      </c>
      <c r="G590" s="286">
        <v>4951.9681500000006</v>
      </c>
      <c r="H590" s="286">
        <v>25010.088789999998</v>
      </c>
      <c r="I590" s="286">
        <v>156509.33312999998</v>
      </c>
      <c r="J590" s="286">
        <v>49758.899079999996</v>
      </c>
      <c r="K590" s="286">
        <v>206268.23221000002</v>
      </c>
      <c r="L590" s="286">
        <v>27301.542710000002</v>
      </c>
      <c r="M590" s="286">
        <v>3187.6154900000001</v>
      </c>
      <c r="N590" s="286">
        <v>30489.158199999998</v>
      </c>
      <c r="O590" s="286">
        <v>261767.4792</v>
      </c>
      <c r="P590" s="286">
        <v>1058.45425</v>
      </c>
      <c r="Q590" s="286">
        <v>0.10155</v>
      </c>
      <c r="R590" s="287">
        <v>1058.5558000000001</v>
      </c>
    </row>
    <row r="591" spans="1:18" s="275" customFormat="1">
      <c r="A591" s="288"/>
      <c r="B591" s="283" t="s">
        <v>15</v>
      </c>
      <c r="C591" s="283" t="s">
        <v>258</v>
      </c>
      <c r="D591" s="283" t="s">
        <v>258</v>
      </c>
      <c r="E591" s="284">
        <v>5</v>
      </c>
      <c r="F591" s="285">
        <v>73074.311979999999</v>
      </c>
      <c r="G591" s="286">
        <v>21090.82156</v>
      </c>
      <c r="H591" s="286">
        <v>94165.13354000001</v>
      </c>
      <c r="I591" s="286">
        <v>107506.88914</v>
      </c>
      <c r="J591" s="286">
        <v>28280.422770000001</v>
      </c>
      <c r="K591" s="286">
        <v>135787.31190999999</v>
      </c>
      <c r="L591" s="286">
        <v>65345.027950000003</v>
      </c>
      <c r="M591" s="286">
        <v>19788.109210000002</v>
      </c>
      <c r="N591" s="286">
        <v>85133.137159999998</v>
      </c>
      <c r="O591" s="286">
        <v>315085.58261000004</v>
      </c>
      <c r="P591" s="286">
        <v>494689.43056000001</v>
      </c>
      <c r="Q591" s="286">
        <v>9588.8419800000011</v>
      </c>
      <c r="R591" s="287">
        <v>504278.27254000003</v>
      </c>
    </row>
    <row r="592" spans="1:18" s="275" customFormat="1">
      <c r="A592" s="288"/>
      <c r="B592" s="288"/>
      <c r="C592" s="288"/>
      <c r="D592" s="288"/>
      <c r="E592" s="289">
        <v>511</v>
      </c>
      <c r="F592" s="290">
        <v>3199.4050999999999</v>
      </c>
      <c r="G592" s="291">
        <v>103.12308</v>
      </c>
      <c r="H592" s="291">
        <v>3302.5281800000002</v>
      </c>
      <c r="I592" s="291">
        <v>38816.744340000005</v>
      </c>
      <c r="J592" s="291">
        <v>47807.946389999997</v>
      </c>
      <c r="K592" s="291">
        <v>86624.690730000002</v>
      </c>
      <c r="L592" s="291">
        <v>24167.447969999997</v>
      </c>
      <c r="M592" s="291">
        <v>12709.739220000001</v>
      </c>
      <c r="N592" s="291">
        <v>36877.187189999997</v>
      </c>
      <c r="O592" s="291">
        <v>126804.40609999999</v>
      </c>
      <c r="P592" s="291">
        <v>62868.860930000003</v>
      </c>
      <c r="Q592" s="291">
        <v>1492.4977799999999</v>
      </c>
      <c r="R592" s="292">
        <v>64361.35871</v>
      </c>
    </row>
    <row r="593" spans="1:18" s="275" customFormat="1">
      <c r="A593" s="288"/>
      <c r="B593" s="283" t="s">
        <v>16</v>
      </c>
      <c r="C593" s="283" t="s">
        <v>260</v>
      </c>
      <c r="D593" s="283" t="s">
        <v>260</v>
      </c>
      <c r="E593" s="284">
        <v>77</v>
      </c>
      <c r="F593" s="285">
        <v>7288.5189299999993</v>
      </c>
      <c r="G593" s="286">
        <v>786.72581000000002</v>
      </c>
      <c r="H593" s="286">
        <v>8075.2447400000001</v>
      </c>
      <c r="I593" s="286">
        <v>33325.436820000003</v>
      </c>
      <c r="J593" s="286">
        <v>11424.216920000001</v>
      </c>
      <c r="K593" s="286">
        <v>44749.653740000002</v>
      </c>
      <c r="L593" s="286">
        <v>44381.041819999999</v>
      </c>
      <c r="M593" s="286">
        <v>12671.629510000001</v>
      </c>
      <c r="N593" s="286">
        <v>57052.671329999997</v>
      </c>
      <c r="O593" s="286">
        <v>109877.56981</v>
      </c>
      <c r="P593" s="286">
        <v>33710.395380000002</v>
      </c>
      <c r="Q593" s="286">
        <v>421.39330999999999</v>
      </c>
      <c r="R593" s="287">
        <v>34131.788690000001</v>
      </c>
    </row>
    <row r="594" spans="1:18" s="275" customFormat="1">
      <c r="A594" s="288"/>
      <c r="B594" s="288"/>
      <c r="C594" s="283" t="s">
        <v>261</v>
      </c>
      <c r="D594" s="283" t="s">
        <v>264</v>
      </c>
      <c r="E594" s="284">
        <v>72</v>
      </c>
      <c r="F594" s="285">
        <v>23724.16359</v>
      </c>
      <c r="G594" s="286">
        <v>402.92740999999995</v>
      </c>
      <c r="H594" s="286">
        <v>24127.091</v>
      </c>
      <c r="I594" s="286">
        <v>22489.239020000001</v>
      </c>
      <c r="J594" s="286">
        <v>8043.7385300000005</v>
      </c>
      <c r="K594" s="286">
        <v>30532.97755</v>
      </c>
      <c r="L594" s="286">
        <v>17221.296979999999</v>
      </c>
      <c r="M594" s="286">
        <v>7704.7394100000001</v>
      </c>
      <c r="N594" s="286">
        <v>24926.036390000001</v>
      </c>
      <c r="O594" s="286">
        <v>79586.104940000005</v>
      </c>
      <c r="P594" s="286">
        <v>47103.167450000001</v>
      </c>
      <c r="Q594" s="286">
        <v>3220.0183199999997</v>
      </c>
      <c r="R594" s="287">
        <v>50323.185770000004</v>
      </c>
    </row>
    <row r="595" spans="1:18" s="275" customFormat="1">
      <c r="A595" s="288"/>
      <c r="B595" s="288"/>
      <c r="C595" s="283" t="s">
        <v>266</v>
      </c>
      <c r="D595" s="283" t="s">
        <v>266</v>
      </c>
      <c r="E595" s="284">
        <v>75</v>
      </c>
      <c r="F595" s="285">
        <v>12646.63941</v>
      </c>
      <c r="G595" s="286">
        <v>1859.5950700000001</v>
      </c>
      <c r="H595" s="286">
        <v>14506.234480000001</v>
      </c>
      <c r="I595" s="286">
        <v>23920.42064</v>
      </c>
      <c r="J595" s="286">
        <v>8742.26764</v>
      </c>
      <c r="K595" s="286">
        <v>32662.688280000002</v>
      </c>
      <c r="L595" s="286">
        <v>37292.024799999999</v>
      </c>
      <c r="M595" s="286">
        <v>19625.142019999999</v>
      </c>
      <c r="N595" s="286">
        <v>56917.166819999999</v>
      </c>
      <c r="O595" s="286">
        <v>104086.08958</v>
      </c>
      <c r="P595" s="286">
        <v>37790.792580000001</v>
      </c>
      <c r="Q595" s="286">
        <v>543.87711999999999</v>
      </c>
      <c r="R595" s="287">
        <v>38334.669700000006</v>
      </c>
    </row>
    <row r="596" spans="1:18" s="275" customFormat="1">
      <c r="A596" s="288"/>
      <c r="B596" s="288"/>
      <c r="C596" s="288"/>
      <c r="D596" s="283" t="s">
        <v>267</v>
      </c>
      <c r="E596" s="284">
        <v>503</v>
      </c>
      <c r="F596" s="285">
        <v>685.49818999999991</v>
      </c>
      <c r="G596" s="286">
        <v>6.0099999999999997E-3</v>
      </c>
      <c r="H596" s="286">
        <v>685.50419999999997</v>
      </c>
      <c r="I596" s="286">
        <v>14029.78882</v>
      </c>
      <c r="J596" s="286">
        <v>2838.3629100000003</v>
      </c>
      <c r="K596" s="286">
        <v>16868.151730000001</v>
      </c>
      <c r="L596" s="286">
        <v>22177.24885</v>
      </c>
      <c r="M596" s="286">
        <v>9693.4865100000006</v>
      </c>
      <c r="N596" s="286">
        <v>31870.735359999999</v>
      </c>
      <c r="O596" s="286">
        <v>49424.39129</v>
      </c>
      <c r="P596" s="286">
        <v>9052.9172500000004</v>
      </c>
      <c r="Q596" s="286">
        <v>1008.4313100000001</v>
      </c>
      <c r="R596" s="287">
        <v>10061.34856</v>
      </c>
    </row>
    <row r="597" spans="1:18" s="275" customFormat="1">
      <c r="A597" s="288"/>
      <c r="B597" s="288"/>
      <c r="C597" s="283" t="s">
        <v>268</v>
      </c>
      <c r="D597" s="283" t="s">
        <v>269</v>
      </c>
      <c r="E597" s="284">
        <v>402</v>
      </c>
      <c r="F597" s="285">
        <v>7935.0582400000003</v>
      </c>
      <c r="G597" s="286">
        <v>1304.1936699999999</v>
      </c>
      <c r="H597" s="286">
        <v>9239.2519100000009</v>
      </c>
      <c r="I597" s="286">
        <v>33129.326059999999</v>
      </c>
      <c r="J597" s="286">
        <v>10162.51002</v>
      </c>
      <c r="K597" s="286">
        <v>43291.836080000001</v>
      </c>
      <c r="L597" s="286">
        <v>27760.90381</v>
      </c>
      <c r="M597" s="286">
        <v>6742.0966799999997</v>
      </c>
      <c r="N597" s="286">
        <v>34503.000489999999</v>
      </c>
      <c r="O597" s="286">
        <v>87034.088480000006</v>
      </c>
      <c r="P597" s="286">
        <v>97878.250650000002</v>
      </c>
      <c r="Q597" s="286">
        <v>579.66057999999998</v>
      </c>
      <c r="R597" s="287">
        <v>98457.911229999998</v>
      </c>
    </row>
    <row r="598" spans="1:18" s="275" customFormat="1">
      <c r="A598" s="288"/>
      <c r="B598" s="288"/>
      <c r="C598" s="283" t="s">
        <v>16</v>
      </c>
      <c r="D598" s="283" t="s">
        <v>270</v>
      </c>
      <c r="E598" s="284">
        <v>567</v>
      </c>
      <c r="F598" s="285">
        <v>2473.7596200000003</v>
      </c>
      <c r="G598" s="286">
        <v>128.26865000000001</v>
      </c>
      <c r="H598" s="286">
        <v>2602.0282699999998</v>
      </c>
      <c r="I598" s="286">
        <v>22853.865180000001</v>
      </c>
      <c r="J598" s="286">
        <v>10612.550380000001</v>
      </c>
      <c r="K598" s="286">
        <v>33466.415560000001</v>
      </c>
      <c r="L598" s="286">
        <v>34488.590189999995</v>
      </c>
      <c r="M598" s="286">
        <v>13037.858099999999</v>
      </c>
      <c r="N598" s="286">
        <v>47526.44829</v>
      </c>
      <c r="O598" s="286">
        <v>83594.892120000004</v>
      </c>
      <c r="P598" s="286">
        <v>30541.466120000001</v>
      </c>
      <c r="Q598" s="286">
        <v>1582.57449</v>
      </c>
      <c r="R598" s="287">
        <v>32124.04061</v>
      </c>
    </row>
    <row r="599" spans="1:18" s="275" customFormat="1">
      <c r="A599" s="288"/>
      <c r="B599" s="288"/>
      <c r="C599" s="288"/>
      <c r="D599" s="288"/>
      <c r="E599" s="289">
        <v>318</v>
      </c>
      <c r="F599" s="290">
        <v>35.3108</v>
      </c>
      <c r="G599" s="291">
        <v>0</v>
      </c>
      <c r="H599" s="291">
        <v>35.3108</v>
      </c>
      <c r="I599" s="291">
        <v>18386.807820000002</v>
      </c>
      <c r="J599" s="291">
        <v>9737.1687700000002</v>
      </c>
      <c r="K599" s="291">
        <v>28123.976589999998</v>
      </c>
      <c r="L599" s="291">
        <v>5710.4690499999997</v>
      </c>
      <c r="M599" s="291">
        <v>4540.6328099999992</v>
      </c>
      <c r="N599" s="291">
        <v>10251.101859999999</v>
      </c>
      <c r="O599" s="291">
        <v>38410.38925</v>
      </c>
      <c r="P599" s="291">
        <v>3769.1749500000001</v>
      </c>
      <c r="Q599" s="291">
        <v>334.64870000000002</v>
      </c>
      <c r="R599" s="292">
        <v>4103.8236500000003</v>
      </c>
    </row>
    <row r="600" spans="1:18" s="275" customFormat="1">
      <c r="A600" s="288"/>
      <c r="B600" s="288"/>
      <c r="C600" s="288"/>
      <c r="D600" s="288"/>
      <c r="E600" s="289">
        <v>457</v>
      </c>
      <c r="F600" s="290">
        <v>3295.5165899999997</v>
      </c>
      <c r="G600" s="291">
        <v>1013.73723</v>
      </c>
      <c r="H600" s="291">
        <v>4309.2538199999999</v>
      </c>
      <c r="I600" s="291">
        <v>40316.893790000002</v>
      </c>
      <c r="J600" s="291">
        <v>18831.566440000002</v>
      </c>
      <c r="K600" s="291">
        <v>59148.460229999997</v>
      </c>
      <c r="L600" s="291">
        <v>38264.135070000004</v>
      </c>
      <c r="M600" s="291">
        <v>11279.03068</v>
      </c>
      <c r="N600" s="291">
        <v>49543.16575</v>
      </c>
      <c r="O600" s="291">
        <v>113000.8798</v>
      </c>
      <c r="P600" s="291">
        <v>22679.66936</v>
      </c>
      <c r="Q600" s="291">
        <v>1407.45424</v>
      </c>
      <c r="R600" s="292">
        <v>24087.123600000003</v>
      </c>
    </row>
    <row r="601" spans="1:18" s="275" customFormat="1">
      <c r="A601" s="288"/>
      <c r="B601" s="288"/>
      <c r="C601" s="288"/>
      <c r="D601" s="283" t="s">
        <v>76</v>
      </c>
      <c r="E601" s="284">
        <v>547</v>
      </c>
      <c r="F601" s="285">
        <v>554.08127000000002</v>
      </c>
      <c r="G601" s="286">
        <v>596.88432</v>
      </c>
      <c r="H601" s="286">
        <v>1150.96559</v>
      </c>
      <c r="I601" s="286">
        <v>23335.620999999999</v>
      </c>
      <c r="J601" s="286">
        <v>12445.111720000001</v>
      </c>
      <c r="K601" s="286">
        <v>35780.73272</v>
      </c>
      <c r="L601" s="286">
        <v>24425.923220000001</v>
      </c>
      <c r="M601" s="286">
        <v>10028.91949</v>
      </c>
      <c r="N601" s="286">
        <v>34454.842710000004</v>
      </c>
      <c r="O601" s="286">
        <v>71386.54101999999</v>
      </c>
      <c r="P601" s="286">
        <v>15938.905470000002</v>
      </c>
      <c r="Q601" s="286">
        <v>324.32283000000001</v>
      </c>
      <c r="R601" s="287">
        <v>16263.228300000001</v>
      </c>
    </row>
    <row r="602" spans="1:18" s="275" customFormat="1">
      <c r="A602" s="288"/>
      <c r="B602" s="288"/>
      <c r="C602" s="288"/>
      <c r="D602" s="283" t="s">
        <v>75</v>
      </c>
      <c r="E602" s="284">
        <v>348</v>
      </c>
      <c r="F602" s="285">
        <v>47.043889999999998</v>
      </c>
      <c r="G602" s="286">
        <v>0</v>
      </c>
      <c r="H602" s="286">
        <v>47.043889999999998</v>
      </c>
      <c r="I602" s="286">
        <v>9199.4658099999997</v>
      </c>
      <c r="J602" s="286">
        <v>11272.23043</v>
      </c>
      <c r="K602" s="286">
        <v>20471.696239999997</v>
      </c>
      <c r="L602" s="286">
        <v>3392.08563</v>
      </c>
      <c r="M602" s="286">
        <v>11948.770630000001</v>
      </c>
      <c r="N602" s="286">
        <v>15340.85626</v>
      </c>
      <c r="O602" s="286">
        <v>35859.596389999999</v>
      </c>
      <c r="P602" s="286">
        <v>4835.4721200000004</v>
      </c>
      <c r="Q602" s="286">
        <v>203.04642000000001</v>
      </c>
      <c r="R602" s="287">
        <v>5038.51854</v>
      </c>
    </row>
    <row r="603" spans="1:18" s="275" customFormat="1">
      <c r="A603" s="288"/>
      <c r="B603" s="288"/>
      <c r="C603" s="288"/>
      <c r="D603" s="288"/>
      <c r="E603" s="289">
        <v>292</v>
      </c>
      <c r="F603" s="290">
        <v>3666.2498900000001</v>
      </c>
      <c r="G603" s="291">
        <v>622.03931999999998</v>
      </c>
      <c r="H603" s="291">
        <v>4288.2892099999999</v>
      </c>
      <c r="I603" s="291">
        <v>31129.93289</v>
      </c>
      <c r="J603" s="291">
        <v>16483.191630000001</v>
      </c>
      <c r="K603" s="291">
        <v>47613.124520000005</v>
      </c>
      <c r="L603" s="291">
        <v>43426.59405</v>
      </c>
      <c r="M603" s="291">
        <v>14129.521570000001</v>
      </c>
      <c r="N603" s="291">
        <v>57556.115619999997</v>
      </c>
      <c r="O603" s="291">
        <v>109457.52935</v>
      </c>
      <c r="P603" s="291">
        <v>27552.591049999999</v>
      </c>
      <c r="Q603" s="291">
        <v>662.82551999999998</v>
      </c>
      <c r="R603" s="292">
        <v>28215.416570000001</v>
      </c>
    </row>
    <row r="604" spans="1:18" s="275" customFormat="1">
      <c r="A604" s="288"/>
      <c r="B604" s="288"/>
      <c r="C604" s="288"/>
      <c r="D604" s="283" t="s">
        <v>271</v>
      </c>
      <c r="E604" s="284">
        <v>176</v>
      </c>
      <c r="F604" s="285">
        <v>6857.2146700000003</v>
      </c>
      <c r="G604" s="286">
        <v>4332.4507300000005</v>
      </c>
      <c r="H604" s="286">
        <v>11189.6654</v>
      </c>
      <c r="I604" s="286">
        <v>67866.128540000005</v>
      </c>
      <c r="J604" s="286">
        <v>53578.336869999999</v>
      </c>
      <c r="K604" s="286">
        <v>121444.46540999999</v>
      </c>
      <c r="L604" s="286">
        <v>80239.170280000006</v>
      </c>
      <c r="M604" s="286">
        <v>46011.078079999999</v>
      </c>
      <c r="N604" s="286">
        <v>126250.24836</v>
      </c>
      <c r="O604" s="286">
        <v>258884.37917</v>
      </c>
      <c r="P604" s="286">
        <v>69505.385180000012</v>
      </c>
      <c r="Q604" s="286">
        <v>3333.6842299999998</v>
      </c>
      <c r="R604" s="287">
        <v>72839.069409999996</v>
      </c>
    </row>
    <row r="605" spans="1:18" s="275" customFormat="1">
      <c r="A605" s="288"/>
      <c r="B605" s="288"/>
      <c r="C605" s="288"/>
      <c r="D605" s="288"/>
      <c r="E605" s="289">
        <v>541</v>
      </c>
      <c r="F605" s="290">
        <v>5610.6797699999997</v>
      </c>
      <c r="G605" s="291">
        <v>1851.9181899999999</v>
      </c>
      <c r="H605" s="291">
        <v>7462.5979600000001</v>
      </c>
      <c r="I605" s="291">
        <v>61269.493700000006</v>
      </c>
      <c r="J605" s="291">
        <v>38528.90799</v>
      </c>
      <c r="K605" s="291">
        <v>99798.401689999999</v>
      </c>
      <c r="L605" s="291">
        <v>50653.438340000001</v>
      </c>
      <c r="M605" s="291">
        <v>54503.047610000001</v>
      </c>
      <c r="N605" s="291">
        <v>105156.48595</v>
      </c>
      <c r="O605" s="291">
        <v>212417.48559999999</v>
      </c>
      <c r="P605" s="291">
        <v>87771.657400000011</v>
      </c>
      <c r="Q605" s="291">
        <v>8075.22642</v>
      </c>
      <c r="R605" s="292">
        <v>95846.883819999988</v>
      </c>
    </row>
    <row r="606" spans="1:18" s="275" customFormat="1">
      <c r="A606" s="288"/>
      <c r="B606" s="288"/>
      <c r="C606" s="288"/>
      <c r="D606" s="288"/>
      <c r="E606" s="289">
        <v>273</v>
      </c>
      <c r="F606" s="290">
        <v>0.24702000000000002</v>
      </c>
      <c r="G606" s="291">
        <v>0</v>
      </c>
      <c r="H606" s="291">
        <v>0.24702000000000002</v>
      </c>
      <c r="I606" s="291">
        <v>9182.0657100000008</v>
      </c>
      <c r="J606" s="291">
        <v>861.29289000000006</v>
      </c>
      <c r="K606" s="291">
        <v>10043.3586</v>
      </c>
      <c r="L606" s="291">
        <v>3508.5099599999999</v>
      </c>
      <c r="M606" s="291">
        <v>125.19605</v>
      </c>
      <c r="N606" s="291">
        <v>3633.7060099999999</v>
      </c>
      <c r="O606" s="291">
        <v>13677.31163</v>
      </c>
      <c r="P606" s="291">
        <v>5486.9870999999994</v>
      </c>
      <c r="Q606" s="291">
        <v>858.58231000000001</v>
      </c>
      <c r="R606" s="292">
        <v>6345.5694100000001</v>
      </c>
    </row>
    <row r="607" spans="1:18" s="275" customFormat="1">
      <c r="A607" s="288"/>
      <c r="B607" s="288"/>
      <c r="C607" s="288"/>
      <c r="D607" s="283" t="s">
        <v>80</v>
      </c>
      <c r="E607" s="284">
        <v>539</v>
      </c>
      <c r="F607" s="285">
        <v>5043.9232699999993</v>
      </c>
      <c r="G607" s="286">
        <v>6816.8313099999996</v>
      </c>
      <c r="H607" s="286">
        <v>11860.754580000001</v>
      </c>
      <c r="I607" s="286">
        <v>38515.454539999999</v>
      </c>
      <c r="J607" s="286">
        <v>41051.249960000001</v>
      </c>
      <c r="K607" s="286">
        <v>79566.704500000007</v>
      </c>
      <c r="L607" s="286">
        <v>63260.935210000003</v>
      </c>
      <c r="M607" s="286">
        <v>33753.018400000001</v>
      </c>
      <c r="N607" s="286">
        <v>97013.953609999997</v>
      </c>
      <c r="O607" s="286">
        <v>188441.41269</v>
      </c>
      <c r="P607" s="286">
        <v>82551.939290000009</v>
      </c>
      <c r="Q607" s="286">
        <v>7059.6679199999999</v>
      </c>
      <c r="R607" s="287">
        <v>89611.607209999987</v>
      </c>
    </row>
    <row r="608" spans="1:18" s="275" customFormat="1">
      <c r="A608" s="288"/>
      <c r="B608" s="288"/>
      <c r="C608" s="288"/>
      <c r="D608" s="288"/>
      <c r="E608" s="289">
        <v>322</v>
      </c>
      <c r="F608" s="290">
        <v>2015.3569</v>
      </c>
      <c r="G608" s="291">
        <v>5258.8362100000004</v>
      </c>
      <c r="H608" s="291">
        <v>7274.1931100000002</v>
      </c>
      <c r="I608" s="291">
        <v>34776.931600000004</v>
      </c>
      <c r="J608" s="291">
        <v>29069.138300000002</v>
      </c>
      <c r="K608" s="291">
        <v>63846.069899999995</v>
      </c>
      <c r="L608" s="291">
        <v>33855.478539999996</v>
      </c>
      <c r="M608" s="291">
        <v>21530.601159999998</v>
      </c>
      <c r="N608" s="291">
        <v>55386.079700000002</v>
      </c>
      <c r="O608" s="291">
        <v>126506.34271</v>
      </c>
      <c r="P608" s="291">
        <v>13634.34539</v>
      </c>
      <c r="Q608" s="291">
        <v>1657.3929800000001</v>
      </c>
      <c r="R608" s="292">
        <v>15291.738369999999</v>
      </c>
    </row>
    <row r="609" spans="1:18" s="275" customFormat="1">
      <c r="A609" s="288"/>
      <c r="B609" s="288"/>
      <c r="C609" s="288"/>
      <c r="D609" s="283" t="s">
        <v>58</v>
      </c>
      <c r="E609" s="284">
        <v>274</v>
      </c>
      <c r="F609" s="285">
        <v>4706256.1260399995</v>
      </c>
      <c r="G609" s="286">
        <v>3443043.1227899999</v>
      </c>
      <c r="H609" s="286">
        <v>8149299.2488299999</v>
      </c>
      <c r="I609" s="286">
        <v>9143296.4230300002</v>
      </c>
      <c r="J609" s="286">
        <v>3556298.15521</v>
      </c>
      <c r="K609" s="286">
        <v>12699594.57824</v>
      </c>
      <c r="L609" s="286">
        <v>9525650.9683600012</v>
      </c>
      <c r="M609" s="286">
        <v>3072972.34234</v>
      </c>
      <c r="N609" s="286">
        <v>12598623.310700001</v>
      </c>
      <c r="O609" s="286">
        <v>33447517.137770001</v>
      </c>
      <c r="P609" s="286">
        <v>3701795.5531599997</v>
      </c>
      <c r="Q609" s="286">
        <v>3005073.88148</v>
      </c>
      <c r="R609" s="287">
        <v>6706869.4346400006</v>
      </c>
    </row>
    <row r="610" spans="1:18" s="275" customFormat="1">
      <c r="A610" s="288"/>
      <c r="B610" s="288"/>
      <c r="C610" s="288"/>
      <c r="D610" s="288"/>
      <c r="E610" s="289">
        <v>344</v>
      </c>
      <c r="F610" s="290">
        <v>4338.1126900000008</v>
      </c>
      <c r="G610" s="291">
        <v>602.00893999999994</v>
      </c>
      <c r="H610" s="291">
        <v>4940.1216299999996</v>
      </c>
      <c r="I610" s="291">
        <v>31955.137629999997</v>
      </c>
      <c r="J610" s="291">
        <v>13014.955189999999</v>
      </c>
      <c r="K610" s="291">
        <v>44970.092819999998</v>
      </c>
      <c r="L610" s="291">
        <v>32459.994699999999</v>
      </c>
      <c r="M610" s="291">
        <v>7001.9165999999996</v>
      </c>
      <c r="N610" s="291">
        <v>39461.9113</v>
      </c>
      <c r="O610" s="291">
        <v>89372.125750000007</v>
      </c>
      <c r="P610" s="291">
        <v>118269.30669</v>
      </c>
      <c r="Q610" s="291">
        <v>7285.2393400000001</v>
      </c>
      <c r="R610" s="292">
        <v>125554.54603</v>
      </c>
    </row>
    <row r="611" spans="1:18" s="275" customFormat="1">
      <c r="A611" s="288"/>
      <c r="B611" s="288"/>
      <c r="C611" s="288"/>
      <c r="D611" s="283" t="s">
        <v>16</v>
      </c>
      <c r="E611" s="284">
        <v>111</v>
      </c>
      <c r="F611" s="285">
        <v>244130.20105999999</v>
      </c>
      <c r="G611" s="286">
        <v>184359.08793000001</v>
      </c>
      <c r="H611" s="286">
        <v>428489.28899000003</v>
      </c>
      <c r="I611" s="286">
        <v>155447.69344</v>
      </c>
      <c r="J611" s="286">
        <v>63364.895929999999</v>
      </c>
      <c r="K611" s="286">
        <v>218812.58937</v>
      </c>
      <c r="L611" s="286">
        <v>264458.93364</v>
      </c>
      <c r="M611" s="286">
        <v>60659.97711</v>
      </c>
      <c r="N611" s="286">
        <v>325118.91074999998</v>
      </c>
      <c r="O611" s="286">
        <v>972420.78911000001</v>
      </c>
      <c r="P611" s="286">
        <v>13909124.065989999</v>
      </c>
      <c r="Q611" s="286">
        <v>8729825.1905000005</v>
      </c>
      <c r="R611" s="287">
        <v>22638949.256490003</v>
      </c>
    </row>
    <row r="612" spans="1:18" s="275" customFormat="1">
      <c r="A612" s="288"/>
      <c r="B612" s="288"/>
      <c r="C612" s="288"/>
      <c r="D612" s="288"/>
      <c r="E612" s="289">
        <v>120</v>
      </c>
      <c r="F612" s="290">
        <v>13205.088539999999</v>
      </c>
      <c r="G612" s="291">
        <v>4280.0743499999999</v>
      </c>
      <c r="H612" s="291">
        <v>17485.16289</v>
      </c>
      <c r="I612" s="291">
        <v>37679.836459999999</v>
      </c>
      <c r="J612" s="291">
        <v>24143.74826</v>
      </c>
      <c r="K612" s="291">
        <v>61823.584719999999</v>
      </c>
      <c r="L612" s="291">
        <v>47783.34676</v>
      </c>
      <c r="M612" s="291">
        <v>21868.703839999998</v>
      </c>
      <c r="N612" s="291">
        <v>69652.050599999988</v>
      </c>
      <c r="O612" s="291">
        <v>148960.79821000001</v>
      </c>
      <c r="P612" s="291">
        <v>32827.677369999998</v>
      </c>
      <c r="Q612" s="291">
        <v>1709.6718600000002</v>
      </c>
      <c r="R612" s="292">
        <v>34537.34923</v>
      </c>
    </row>
    <row r="613" spans="1:18" s="275" customFormat="1">
      <c r="A613" s="288"/>
      <c r="B613" s="288"/>
      <c r="C613" s="288"/>
      <c r="D613" s="288"/>
      <c r="E613" s="289">
        <v>465</v>
      </c>
      <c r="F613" s="290">
        <v>6104.1992399999999</v>
      </c>
      <c r="G613" s="291">
        <v>1996.3462500000001</v>
      </c>
      <c r="H613" s="291">
        <v>8100.5454900000004</v>
      </c>
      <c r="I613" s="291">
        <v>51165.152340000001</v>
      </c>
      <c r="J613" s="291">
        <v>22220.713010000003</v>
      </c>
      <c r="K613" s="291">
        <v>73385.865349999993</v>
      </c>
      <c r="L613" s="291">
        <v>46981.872579999996</v>
      </c>
      <c r="M613" s="291">
        <v>23669.936679999999</v>
      </c>
      <c r="N613" s="291">
        <v>70651.809260000009</v>
      </c>
      <c r="O613" s="291">
        <v>152138.22010000001</v>
      </c>
      <c r="P613" s="291">
        <v>100051.0631</v>
      </c>
      <c r="Q613" s="291">
        <v>2377.4232099999999</v>
      </c>
      <c r="R613" s="292">
        <v>102428.48631000001</v>
      </c>
    </row>
    <row r="614" spans="1:18" s="275" customFormat="1">
      <c r="A614" s="288"/>
      <c r="B614" s="288"/>
      <c r="C614" s="288"/>
      <c r="D614" s="288"/>
      <c r="E614" s="289">
        <v>468</v>
      </c>
      <c r="F614" s="290">
        <v>62.494699999999995</v>
      </c>
      <c r="G614" s="291">
        <v>64.734859999999998</v>
      </c>
      <c r="H614" s="291">
        <v>127.22955999999999</v>
      </c>
      <c r="I614" s="291">
        <v>13663.091420000001</v>
      </c>
      <c r="J614" s="291">
        <v>6238.0461399999995</v>
      </c>
      <c r="K614" s="291">
        <v>19901.137559999999</v>
      </c>
      <c r="L614" s="291">
        <v>1176.25062</v>
      </c>
      <c r="M614" s="291">
        <v>116.98941000000001</v>
      </c>
      <c r="N614" s="291">
        <v>1293.2400299999999</v>
      </c>
      <c r="O614" s="291">
        <v>21321.60715</v>
      </c>
      <c r="P614" s="291">
        <v>4796.9375</v>
      </c>
      <c r="Q614" s="291">
        <v>449.79065000000003</v>
      </c>
      <c r="R614" s="292">
        <v>5246.7281500000008</v>
      </c>
    </row>
    <row r="615" spans="1:18" s="275" customFormat="1">
      <c r="A615" s="288"/>
      <c r="B615" s="288"/>
      <c r="C615" s="288"/>
      <c r="D615" s="288"/>
      <c r="E615" s="289">
        <v>281</v>
      </c>
      <c r="F615" s="290">
        <v>1824.461</v>
      </c>
      <c r="G615" s="291">
        <v>987.82176000000004</v>
      </c>
      <c r="H615" s="291">
        <v>2812.2827599999996</v>
      </c>
      <c r="I615" s="291">
        <v>26439.492679999999</v>
      </c>
      <c r="J615" s="291">
        <v>68455.664629999999</v>
      </c>
      <c r="K615" s="291">
        <v>94895.15731000001</v>
      </c>
      <c r="L615" s="291">
        <v>12502.048720000001</v>
      </c>
      <c r="M615" s="291">
        <v>28278.073069999999</v>
      </c>
      <c r="N615" s="291">
        <v>40780.121789999997</v>
      </c>
      <c r="O615" s="291">
        <v>138487.56186000002</v>
      </c>
      <c r="P615" s="291">
        <v>31790.896639999999</v>
      </c>
      <c r="Q615" s="291">
        <v>57430.614379999999</v>
      </c>
      <c r="R615" s="292">
        <v>89221.511019999991</v>
      </c>
    </row>
    <row r="616" spans="1:18" s="275" customFormat="1">
      <c r="A616" s="288"/>
      <c r="B616" s="288"/>
      <c r="C616" s="288"/>
      <c r="D616" s="283" t="s">
        <v>59</v>
      </c>
      <c r="E616" s="284">
        <v>137</v>
      </c>
      <c r="F616" s="285">
        <v>8028.8780099999994</v>
      </c>
      <c r="G616" s="286">
        <v>1473.5294699999999</v>
      </c>
      <c r="H616" s="286">
        <v>9502.4074799999999</v>
      </c>
      <c r="I616" s="286">
        <v>38603.863659999995</v>
      </c>
      <c r="J616" s="286">
        <v>27775.577530000002</v>
      </c>
      <c r="K616" s="286">
        <v>66379.441189999998</v>
      </c>
      <c r="L616" s="286">
        <v>33428.035670000005</v>
      </c>
      <c r="M616" s="286">
        <v>21529.767469999999</v>
      </c>
      <c r="N616" s="286">
        <v>54957.803140000004</v>
      </c>
      <c r="O616" s="286">
        <v>130839.65181</v>
      </c>
      <c r="P616" s="286">
        <v>56010.745820000004</v>
      </c>
      <c r="Q616" s="286">
        <v>4875.3235400000003</v>
      </c>
      <c r="R616" s="287">
        <v>60886.069360000001</v>
      </c>
    </row>
    <row r="617" spans="1:18" s="275" customFormat="1">
      <c r="A617" s="288"/>
      <c r="B617" s="288"/>
      <c r="C617" s="288"/>
      <c r="D617" s="288"/>
      <c r="E617" s="289">
        <v>334</v>
      </c>
      <c r="F617" s="290">
        <v>1.1356900000000001</v>
      </c>
      <c r="G617" s="291">
        <v>0</v>
      </c>
      <c r="H617" s="291">
        <v>1.1356900000000001</v>
      </c>
      <c r="I617" s="291">
        <v>15427.10965</v>
      </c>
      <c r="J617" s="291">
        <v>8585.7187699999995</v>
      </c>
      <c r="K617" s="291">
        <v>24012.828420000002</v>
      </c>
      <c r="L617" s="291">
        <v>3141.2112999999999</v>
      </c>
      <c r="M617" s="291">
        <v>906.83843000000002</v>
      </c>
      <c r="N617" s="291">
        <v>4048.0497300000002</v>
      </c>
      <c r="O617" s="291">
        <v>28062.01384</v>
      </c>
      <c r="P617" s="291">
        <v>9154.1833499999993</v>
      </c>
      <c r="Q617" s="291">
        <v>1032.42796</v>
      </c>
      <c r="R617" s="292">
        <v>10186.61131</v>
      </c>
    </row>
    <row r="618" spans="1:18" s="275" customFormat="1">
      <c r="A618" s="288"/>
      <c r="B618" s="288"/>
      <c r="C618" s="288"/>
      <c r="D618" s="283" t="s">
        <v>60</v>
      </c>
      <c r="E618" s="284">
        <v>317</v>
      </c>
      <c r="F618" s="285">
        <v>2.0362399999999998</v>
      </c>
      <c r="G618" s="286">
        <v>0</v>
      </c>
      <c r="H618" s="286">
        <v>2.0362399999999998</v>
      </c>
      <c r="I618" s="286">
        <v>16722.454269999998</v>
      </c>
      <c r="J618" s="286">
        <v>9227.1151300000001</v>
      </c>
      <c r="K618" s="286">
        <v>25949.5694</v>
      </c>
      <c r="L618" s="286">
        <v>6756.4436299999998</v>
      </c>
      <c r="M618" s="286">
        <v>1898.65184</v>
      </c>
      <c r="N618" s="286">
        <v>8655.0954700000002</v>
      </c>
      <c r="O618" s="286">
        <v>34606.701110000002</v>
      </c>
      <c r="P618" s="286">
        <v>5940.10286</v>
      </c>
      <c r="Q618" s="286">
        <v>446.19808</v>
      </c>
      <c r="R618" s="287">
        <v>6386.3009400000001</v>
      </c>
    </row>
    <row r="619" spans="1:18" s="275" customFormat="1">
      <c r="A619" s="288"/>
      <c r="B619" s="288"/>
      <c r="C619" s="288"/>
      <c r="D619" s="288"/>
      <c r="E619" s="289">
        <v>393</v>
      </c>
      <c r="F619" s="290">
        <v>7100.8998200000005</v>
      </c>
      <c r="G619" s="291">
        <v>3027.6899199999998</v>
      </c>
      <c r="H619" s="291">
        <v>10128.589739999999</v>
      </c>
      <c r="I619" s="291">
        <v>42178.933159999993</v>
      </c>
      <c r="J619" s="291">
        <v>26174.928960000001</v>
      </c>
      <c r="K619" s="291">
        <v>68353.862120000005</v>
      </c>
      <c r="L619" s="291">
        <v>36458.802899999995</v>
      </c>
      <c r="M619" s="291">
        <v>18600.296710000002</v>
      </c>
      <c r="N619" s="291">
        <v>55059.099609999997</v>
      </c>
      <c r="O619" s="291">
        <v>133541.55147000001</v>
      </c>
      <c r="P619" s="291">
        <v>162043.07315000001</v>
      </c>
      <c r="Q619" s="291">
        <v>1276.0154299999999</v>
      </c>
      <c r="R619" s="292">
        <v>163319.08858000001</v>
      </c>
    </row>
    <row r="620" spans="1:18" s="275" customFormat="1">
      <c r="A620" s="288"/>
      <c r="B620" s="288"/>
      <c r="C620" s="288"/>
      <c r="D620" s="288"/>
      <c r="E620" s="289">
        <v>428</v>
      </c>
      <c r="F620" s="290">
        <v>2468.0137</v>
      </c>
      <c r="G620" s="291">
        <v>1130.1660300000001</v>
      </c>
      <c r="H620" s="291">
        <v>3598.1797299999998</v>
      </c>
      <c r="I620" s="291">
        <v>31377.26266</v>
      </c>
      <c r="J620" s="291">
        <v>11990.58459</v>
      </c>
      <c r="K620" s="291">
        <v>43367.847249999999</v>
      </c>
      <c r="L620" s="291">
        <v>31731.194390000001</v>
      </c>
      <c r="M620" s="291">
        <v>11506.529279999999</v>
      </c>
      <c r="N620" s="291">
        <v>43237.723669999999</v>
      </c>
      <c r="O620" s="291">
        <v>90203.750650000002</v>
      </c>
      <c r="P620" s="291">
        <v>16676.231060000002</v>
      </c>
      <c r="Q620" s="291">
        <v>691.83789000000002</v>
      </c>
      <c r="R620" s="292">
        <v>17368.068950000001</v>
      </c>
    </row>
    <row r="621" spans="1:18" s="275" customFormat="1">
      <c r="A621" s="288"/>
      <c r="B621" s="288"/>
      <c r="C621" s="288"/>
      <c r="D621" s="283" t="s">
        <v>272</v>
      </c>
      <c r="E621" s="284">
        <v>474</v>
      </c>
      <c r="F621" s="285">
        <v>126.08551</v>
      </c>
      <c r="G621" s="286">
        <v>17.556519999999999</v>
      </c>
      <c r="H621" s="286">
        <v>143.64203000000001</v>
      </c>
      <c r="I621" s="286">
        <v>19043.747149999999</v>
      </c>
      <c r="J621" s="286">
        <v>10043.15825</v>
      </c>
      <c r="K621" s="286">
        <v>29086.9054</v>
      </c>
      <c r="L621" s="286">
        <v>24534.013999999999</v>
      </c>
      <c r="M621" s="286">
        <v>9168.7242200000001</v>
      </c>
      <c r="N621" s="286">
        <v>33702.738219999999</v>
      </c>
      <c r="O621" s="286">
        <v>62933.285649999998</v>
      </c>
      <c r="P621" s="286">
        <v>6088.9005900000002</v>
      </c>
      <c r="Q621" s="286">
        <v>633.94292000000007</v>
      </c>
      <c r="R621" s="287">
        <v>6722.8435099999997</v>
      </c>
    </row>
    <row r="622" spans="1:18" s="275" customFormat="1">
      <c r="A622" s="288"/>
      <c r="B622" s="288"/>
      <c r="C622" s="288"/>
      <c r="D622" s="283" t="s">
        <v>273</v>
      </c>
      <c r="E622" s="284">
        <v>367</v>
      </c>
      <c r="F622" s="285">
        <v>3153.2942899999998</v>
      </c>
      <c r="G622" s="286">
        <v>2806.4289399999998</v>
      </c>
      <c r="H622" s="286">
        <v>5959.7232300000005</v>
      </c>
      <c r="I622" s="286">
        <v>30444.330679999999</v>
      </c>
      <c r="J622" s="286">
        <v>12902.7521</v>
      </c>
      <c r="K622" s="286">
        <v>43347.082780000004</v>
      </c>
      <c r="L622" s="286">
        <v>22816.531460000002</v>
      </c>
      <c r="M622" s="286">
        <v>12002.554529999999</v>
      </c>
      <c r="N622" s="286">
        <v>34819.08599</v>
      </c>
      <c r="O622" s="286">
        <v>84125.892000000007</v>
      </c>
      <c r="P622" s="286">
        <v>18414.064399999999</v>
      </c>
      <c r="Q622" s="286">
        <v>1832.7149299999999</v>
      </c>
      <c r="R622" s="287">
        <v>20246.779329999998</v>
      </c>
    </row>
    <row r="623" spans="1:18" s="275" customFormat="1">
      <c r="A623" s="288"/>
      <c r="B623" s="288"/>
      <c r="C623" s="288"/>
      <c r="D623" s="283" t="s">
        <v>274</v>
      </c>
      <c r="E623" s="284">
        <v>420</v>
      </c>
      <c r="F623" s="285">
        <v>833.03362000000004</v>
      </c>
      <c r="G623" s="286">
        <v>669.46258</v>
      </c>
      <c r="H623" s="286">
        <v>1502.4962</v>
      </c>
      <c r="I623" s="286">
        <v>38729.970079999999</v>
      </c>
      <c r="J623" s="286">
        <v>38670.55212</v>
      </c>
      <c r="K623" s="286">
        <v>77400.522200000007</v>
      </c>
      <c r="L623" s="286">
        <v>33375.236300000004</v>
      </c>
      <c r="M623" s="286">
        <v>20357.725320000001</v>
      </c>
      <c r="N623" s="286">
        <v>53732.961619999995</v>
      </c>
      <c r="O623" s="286">
        <v>132635.98001999999</v>
      </c>
      <c r="P623" s="286">
        <v>33360.296579999995</v>
      </c>
      <c r="Q623" s="286">
        <v>1371.5311299999998</v>
      </c>
      <c r="R623" s="287">
        <v>34731.827709999998</v>
      </c>
    </row>
    <row r="624" spans="1:18" s="275" customFormat="1">
      <c r="A624" s="288"/>
      <c r="B624" s="288"/>
      <c r="C624" s="288"/>
      <c r="D624" s="283" t="s">
        <v>62</v>
      </c>
      <c r="E624" s="284">
        <v>142</v>
      </c>
      <c r="F624" s="285">
        <v>40501.436860000002</v>
      </c>
      <c r="G624" s="286">
        <v>22855.92382</v>
      </c>
      <c r="H624" s="286">
        <v>63357.360679999998</v>
      </c>
      <c r="I624" s="286">
        <v>76519.725689999992</v>
      </c>
      <c r="J624" s="286">
        <v>73862.14181999999</v>
      </c>
      <c r="K624" s="286">
        <v>150381.86750999998</v>
      </c>
      <c r="L624" s="286">
        <v>52755.909299999999</v>
      </c>
      <c r="M624" s="286">
        <v>57214.60383</v>
      </c>
      <c r="N624" s="286">
        <v>109970.51312999999</v>
      </c>
      <c r="O624" s="286">
        <v>323709.74131999997</v>
      </c>
      <c r="P624" s="286">
        <v>248621.39297999998</v>
      </c>
      <c r="Q624" s="286">
        <v>38863.084179999998</v>
      </c>
      <c r="R624" s="287">
        <v>287484.47716000001</v>
      </c>
    </row>
    <row r="625" spans="1:18" s="275" customFormat="1">
      <c r="A625" s="288"/>
      <c r="B625" s="288"/>
      <c r="C625" s="288"/>
      <c r="D625" s="288"/>
      <c r="E625" s="289">
        <v>146</v>
      </c>
      <c r="F625" s="290">
        <v>12376.291869999999</v>
      </c>
      <c r="G625" s="291">
        <v>14161.658579999999</v>
      </c>
      <c r="H625" s="291">
        <v>26537.95045</v>
      </c>
      <c r="I625" s="291">
        <v>47464.389090000004</v>
      </c>
      <c r="J625" s="291">
        <v>53875.508929999996</v>
      </c>
      <c r="K625" s="291">
        <v>101339.89801999999</v>
      </c>
      <c r="L625" s="291">
        <v>33860.570810000005</v>
      </c>
      <c r="M625" s="291">
        <v>40498.076110000002</v>
      </c>
      <c r="N625" s="291">
        <v>74358.646919999999</v>
      </c>
      <c r="O625" s="291">
        <v>202236.49539</v>
      </c>
      <c r="P625" s="291">
        <v>58380.365259999999</v>
      </c>
      <c r="Q625" s="291">
        <v>17784.804539999997</v>
      </c>
      <c r="R625" s="292">
        <v>76165.169800000003</v>
      </c>
    </row>
    <row r="626" spans="1:18" s="275" customFormat="1">
      <c r="A626" s="288"/>
      <c r="B626" s="288"/>
      <c r="C626" s="288"/>
      <c r="D626" s="288"/>
      <c r="E626" s="289">
        <v>293</v>
      </c>
      <c r="F626" s="290">
        <v>13144.060750000001</v>
      </c>
      <c r="G626" s="291">
        <v>4310.22372</v>
      </c>
      <c r="H626" s="291">
        <v>17454.284469999999</v>
      </c>
      <c r="I626" s="291">
        <v>42518.142260000001</v>
      </c>
      <c r="J626" s="291">
        <v>67103.949950000009</v>
      </c>
      <c r="K626" s="291">
        <v>109622.09220999999</v>
      </c>
      <c r="L626" s="291">
        <v>40130.17398</v>
      </c>
      <c r="M626" s="291">
        <v>47324.628189999996</v>
      </c>
      <c r="N626" s="291">
        <v>87454.802169999995</v>
      </c>
      <c r="O626" s="291">
        <v>214531.17885</v>
      </c>
      <c r="P626" s="291">
        <v>81831.778839999999</v>
      </c>
      <c r="Q626" s="291">
        <v>8103.4269999999997</v>
      </c>
      <c r="R626" s="292">
        <v>89935.20584000001</v>
      </c>
    </row>
    <row r="627" spans="1:18" s="275" customFormat="1">
      <c r="A627" s="288"/>
      <c r="B627" s="288"/>
      <c r="C627" s="288"/>
      <c r="D627" s="288"/>
      <c r="E627" s="289">
        <v>332</v>
      </c>
      <c r="F627" s="290">
        <v>75.046250000000001</v>
      </c>
      <c r="G627" s="291">
        <v>0</v>
      </c>
      <c r="H627" s="291">
        <v>75.046250000000001</v>
      </c>
      <c r="I627" s="291">
        <v>8431.2195199999987</v>
      </c>
      <c r="J627" s="291">
        <v>8895.790140000001</v>
      </c>
      <c r="K627" s="291">
        <v>17327.00966</v>
      </c>
      <c r="L627" s="291">
        <v>2232.2472400000001</v>
      </c>
      <c r="M627" s="291">
        <v>2067.15445</v>
      </c>
      <c r="N627" s="291">
        <v>4299.4016900000006</v>
      </c>
      <c r="O627" s="291">
        <v>21701.457600000002</v>
      </c>
      <c r="P627" s="291">
        <v>6212.6608099999994</v>
      </c>
      <c r="Q627" s="291">
        <v>687.94531999999992</v>
      </c>
      <c r="R627" s="292">
        <v>6900.6061300000001</v>
      </c>
    </row>
    <row r="628" spans="1:18" s="275" customFormat="1">
      <c r="A628" s="288"/>
      <c r="B628" s="288"/>
      <c r="C628" s="288"/>
      <c r="D628" s="288"/>
      <c r="E628" s="289">
        <v>438</v>
      </c>
      <c r="F628" s="290">
        <v>48059.6924</v>
      </c>
      <c r="G628" s="291">
        <v>101641.46477999999</v>
      </c>
      <c r="H628" s="291">
        <v>149701.15718000001</v>
      </c>
      <c r="I628" s="291">
        <v>33943.510889999998</v>
      </c>
      <c r="J628" s="291">
        <v>28381.402249999999</v>
      </c>
      <c r="K628" s="291">
        <v>62324.913140000004</v>
      </c>
      <c r="L628" s="291">
        <v>41918.619810000004</v>
      </c>
      <c r="M628" s="291">
        <v>37886.735240000002</v>
      </c>
      <c r="N628" s="291">
        <v>79805.355049999998</v>
      </c>
      <c r="O628" s="291">
        <v>291831.42537000001</v>
      </c>
      <c r="P628" s="291">
        <v>73220.29329999999</v>
      </c>
      <c r="Q628" s="291">
        <v>20809.50044</v>
      </c>
      <c r="R628" s="292">
        <v>94029.793739999994</v>
      </c>
    </row>
    <row r="629" spans="1:18" s="275" customFormat="1">
      <c r="A629" s="288"/>
      <c r="B629" s="288"/>
      <c r="C629" s="288"/>
      <c r="D629" s="283" t="s">
        <v>84</v>
      </c>
      <c r="E629" s="284">
        <v>366</v>
      </c>
      <c r="F629" s="285">
        <v>3056.0480400000001</v>
      </c>
      <c r="G629" s="286">
        <v>342.27821999999998</v>
      </c>
      <c r="H629" s="286">
        <v>3398.3262599999998</v>
      </c>
      <c r="I629" s="286">
        <v>41331.364289999998</v>
      </c>
      <c r="J629" s="286">
        <v>13948.993849999999</v>
      </c>
      <c r="K629" s="286">
        <v>55280.358140000004</v>
      </c>
      <c r="L629" s="286">
        <v>36218.83208</v>
      </c>
      <c r="M629" s="286">
        <v>10694.596960000001</v>
      </c>
      <c r="N629" s="286">
        <v>46913.429040000003</v>
      </c>
      <c r="O629" s="286">
        <v>105592.11344</v>
      </c>
      <c r="P629" s="286">
        <v>23050.467239999998</v>
      </c>
      <c r="Q629" s="286">
        <v>450.64395000000002</v>
      </c>
      <c r="R629" s="287">
        <v>23501.11119</v>
      </c>
    </row>
    <row r="630" spans="1:18" s="275" customFormat="1">
      <c r="A630" s="288"/>
      <c r="B630" s="288"/>
      <c r="C630" s="288"/>
      <c r="D630" s="283" t="s">
        <v>69</v>
      </c>
      <c r="E630" s="284">
        <v>550</v>
      </c>
      <c r="F630" s="285">
        <v>3707.14383</v>
      </c>
      <c r="G630" s="286">
        <v>1657.8672300000001</v>
      </c>
      <c r="H630" s="286">
        <v>5365.0110599999998</v>
      </c>
      <c r="I630" s="286">
        <v>50094.000759999995</v>
      </c>
      <c r="J630" s="286">
        <v>50695.296860000002</v>
      </c>
      <c r="K630" s="286">
        <v>100789.29762</v>
      </c>
      <c r="L630" s="286">
        <v>57559.730729999996</v>
      </c>
      <c r="M630" s="286">
        <v>54558.253850000001</v>
      </c>
      <c r="N630" s="286">
        <v>112117.98458</v>
      </c>
      <c r="O630" s="286">
        <v>218272.29325999998</v>
      </c>
      <c r="P630" s="286">
        <v>53757.063820000003</v>
      </c>
      <c r="Q630" s="286">
        <v>4349.6472999999996</v>
      </c>
      <c r="R630" s="287">
        <v>58106.71112</v>
      </c>
    </row>
    <row r="631" spans="1:18" s="275" customFormat="1">
      <c r="A631" s="288"/>
      <c r="B631" s="288"/>
      <c r="C631" s="288"/>
      <c r="D631" s="288"/>
      <c r="E631" s="289">
        <v>407</v>
      </c>
      <c r="F631" s="290">
        <v>1.0500000000000002E-3</v>
      </c>
      <c r="G631" s="291">
        <v>0</v>
      </c>
      <c r="H631" s="291">
        <v>1.0500000000000002E-3</v>
      </c>
      <c r="I631" s="291">
        <v>9569.9602899999991</v>
      </c>
      <c r="J631" s="291">
        <v>8592.8151300000009</v>
      </c>
      <c r="K631" s="291">
        <v>18162.775420000002</v>
      </c>
      <c r="L631" s="291">
        <v>5441.6472199999998</v>
      </c>
      <c r="M631" s="291">
        <v>1568.69335</v>
      </c>
      <c r="N631" s="291">
        <v>7010.3405700000003</v>
      </c>
      <c r="O631" s="291">
        <v>25173.117039999997</v>
      </c>
      <c r="P631" s="291">
        <v>6733.5266500000007</v>
      </c>
      <c r="Q631" s="291">
        <v>449.50896</v>
      </c>
      <c r="R631" s="292">
        <v>7183.0356099999999</v>
      </c>
    </row>
    <row r="632" spans="1:18" s="275" customFormat="1">
      <c r="A632" s="288"/>
      <c r="B632" s="288"/>
      <c r="C632" s="288"/>
      <c r="D632" s="288"/>
      <c r="E632" s="289">
        <v>552</v>
      </c>
      <c r="F632" s="290">
        <v>3355.0037400000001</v>
      </c>
      <c r="G632" s="291">
        <v>1512.15066</v>
      </c>
      <c r="H632" s="291">
        <v>4867.1544000000004</v>
      </c>
      <c r="I632" s="291">
        <v>47824.609619999996</v>
      </c>
      <c r="J632" s="291">
        <v>41981.393369999998</v>
      </c>
      <c r="K632" s="291">
        <v>89806.002989999994</v>
      </c>
      <c r="L632" s="291">
        <v>62131.698340000003</v>
      </c>
      <c r="M632" s="291">
        <v>44923.943249999997</v>
      </c>
      <c r="N632" s="291">
        <v>107055.64159</v>
      </c>
      <c r="O632" s="291">
        <v>201728.79897999999</v>
      </c>
      <c r="P632" s="291">
        <v>173508.45613000001</v>
      </c>
      <c r="Q632" s="291">
        <v>6706.51991</v>
      </c>
      <c r="R632" s="292">
        <v>180214.97603999998</v>
      </c>
    </row>
    <row r="633" spans="1:18" s="275" customFormat="1">
      <c r="A633" s="288"/>
      <c r="B633" s="288"/>
      <c r="C633" s="288"/>
      <c r="D633" s="288"/>
      <c r="E633" s="289">
        <v>266</v>
      </c>
      <c r="F633" s="290">
        <v>1.1E-4</v>
      </c>
      <c r="G633" s="291">
        <v>0</v>
      </c>
      <c r="H633" s="291">
        <v>1.1E-4</v>
      </c>
      <c r="I633" s="291">
        <v>7674.3746500000007</v>
      </c>
      <c r="J633" s="291">
        <v>3546.1999500000002</v>
      </c>
      <c r="K633" s="291">
        <v>11220.5746</v>
      </c>
      <c r="L633" s="291">
        <v>141.87174999999999</v>
      </c>
      <c r="M633" s="291">
        <v>202.75051000000002</v>
      </c>
      <c r="N633" s="291">
        <v>344.62225999999998</v>
      </c>
      <c r="O633" s="291">
        <v>11565.196970000001</v>
      </c>
      <c r="P633" s="291">
        <v>4193.32989</v>
      </c>
      <c r="Q633" s="291">
        <v>677.72843</v>
      </c>
      <c r="R633" s="292">
        <v>4871.0583200000001</v>
      </c>
    </row>
    <row r="634" spans="1:18" s="275" customFormat="1">
      <c r="A634" s="288"/>
      <c r="B634" s="288"/>
      <c r="C634" s="288"/>
      <c r="D634" s="288"/>
      <c r="E634" s="289">
        <v>359</v>
      </c>
      <c r="F634" s="290">
        <v>4986.4203499999994</v>
      </c>
      <c r="G634" s="291">
        <v>4039.4496800000002</v>
      </c>
      <c r="H634" s="291">
        <v>9025.87003</v>
      </c>
      <c r="I634" s="291">
        <v>69825.589139999996</v>
      </c>
      <c r="J634" s="291">
        <v>60625.211049999998</v>
      </c>
      <c r="K634" s="291">
        <v>130450.80018999999</v>
      </c>
      <c r="L634" s="291">
        <v>63889.768509999994</v>
      </c>
      <c r="M634" s="291">
        <v>47452.911590000003</v>
      </c>
      <c r="N634" s="291">
        <v>111342.6801</v>
      </c>
      <c r="O634" s="291">
        <v>250819.35032</v>
      </c>
      <c r="P634" s="291">
        <v>85438.349709999995</v>
      </c>
      <c r="Q634" s="291">
        <v>5421.0768600000001</v>
      </c>
      <c r="R634" s="292">
        <v>90859.426569999996</v>
      </c>
    </row>
    <row r="635" spans="1:18" s="275" customFormat="1">
      <c r="A635" s="288"/>
      <c r="B635" s="288"/>
      <c r="C635" s="288"/>
      <c r="D635" s="283" t="s">
        <v>65</v>
      </c>
      <c r="E635" s="284">
        <v>151</v>
      </c>
      <c r="F635" s="285">
        <v>26817.335789999997</v>
      </c>
      <c r="G635" s="286">
        <v>47451.977749999998</v>
      </c>
      <c r="H635" s="286">
        <v>74269.313540000003</v>
      </c>
      <c r="I635" s="286">
        <v>39392.26496</v>
      </c>
      <c r="J635" s="286">
        <v>80063.71523999999</v>
      </c>
      <c r="K635" s="286">
        <v>119455.98020000001</v>
      </c>
      <c r="L635" s="286">
        <v>22459.174739999999</v>
      </c>
      <c r="M635" s="286">
        <v>40971.268380000001</v>
      </c>
      <c r="N635" s="286">
        <v>63430.443119999996</v>
      </c>
      <c r="O635" s="286">
        <v>257155.73686</v>
      </c>
      <c r="P635" s="286">
        <v>141929.5336</v>
      </c>
      <c r="Q635" s="286">
        <v>16505.358070000002</v>
      </c>
      <c r="R635" s="287">
        <v>158434.89166999998</v>
      </c>
    </row>
    <row r="636" spans="1:18" s="275" customFormat="1">
      <c r="A636" s="288"/>
      <c r="B636" s="288"/>
      <c r="C636" s="288"/>
      <c r="D636" s="288"/>
      <c r="E636" s="289">
        <v>154</v>
      </c>
      <c r="F636" s="290">
        <v>178087.29780999999</v>
      </c>
      <c r="G636" s="291">
        <v>138337.92574000001</v>
      </c>
      <c r="H636" s="291">
        <v>316425.22355</v>
      </c>
      <c r="I636" s="291">
        <v>110242.96084</v>
      </c>
      <c r="J636" s="291">
        <v>76953.611279999997</v>
      </c>
      <c r="K636" s="291">
        <v>187196.57212</v>
      </c>
      <c r="L636" s="291">
        <v>117045.50954000001</v>
      </c>
      <c r="M636" s="291">
        <v>53540.54739</v>
      </c>
      <c r="N636" s="291">
        <v>170586.05693000002</v>
      </c>
      <c r="O636" s="291">
        <v>674207.85259999998</v>
      </c>
      <c r="P636" s="291">
        <v>7159197.2452400001</v>
      </c>
      <c r="Q636" s="291">
        <v>374452.89837999997</v>
      </c>
      <c r="R636" s="292">
        <v>7533650.1436200002</v>
      </c>
    </row>
    <row r="637" spans="1:18" s="275" customFormat="1">
      <c r="A637" s="288"/>
      <c r="B637" s="288"/>
      <c r="C637" s="288"/>
      <c r="D637" s="288"/>
      <c r="E637" s="289">
        <v>294</v>
      </c>
      <c r="F637" s="290">
        <v>3181.0638100000001</v>
      </c>
      <c r="G637" s="291">
        <v>4954.9182599999995</v>
      </c>
      <c r="H637" s="291">
        <v>8135.98207</v>
      </c>
      <c r="I637" s="291">
        <v>42695.119549999996</v>
      </c>
      <c r="J637" s="291">
        <v>46251.502090000002</v>
      </c>
      <c r="K637" s="291">
        <v>88946.621639999998</v>
      </c>
      <c r="L637" s="291">
        <v>37686.913030000003</v>
      </c>
      <c r="M637" s="291">
        <v>46647.017110000001</v>
      </c>
      <c r="N637" s="291">
        <v>84333.930139999997</v>
      </c>
      <c r="O637" s="291">
        <v>181416.53385000001</v>
      </c>
      <c r="P637" s="291">
        <v>65836.606929999994</v>
      </c>
      <c r="Q637" s="291">
        <v>9452.2452599999997</v>
      </c>
      <c r="R637" s="292">
        <v>75288.852189999991</v>
      </c>
    </row>
    <row r="638" spans="1:18" s="275" customFormat="1">
      <c r="A638" s="288"/>
      <c r="B638" s="288"/>
      <c r="C638" s="288"/>
      <c r="D638" s="288"/>
      <c r="E638" s="289">
        <v>382</v>
      </c>
      <c r="F638" s="290">
        <v>0</v>
      </c>
      <c r="G638" s="291">
        <v>5.7369999999999997E-2</v>
      </c>
      <c r="H638" s="291">
        <v>5.7369999999999997E-2</v>
      </c>
      <c r="I638" s="291">
        <v>7037.5280499999999</v>
      </c>
      <c r="J638" s="291">
        <v>7819.8688200000006</v>
      </c>
      <c r="K638" s="291">
        <v>14857.396869999999</v>
      </c>
      <c r="L638" s="291">
        <v>2898.8495800000001</v>
      </c>
      <c r="M638" s="291">
        <v>1695.85556</v>
      </c>
      <c r="N638" s="291">
        <v>4594.70514</v>
      </c>
      <c r="O638" s="291">
        <v>19452.159379999997</v>
      </c>
      <c r="P638" s="291">
        <v>7697.4133400000001</v>
      </c>
      <c r="Q638" s="291">
        <v>598.63063</v>
      </c>
      <c r="R638" s="292">
        <v>8296.0439700000006</v>
      </c>
    </row>
    <row r="639" spans="1:18" s="275" customFormat="1">
      <c r="A639" s="288"/>
      <c r="B639" s="288"/>
      <c r="C639" s="288"/>
      <c r="D639" s="288"/>
      <c r="E639" s="289">
        <v>469</v>
      </c>
      <c r="F639" s="290">
        <v>1010.99235</v>
      </c>
      <c r="G639" s="291">
        <v>1841.22793</v>
      </c>
      <c r="H639" s="291">
        <v>2852.22028</v>
      </c>
      <c r="I639" s="291">
        <v>9997.3060600000008</v>
      </c>
      <c r="J639" s="291">
        <v>25709.063170000001</v>
      </c>
      <c r="K639" s="291">
        <v>35706.369229999997</v>
      </c>
      <c r="L639" s="291">
        <v>1578.2440800000002</v>
      </c>
      <c r="M639" s="291">
        <v>371.52196000000004</v>
      </c>
      <c r="N639" s="291">
        <v>1949.76604</v>
      </c>
      <c r="O639" s="291">
        <v>40508.35555</v>
      </c>
      <c r="P639" s="291">
        <v>3764.7428</v>
      </c>
      <c r="Q639" s="291">
        <v>2040.9806299999998</v>
      </c>
      <c r="R639" s="292">
        <v>5805.72343</v>
      </c>
    </row>
    <row r="640" spans="1:18" s="275" customFormat="1">
      <c r="A640" s="288"/>
      <c r="B640" s="288"/>
      <c r="C640" s="288"/>
      <c r="D640" s="288"/>
      <c r="E640" s="289">
        <v>360</v>
      </c>
      <c r="F640" s="290">
        <v>4987.73315</v>
      </c>
      <c r="G640" s="291">
        <v>1420.86673</v>
      </c>
      <c r="H640" s="291">
        <v>6408.5998799999998</v>
      </c>
      <c r="I640" s="291">
        <v>65228.176189999998</v>
      </c>
      <c r="J640" s="291">
        <v>37916.02317</v>
      </c>
      <c r="K640" s="291">
        <v>103144.19936</v>
      </c>
      <c r="L640" s="291">
        <v>48929.87588</v>
      </c>
      <c r="M640" s="291">
        <v>30722.812899999997</v>
      </c>
      <c r="N640" s="291">
        <v>79652.688779999997</v>
      </c>
      <c r="O640" s="291">
        <v>189205.48802000002</v>
      </c>
      <c r="P640" s="291">
        <v>89819.725430000006</v>
      </c>
      <c r="Q640" s="291">
        <v>17713.096460000001</v>
      </c>
      <c r="R640" s="292">
        <v>107532.82189000001</v>
      </c>
    </row>
    <row r="641" spans="1:18" s="275" customFormat="1">
      <c r="A641" s="288"/>
      <c r="B641" s="288"/>
      <c r="C641" s="288"/>
      <c r="D641" s="283" t="s">
        <v>66</v>
      </c>
      <c r="E641" s="284">
        <v>301</v>
      </c>
      <c r="F641" s="285">
        <v>6656.2774300000001</v>
      </c>
      <c r="G641" s="286">
        <v>668.59703999999999</v>
      </c>
      <c r="H641" s="286">
        <v>7324.8744699999997</v>
      </c>
      <c r="I641" s="286">
        <v>45769.236020000004</v>
      </c>
      <c r="J641" s="286">
        <v>26706.463299999999</v>
      </c>
      <c r="K641" s="286">
        <v>72475.69932</v>
      </c>
      <c r="L641" s="286">
        <v>48542.414140000001</v>
      </c>
      <c r="M641" s="286">
        <v>18245.354190000002</v>
      </c>
      <c r="N641" s="286">
        <v>66787.768329999992</v>
      </c>
      <c r="O641" s="286">
        <v>146588.34212000002</v>
      </c>
      <c r="P641" s="286">
        <v>126217.35136</v>
      </c>
      <c r="Q641" s="286">
        <v>1188.01774</v>
      </c>
      <c r="R641" s="287">
        <v>127405.3691</v>
      </c>
    </row>
    <row r="642" spans="1:18" s="275" customFormat="1">
      <c r="A642" s="288"/>
      <c r="B642" s="288"/>
      <c r="C642" s="288"/>
      <c r="D642" s="288"/>
      <c r="E642" s="289">
        <v>519</v>
      </c>
      <c r="F642" s="290">
        <v>3086.3937000000001</v>
      </c>
      <c r="G642" s="291">
        <v>723.99957999999992</v>
      </c>
      <c r="H642" s="291">
        <v>3810.3932799999998</v>
      </c>
      <c r="I642" s="291">
        <v>31435.602920000001</v>
      </c>
      <c r="J642" s="291">
        <v>11591.244349999999</v>
      </c>
      <c r="K642" s="291">
        <v>43026.847270000006</v>
      </c>
      <c r="L642" s="291">
        <v>41765.096409999998</v>
      </c>
      <c r="M642" s="291">
        <v>10611.429890000001</v>
      </c>
      <c r="N642" s="291">
        <v>52376.526299999998</v>
      </c>
      <c r="O642" s="291">
        <v>99213.76685</v>
      </c>
      <c r="P642" s="291">
        <v>24023.85815</v>
      </c>
      <c r="Q642" s="291">
        <v>1209.5204899999999</v>
      </c>
      <c r="R642" s="292">
        <v>25233.378639999999</v>
      </c>
    </row>
    <row r="643" spans="1:18" s="275" customFormat="1">
      <c r="A643" s="288"/>
      <c r="B643" s="288"/>
      <c r="C643" s="288"/>
      <c r="D643" s="283" t="s">
        <v>86</v>
      </c>
      <c r="E643" s="284">
        <v>568</v>
      </c>
      <c r="F643" s="285">
        <v>2597.3903</v>
      </c>
      <c r="G643" s="286">
        <v>330.98957999999999</v>
      </c>
      <c r="H643" s="286">
        <v>2928.37988</v>
      </c>
      <c r="I643" s="286">
        <v>32617.090629999999</v>
      </c>
      <c r="J643" s="286">
        <v>22013.468559999998</v>
      </c>
      <c r="K643" s="286">
        <v>54630.55919</v>
      </c>
      <c r="L643" s="286">
        <v>42156.998599999999</v>
      </c>
      <c r="M643" s="286">
        <v>14636.97177</v>
      </c>
      <c r="N643" s="286">
        <v>56793.970369999995</v>
      </c>
      <c r="O643" s="286">
        <v>114352.90944</v>
      </c>
      <c r="P643" s="286">
        <v>135799.95121</v>
      </c>
      <c r="Q643" s="286">
        <v>3523.5860499999999</v>
      </c>
      <c r="R643" s="287">
        <v>139323.53725999998</v>
      </c>
    </row>
    <row r="644" spans="1:18" s="275" customFormat="1">
      <c r="A644" s="288"/>
      <c r="B644" s="288"/>
      <c r="C644" s="288"/>
      <c r="D644" s="283" t="s">
        <v>275</v>
      </c>
      <c r="E644" s="284">
        <v>168</v>
      </c>
      <c r="F644" s="285">
        <v>3049.7051000000001</v>
      </c>
      <c r="G644" s="286">
        <v>1448.2158700000002</v>
      </c>
      <c r="H644" s="286">
        <v>4497.9209700000001</v>
      </c>
      <c r="I644" s="286">
        <v>37057.904049999997</v>
      </c>
      <c r="J644" s="286">
        <v>18233.09506</v>
      </c>
      <c r="K644" s="286">
        <v>55290.999109999997</v>
      </c>
      <c r="L644" s="286">
        <v>44699.110420000005</v>
      </c>
      <c r="M644" s="286">
        <v>11131.489669999999</v>
      </c>
      <c r="N644" s="286">
        <v>55830.600090000007</v>
      </c>
      <c r="O644" s="286">
        <v>115619.52017</v>
      </c>
      <c r="P644" s="286">
        <v>70359.67929</v>
      </c>
      <c r="Q644" s="286">
        <v>3468.3375099999998</v>
      </c>
      <c r="R644" s="287">
        <v>73828.016799999998</v>
      </c>
    </row>
    <row r="645" spans="1:18" s="275" customFormat="1">
      <c r="A645" s="288"/>
      <c r="B645" s="288"/>
      <c r="C645" s="288"/>
      <c r="D645" s="288"/>
      <c r="E645" s="289">
        <v>411</v>
      </c>
      <c r="F645" s="290">
        <v>4530.98819</v>
      </c>
      <c r="G645" s="291">
        <v>5225.1543200000006</v>
      </c>
      <c r="H645" s="291">
        <v>9756.1425099999997</v>
      </c>
      <c r="I645" s="291">
        <v>41876.859420000001</v>
      </c>
      <c r="J645" s="291">
        <v>22738.619360000001</v>
      </c>
      <c r="K645" s="291">
        <v>64615.478779999998</v>
      </c>
      <c r="L645" s="291">
        <v>38429.393909999999</v>
      </c>
      <c r="M645" s="291">
        <v>15935.33807</v>
      </c>
      <c r="N645" s="291">
        <v>54364.731979999997</v>
      </c>
      <c r="O645" s="291">
        <v>128736.35326999999</v>
      </c>
      <c r="P645" s="291">
        <v>32276.23198</v>
      </c>
      <c r="Q645" s="291">
        <v>1178.00415</v>
      </c>
      <c r="R645" s="292">
        <v>33454.236129999998</v>
      </c>
    </row>
    <row r="646" spans="1:18" s="275" customFormat="1">
      <c r="A646" s="288"/>
      <c r="B646" s="288"/>
      <c r="C646" s="288"/>
      <c r="D646" s="283" t="s">
        <v>85</v>
      </c>
      <c r="E646" s="284">
        <v>124</v>
      </c>
      <c r="F646" s="285">
        <v>29061.101739999998</v>
      </c>
      <c r="G646" s="286">
        <v>5724.8471</v>
      </c>
      <c r="H646" s="286">
        <v>34785.948840000005</v>
      </c>
      <c r="I646" s="286">
        <v>70947.1204</v>
      </c>
      <c r="J646" s="286">
        <v>31936.033769999998</v>
      </c>
      <c r="K646" s="286">
        <v>102883.15417000001</v>
      </c>
      <c r="L646" s="286">
        <v>74703.828450000001</v>
      </c>
      <c r="M646" s="286">
        <v>35299.392970000001</v>
      </c>
      <c r="N646" s="286">
        <v>110003.22142</v>
      </c>
      <c r="O646" s="286">
        <v>247672.32443000001</v>
      </c>
      <c r="P646" s="286">
        <v>191316.03434000001</v>
      </c>
      <c r="Q646" s="286">
        <v>20331.989550000002</v>
      </c>
      <c r="R646" s="287">
        <v>211648.02388999998</v>
      </c>
    </row>
    <row r="647" spans="1:18" s="275" customFormat="1">
      <c r="A647" s="288"/>
      <c r="B647" s="288"/>
      <c r="C647" s="288"/>
      <c r="D647" s="283" t="s">
        <v>71</v>
      </c>
      <c r="E647" s="284">
        <v>160</v>
      </c>
      <c r="F647" s="285">
        <v>33291.48532</v>
      </c>
      <c r="G647" s="286">
        <v>32466.908329999998</v>
      </c>
      <c r="H647" s="286">
        <v>65758.393649999998</v>
      </c>
      <c r="I647" s="286">
        <v>115082.63517000001</v>
      </c>
      <c r="J647" s="286">
        <v>107760.06932</v>
      </c>
      <c r="K647" s="286">
        <v>222842.70449</v>
      </c>
      <c r="L647" s="286">
        <v>87320.47971</v>
      </c>
      <c r="M647" s="286">
        <v>101346.06174999999</v>
      </c>
      <c r="N647" s="286">
        <v>188666.54146000001</v>
      </c>
      <c r="O647" s="286">
        <v>477267.63959999999</v>
      </c>
      <c r="P647" s="286">
        <v>142696.76172000001</v>
      </c>
      <c r="Q647" s="286">
        <v>114262.45344</v>
      </c>
      <c r="R647" s="287">
        <v>256959.21515999999</v>
      </c>
    </row>
    <row r="648" spans="1:18" s="275" customFormat="1">
      <c r="A648" s="288"/>
      <c r="B648" s="288"/>
      <c r="C648" s="288"/>
      <c r="D648" s="288"/>
      <c r="E648" s="289">
        <v>161</v>
      </c>
      <c r="F648" s="290">
        <v>5425.4973499999996</v>
      </c>
      <c r="G648" s="291">
        <v>7759.9980500000001</v>
      </c>
      <c r="H648" s="291">
        <v>13185.4954</v>
      </c>
      <c r="I648" s="291">
        <v>44752.730029999999</v>
      </c>
      <c r="J648" s="291">
        <v>62653.451329999996</v>
      </c>
      <c r="K648" s="291">
        <v>107406.18136</v>
      </c>
      <c r="L648" s="291">
        <v>41029.6973</v>
      </c>
      <c r="M648" s="291">
        <v>58651.032189999998</v>
      </c>
      <c r="N648" s="291">
        <v>99680.729489999998</v>
      </c>
      <c r="O648" s="291">
        <v>220272.40625</v>
      </c>
      <c r="P648" s="291">
        <v>102058.99073</v>
      </c>
      <c r="Q648" s="291">
        <v>9448.85124</v>
      </c>
      <c r="R648" s="292">
        <v>111507.84196999999</v>
      </c>
    </row>
    <row r="649" spans="1:18" s="275" customFormat="1">
      <c r="A649" s="288"/>
      <c r="B649" s="288"/>
      <c r="C649" s="288"/>
      <c r="D649" s="288"/>
      <c r="E649" s="289">
        <v>243</v>
      </c>
      <c r="F649" s="290">
        <v>818.17723999999998</v>
      </c>
      <c r="G649" s="291">
        <v>2227.26845</v>
      </c>
      <c r="H649" s="291">
        <v>3045.44569</v>
      </c>
      <c r="I649" s="291">
        <v>56224.704819999999</v>
      </c>
      <c r="J649" s="291">
        <v>59608.821029999999</v>
      </c>
      <c r="K649" s="291">
        <v>115833.52584999999</v>
      </c>
      <c r="L649" s="291">
        <v>50995.77205</v>
      </c>
      <c r="M649" s="291">
        <v>54217.850090000007</v>
      </c>
      <c r="N649" s="291">
        <v>105213.62214000001</v>
      </c>
      <c r="O649" s="291">
        <v>224092.59368000002</v>
      </c>
      <c r="P649" s="291">
        <v>162512.99124999999</v>
      </c>
      <c r="Q649" s="291">
        <v>6002.6980400000002</v>
      </c>
      <c r="R649" s="292">
        <v>168515.68928999998</v>
      </c>
    </row>
    <row r="650" spans="1:18" s="275" customFormat="1">
      <c r="A650" s="288"/>
      <c r="B650" s="288"/>
      <c r="C650" s="288"/>
      <c r="D650" s="288"/>
      <c r="E650" s="289">
        <v>254</v>
      </c>
      <c r="F650" s="290">
        <v>12420.26361</v>
      </c>
      <c r="G650" s="291">
        <v>6632.1774400000004</v>
      </c>
      <c r="H650" s="291">
        <v>19052.441050000001</v>
      </c>
      <c r="I650" s="291">
        <v>76530.385490000001</v>
      </c>
      <c r="J650" s="291">
        <v>68114.612800000003</v>
      </c>
      <c r="K650" s="291">
        <v>144644.99828999999</v>
      </c>
      <c r="L650" s="291">
        <v>74400.726720000006</v>
      </c>
      <c r="M650" s="291">
        <v>54944.217720000001</v>
      </c>
      <c r="N650" s="291">
        <v>129344.94443999999</v>
      </c>
      <c r="O650" s="291">
        <v>293042.38377999997</v>
      </c>
      <c r="P650" s="291">
        <v>116120.51671</v>
      </c>
      <c r="Q650" s="291">
        <v>10301.813029999999</v>
      </c>
      <c r="R650" s="292">
        <v>126422.32974</v>
      </c>
    </row>
    <row r="651" spans="1:18" s="275" customFormat="1">
      <c r="A651" s="288"/>
      <c r="B651" s="288"/>
      <c r="C651" s="288"/>
      <c r="D651" s="288"/>
      <c r="E651" s="289">
        <v>338</v>
      </c>
      <c r="F651" s="290">
        <v>5.9038999999999993</v>
      </c>
      <c r="G651" s="291">
        <v>5.8464399999999994</v>
      </c>
      <c r="H651" s="291">
        <v>11.75034</v>
      </c>
      <c r="I651" s="291">
        <v>12646.46681</v>
      </c>
      <c r="J651" s="291">
        <v>15392.447410000001</v>
      </c>
      <c r="K651" s="291">
        <v>28038.914219999999</v>
      </c>
      <c r="L651" s="291">
        <v>3818.9260899999999</v>
      </c>
      <c r="M651" s="291">
        <v>1920.6213</v>
      </c>
      <c r="N651" s="291">
        <v>5739.5473899999997</v>
      </c>
      <c r="O651" s="291">
        <v>33790.211950000004</v>
      </c>
      <c r="P651" s="291">
        <v>5860.2721200000005</v>
      </c>
      <c r="Q651" s="291">
        <v>826.49365999999998</v>
      </c>
      <c r="R651" s="292">
        <v>6686.7657800000006</v>
      </c>
    </row>
    <row r="652" spans="1:18" s="275" customFormat="1">
      <c r="A652" s="288"/>
      <c r="B652" s="288"/>
      <c r="C652" s="288"/>
      <c r="D652" s="288"/>
      <c r="E652" s="289">
        <v>381</v>
      </c>
      <c r="F652" s="290">
        <v>1011.44556</v>
      </c>
      <c r="G652" s="291">
        <v>7315.0212000000001</v>
      </c>
      <c r="H652" s="291">
        <v>8326.4667599999993</v>
      </c>
      <c r="I652" s="291">
        <v>18513.017629999998</v>
      </c>
      <c r="J652" s="291">
        <v>10279.132160000001</v>
      </c>
      <c r="K652" s="291">
        <v>28792.149789999999</v>
      </c>
      <c r="L652" s="291">
        <v>6674.6622300000008</v>
      </c>
      <c r="M652" s="291">
        <v>2962.4000599999999</v>
      </c>
      <c r="N652" s="291">
        <v>9637.0622899999998</v>
      </c>
      <c r="O652" s="291">
        <v>46755.67884</v>
      </c>
      <c r="P652" s="291">
        <v>10235.62386</v>
      </c>
      <c r="Q652" s="291">
        <v>1755.2152800000001</v>
      </c>
      <c r="R652" s="292">
        <v>11990.83914</v>
      </c>
    </row>
    <row r="653" spans="1:18" s="275" customFormat="1">
      <c r="A653" s="288"/>
      <c r="B653" s="288"/>
      <c r="C653" s="288"/>
      <c r="D653" s="288"/>
      <c r="E653" s="289">
        <v>308</v>
      </c>
      <c r="F653" s="290">
        <v>7197.7102400000003</v>
      </c>
      <c r="G653" s="291">
        <v>8864.3379199999999</v>
      </c>
      <c r="H653" s="291">
        <v>16062.04816</v>
      </c>
      <c r="I653" s="291">
        <v>31149.259590000001</v>
      </c>
      <c r="J653" s="291">
        <v>27812.884710000002</v>
      </c>
      <c r="K653" s="291">
        <v>58962.1443</v>
      </c>
      <c r="L653" s="291">
        <v>17503.875199999999</v>
      </c>
      <c r="M653" s="291">
        <v>9935.589320000001</v>
      </c>
      <c r="N653" s="291">
        <v>27439.464520000001</v>
      </c>
      <c r="O653" s="291">
        <v>102463.65698</v>
      </c>
      <c r="P653" s="291">
        <v>23194.534460000003</v>
      </c>
      <c r="Q653" s="291">
        <v>3589.6153999999997</v>
      </c>
      <c r="R653" s="292">
        <v>26784.149859999998</v>
      </c>
    </row>
    <row r="654" spans="1:18" s="275" customFormat="1">
      <c r="A654" s="288"/>
      <c r="B654" s="288"/>
      <c r="C654" s="288"/>
      <c r="D654" s="288"/>
      <c r="E654" s="289">
        <v>312</v>
      </c>
      <c r="F654" s="290">
        <v>2.90713</v>
      </c>
      <c r="G654" s="291">
        <v>105.36642000000001</v>
      </c>
      <c r="H654" s="291">
        <v>108.27355</v>
      </c>
      <c r="I654" s="291">
        <v>18108.992670000003</v>
      </c>
      <c r="J654" s="291">
        <v>11207.77368</v>
      </c>
      <c r="K654" s="291">
        <v>29316.766350000002</v>
      </c>
      <c r="L654" s="291">
        <v>9908.9324800000013</v>
      </c>
      <c r="M654" s="291">
        <v>3535.8260800000003</v>
      </c>
      <c r="N654" s="291">
        <v>13444.75856</v>
      </c>
      <c r="O654" s="291">
        <v>42869.798459999998</v>
      </c>
      <c r="P654" s="291">
        <v>8851.3215299999993</v>
      </c>
      <c r="Q654" s="291">
        <v>733.49186999999995</v>
      </c>
      <c r="R654" s="292">
        <v>9584.8134000000009</v>
      </c>
    </row>
    <row r="655" spans="1:18" s="275" customFormat="1">
      <c r="A655" s="288"/>
      <c r="B655" s="288"/>
      <c r="C655" s="288"/>
      <c r="D655" s="283" t="s">
        <v>88</v>
      </c>
      <c r="E655" s="284">
        <v>435</v>
      </c>
      <c r="F655" s="285">
        <v>2833.0833600000001</v>
      </c>
      <c r="G655" s="286">
        <v>909.76036999999997</v>
      </c>
      <c r="H655" s="286">
        <v>3742.8437300000001</v>
      </c>
      <c r="I655" s="286">
        <v>49223.46499</v>
      </c>
      <c r="J655" s="286">
        <v>16044.002</v>
      </c>
      <c r="K655" s="286">
        <v>65267.466990000001</v>
      </c>
      <c r="L655" s="286">
        <v>41397.40928</v>
      </c>
      <c r="M655" s="286">
        <v>9965.6309499999988</v>
      </c>
      <c r="N655" s="286">
        <v>51363.040229999999</v>
      </c>
      <c r="O655" s="286">
        <v>120373.35095000001</v>
      </c>
      <c r="P655" s="286">
        <v>42029.38751</v>
      </c>
      <c r="Q655" s="286">
        <v>1887.8774699999999</v>
      </c>
      <c r="R655" s="287">
        <v>43917.26498</v>
      </c>
    </row>
    <row r="656" spans="1:18" s="275" customFormat="1">
      <c r="A656" s="288"/>
      <c r="B656" s="288"/>
      <c r="C656" s="288"/>
      <c r="D656" s="283" t="s">
        <v>276</v>
      </c>
      <c r="E656" s="284">
        <v>573</v>
      </c>
      <c r="F656" s="285">
        <v>0</v>
      </c>
      <c r="G656" s="286">
        <v>0</v>
      </c>
      <c r="H656" s="286">
        <v>0</v>
      </c>
      <c r="I656" s="286">
        <v>0</v>
      </c>
      <c r="J656" s="286">
        <v>0</v>
      </c>
      <c r="K656" s="286">
        <v>0</v>
      </c>
      <c r="L656" s="286">
        <v>0</v>
      </c>
      <c r="M656" s="286">
        <v>0</v>
      </c>
      <c r="N656" s="286">
        <v>0</v>
      </c>
      <c r="O656" s="286">
        <v>0</v>
      </c>
      <c r="P656" s="286">
        <v>371.0652</v>
      </c>
      <c r="Q656" s="286">
        <v>6.2092299999999998</v>
      </c>
      <c r="R656" s="287">
        <v>377.27443</v>
      </c>
    </row>
    <row r="657" spans="1:18" s="275" customFormat="1">
      <c r="A657" s="288"/>
      <c r="B657" s="288"/>
      <c r="C657" s="288"/>
      <c r="D657" s="283" t="s">
        <v>79</v>
      </c>
      <c r="E657" s="284">
        <v>285</v>
      </c>
      <c r="F657" s="285">
        <v>3905.1377499999999</v>
      </c>
      <c r="G657" s="286">
        <v>1906.3027199999999</v>
      </c>
      <c r="H657" s="286">
        <v>5811.4404699999996</v>
      </c>
      <c r="I657" s="286">
        <v>68503.844340000011</v>
      </c>
      <c r="J657" s="286">
        <v>35931.659939999998</v>
      </c>
      <c r="K657" s="286">
        <v>104435.50428000001</v>
      </c>
      <c r="L657" s="286">
        <v>78536.785930000013</v>
      </c>
      <c r="M657" s="286">
        <v>28680.159510000001</v>
      </c>
      <c r="N657" s="286">
        <v>107216.94544</v>
      </c>
      <c r="O657" s="286">
        <v>217463.89019000001</v>
      </c>
      <c r="P657" s="286">
        <v>57534.667930000003</v>
      </c>
      <c r="Q657" s="286">
        <v>5380.8856599999999</v>
      </c>
      <c r="R657" s="287">
        <v>62915.553590000003</v>
      </c>
    </row>
    <row r="658" spans="1:18" s="275" customFormat="1">
      <c r="A658" s="288"/>
      <c r="B658" s="288"/>
      <c r="C658" s="288"/>
      <c r="D658" s="288"/>
      <c r="E658" s="289">
        <v>505</v>
      </c>
      <c r="F658" s="290">
        <v>4856.6697800000002</v>
      </c>
      <c r="G658" s="291">
        <v>1507.61204</v>
      </c>
      <c r="H658" s="291">
        <v>6364.2818200000002</v>
      </c>
      <c r="I658" s="291">
        <v>57542.117030000001</v>
      </c>
      <c r="J658" s="291">
        <v>29286.065269999999</v>
      </c>
      <c r="K658" s="291">
        <v>86828.1823</v>
      </c>
      <c r="L658" s="291">
        <v>69151.970189999993</v>
      </c>
      <c r="M658" s="291">
        <v>24873.636829999999</v>
      </c>
      <c r="N658" s="291">
        <v>94025.607019999996</v>
      </c>
      <c r="O658" s="291">
        <v>187218.07113999999</v>
      </c>
      <c r="P658" s="291">
        <v>57010.209740000006</v>
      </c>
      <c r="Q658" s="291">
        <v>4544.5549499999997</v>
      </c>
      <c r="R658" s="292">
        <v>61554.764689999996</v>
      </c>
    </row>
    <row r="659" spans="1:18" s="275" customFormat="1">
      <c r="A659" s="288"/>
      <c r="B659" s="288"/>
      <c r="C659" s="288"/>
      <c r="D659" s="288"/>
      <c r="E659" s="289">
        <v>423</v>
      </c>
      <c r="F659" s="290">
        <v>485.06835999999998</v>
      </c>
      <c r="G659" s="291">
        <v>1966.4826799999998</v>
      </c>
      <c r="H659" s="291">
        <v>2451.5510399999998</v>
      </c>
      <c r="I659" s="291">
        <v>16942.169979999999</v>
      </c>
      <c r="J659" s="291">
        <v>8623.5980199999995</v>
      </c>
      <c r="K659" s="291">
        <v>25565.768</v>
      </c>
      <c r="L659" s="291">
        <v>4487.0656500000005</v>
      </c>
      <c r="M659" s="291">
        <v>647.11552000000006</v>
      </c>
      <c r="N659" s="291">
        <v>5134.1811699999998</v>
      </c>
      <c r="O659" s="291">
        <v>33151.500209999998</v>
      </c>
      <c r="P659" s="291">
        <v>3450.2032899999999</v>
      </c>
      <c r="Q659" s="291">
        <v>235.73349999999999</v>
      </c>
      <c r="R659" s="292">
        <v>3685.9367900000002</v>
      </c>
    </row>
    <row r="660" spans="1:18" s="275" customFormat="1">
      <c r="A660" s="288"/>
      <c r="B660" s="288"/>
      <c r="C660" s="288"/>
      <c r="D660" s="283" t="s">
        <v>55</v>
      </c>
      <c r="E660" s="284">
        <v>444</v>
      </c>
      <c r="F660" s="285">
        <v>1048.1477</v>
      </c>
      <c r="G660" s="286">
        <v>1594.27034</v>
      </c>
      <c r="H660" s="286">
        <v>2642.41804</v>
      </c>
      <c r="I660" s="286">
        <v>20636.700440000001</v>
      </c>
      <c r="J660" s="286">
        <v>7721.3798399999996</v>
      </c>
      <c r="K660" s="286">
        <v>28358.080280000002</v>
      </c>
      <c r="L660" s="286">
        <v>13069.1355</v>
      </c>
      <c r="M660" s="286">
        <v>2597.2242799999999</v>
      </c>
      <c r="N660" s="286">
        <v>15666.359779999999</v>
      </c>
      <c r="O660" s="286">
        <v>46666.858100000005</v>
      </c>
      <c r="P660" s="286">
        <v>7055.6297599999998</v>
      </c>
      <c r="Q660" s="286">
        <v>263.36614000000003</v>
      </c>
      <c r="R660" s="287">
        <v>7318.9959000000008</v>
      </c>
    </row>
    <row r="661" spans="1:18" s="275" customFormat="1">
      <c r="A661" s="288"/>
      <c r="B661" s="288"/>
      <c r="C661" s="288"/>
      <c r="D661" s="288"/>
      <c r="E661" s="289">
        <v>551</v>
      </c>
      <c r="F661" s="290">
        <v>2114.9667300000001</v>
      </c>
      <c r="G661" s="291">
        <v>231.99517</v>
      </c>
      <c r="H661" s="291">
        <v>2346.9618999999998</v>
      </c>
      <c r="I661" s="291">
        <v>36783.275990000002</v>
      </c>
      <c r="J661" s="291">
        <v>20672.027899999997</v>
      </c>
      <c r="K661" s="291">
        <v>57455.303890000003</v>
      </c>
      <c r="L661" s="291">
        <v>52082.628159999993</v>
      </c>
      <c r="M661" s="291">
        <v>22309.957409999999</v>
      </c>
      <c r="N661" s="291">
        <v>74392.585569999996</v>
      </c>
      <c r="O661" s="291">
        <v>134194.85136</v>
      </c>
      <c r="P661" s="291">
        <v>62967.483390000001</v>
      </c>
      <c r="Q661" s="291">
        <v>4300.8748599999999</v>
      </c>
      <c r="R661" s="292">
        <v>67268.358250000005</v>
      </c>
    </row>
    <row r="662" spans="1:18" s="275" customFormat="1">
      <c r="A662" s="288"/>
      <c r="B662" s="288"/>
      <c r="C662" s="288"/>
      <c r="D662" s="283" t="s">
        <v>277</v>
      </c>
      <c r="E662" s="284">
        <v>188</v>
      </c>
      <c r="F662" s="285">
        <v>3864.1993700000003</v>
      </c>
      <c r="G662" s="286">
        <v>2067.1473599999999</v>
      </c>
      <c r="H662" s="286">
        <v>5931.3467300000002</v>
      </c>
      <c r="I662" s="286">
        <v>55032.677490000002</v>
      </c>
      <c r="J662" s="286">
        <v>40965.387069999997</v>
      </c>
      <c r="K662" s="286">
        <v>95998.064559999999</v>
      </c>
      <c r="L662" s="286">
        <v>61068.727789999997</v>
      </c>
      <c r="M662" s="286">
        <v>38579.598749999997</v>
      </c>
      <c r="N662" s="286">
        <v>99648.326540000009</v>
      </c>
      <c r="O662" s="286">
        <v>201577.73783000003</v>
      </c>
      <c r="P662" s="286">
        <v>58061.482920000002</v>
      </c>
      <c r="Q662" s="286">
        <v>3131.6594399999999</v>
      </c>
      <c r="R662" s="287">
        <v>61193.142359999998</v>
      </c>
    </row>
    <row r="663" spans="1:18" s="275" customFormat="1">
      <c r="A663" s="288"/>
      <c r="B663" s="288"/>
      <c r="C663" s="288"/>
      <c r="D663" s="283" t="s">
        <v>56</v>
      </c>
      <c r="E663" s="284">
        <v>466</v>
      </c>
      <c r="F663" s="285">
        <v>2126.29709</v>
      </c>
      <c r="G663" s="286">
        <v>913.68230000000005</v>
      </c>
      <c r="H663" s="286">
        <v>3039.97939</v>
      </c>
      <c r="I663" s="286">
        <v>23930.652449999998</v>
      </c>
      <c r="J663" s="286">
        <v>17875.545999999998</v>
      </c>
      <c r="K663" s="286">
        <v>41806.198450000004</v>
      </c>
      <c r="L663" s="286">
        <v>29602.671200000001</v>
      </c>
      <c r="M663" s="286">
        <v>9696.0541799999992</v>
      </c>
      <c r="N663" s="286">
        <v>39298.725380000003</v>
      </c>
      <c r="O663" s="286">
        <v>84144.903219999993</v>
      </c>
      <c r="P663" s="286">
        <v>32418.531620000002</v>
      </c>
      <c r="Q663" s="286">
        <v>3324.55204</v>
      </c>
      <c r="R663" s="287">
        <v>35743.083659999997</v>
      </c>
    </row>
    <row r="664" spans="1:18" s="275" customFormat="1">
      <c r="A664" s="288"/>
      <c r="B664" s="288"/>
      <c r="C664" s="288"/>
      <c r="D664" s="288"/>
      <c r="E664" s="289">
        <v>473</v>
      </c>
      <c r="F664" s="290">
        <v>380.03708</v>
      </c>
      <c r="G664" s="291">
        <v>1361.5983999999999</v>
      </c>
      <c r="H664" s="291">
        <v>1741.6354799999999</v>
      </c>
      <c r="I664" s="291">
        <v>34447.905859999999</v>
      </c>
      <c r="J664" s="291">
        <v>29778.384170000001</v>
      </c>
      <c r="K664" s="291">
        <v>64226.290030000004</v>
      </c>
      <c r="L664" s="291">
        <v>42046.856359999998</v>
      </c>
      <c r="M664" s="291">
        <v>19145.664239999998</v>
      </c>
      <c r="N664" s="291">
        <v>61192.520600000003</v>
      </c>
      <c r="O664" s="291">
        <v>127160.44611</v>
      </c>
      <c r="P664" s="291">
        <v>44070.816590000002</v>
      </c>
      <c r="Q664" s="291">
        <v>53866.149680000002</v>
      </c>
      <c r="R664" s="292">
        <v>97936.96626999999</v>
      </c>
    </row>
    <row r="665" spans="1:18" s="275" customFormat="1">
      <c r="A665" s="288"/>
      <c r="B665" s="288"/>
      <c r="C665" s="288"/>
      <c r="D665" s="283" t="s">
        <v>54</v>
      </c>
      <c r="E665" s="284">
        <v>309</v>
      </c>
      <c r="F665" s="285">
        <v>310.09512000000001</v>
      </c>
      <c r="G665" s="286">
        <v>32.628479999999996</v>
      </c>
      <c r="H665" s="286">
        <v>342.72359999999998</v>
      </c>
      <c r="I665" s="286">
        <v>21336.00865</v>
      </c>
      <c r="J665" s="286">
        <v>20246.61087</v>
      </c>
      <c r="K665" s="286">
        <v>41582.61952</v>
      </c>
      <c r="L665" s="286">
        <v>21091.535949999998</v>
      </c>
      <c r="M665" s="286">
        <v>15165.55481</v>
      </c>
      <c r="N665" s="286">
        <v>36257.090759999999</v>
      </c>
      <c r="O665" s="286">
        <v>78182.433879999997</v>
      </c>
      <c r="P665" s="286">
        <v>47164.261780000001</v>
      </c>
      <c r="Q665" s="286">
        <v>2887.62889</v>
      </c>
      <c r="R665" s="287">
        <v>50051.890670000001</v>
      </c>
    </row>
    <row r="666" spans="1:18" s="275" customFormat="1">
      <c r="A666" s="288"/>
      <c r="B666" s="283" t="s">
        <v>17</v>
      </c>
      <c r="C666" s="283" t="s">
        <v>282</v>
      </c>
      <c r="D666" s="283" t="s">
        <v>283</v>
      </c>
      <c r="E666" s="284">
        <v>37</v>
      </c>
      <c r="F666" s="285">
        <v>52792.916570000001</v>
      </c>
      <c r="G666" s="286">
        <v>14065.07717</v>
      </c>
      <c r="H666" s="286">
        <v>66857.993740000005</v>
      </c>
      <c r="I666" s="286">
        <v>56155.303639999998</v>
      </c>
      <c r="J666" s="286">
        <v>13008.65596</v>
      </c>
      <c r="K666" s="286">
        <v>69163.959599999987</v>
      </c>
      <c r="L666" s="286">
        <v>38024.237000000001</v>
      </c>
      <c r="M666" s="286">
        <v>9684.2712499999998</v>
      </c>
      <c r="N666" s="286">
        <v>47708.508249999999</v>
      </c>
      <c r="O666" s="286">
        <v>183730.46158999999</v>
      </c>
      <c r="P666" s="286">
        <v>262202.71558999998</v>
      </c>
      <c r="Q666" s="286">
        <v>2214.6973199999998</v>
      </c>
      <c r="R666" s="287">
        <v>264417.41291000001</v>
      </c>
    </row>
    <row r="667" spans="1:18" s="275" customFormat="1">
      <c r="A667" s="288"/>
      <c r="B667" s="288"/>
      <c r="C667" s="288"/>
      <c r="D667" s="288"/>
      <c r="E667" s="289">
        <v>572</v>
      </c>
      <c r="F667" s="290">
        <v>2.4080400000000002</v>
      </c>
      <c r="G667" s="291">
        <v>0</v>
      </c>
      <c r="H667" s="291">
        <v>2.4080400000000002</v>
      </c>
      <c r="I667" s="291">
        <v>731.04168000000004</v>
      </c>
      <c r="J667" s="291">
        <v>52.052219999999998</v>
      </c>
      <c r="K667" s="291">
        <v>783.09390000000008</v>
      </c>
      <c r="L667" s="291">
        <v>239.83073999999999</v>
      </c>
      <c r="M667" s="291">
        <v>33.315150000000003</v>
      </c>
      <c r="N667" s="291">
        <v>273.14589000000001</v>
      </c>
      <c r="O667" s="291">
        <v>1058.6478300000001</v>
      </c>
      <c r="P667" s="291">
        <v>1374.18525</v>
      </c>
      <c r="Q667" s="291">
        <v>34.160299999999999</v>
      </c>
      <c r="R667" s="292">
        <v>1408.34555</v>
      </c>
    </row>
    <row r="668" spans="1:18" s="275" customFormat="1">
      <c r="A668" s="288"/>
      <c r="B668" s="283" t="s">
        <v>18</v>
      </c>
      <c r="C668" s="283" t="s">
        <v>285</v>
      </c>
      <c r="D668" s="283" t="s">
        <v>285</v>
      </c>
      <c r="E668" s="284">
        <v>375</v>
      </c>
      <c r="F668" s="285">
        <v>62027.629300000001</v>
      </c>
      <c r="G668" s="286">
        <v>9964.014009999999</v>
      </c>
      <c r="H668" s="286">
        <v>71991.643309999999</v>
      </c>
      <c r="I668" s="286">
        <v>38620.592530000002</v>
      </c>
      <c r="J668" s="286">
        <v>4755.0815599999996</v>
      </c>
      <c r="K668" s="286">
        <v>43375.67409</v>
      </c>
      <c r="L668" s="286">
        <v>11757.53577</v>
      </c>
      <c r="M668" s="286">
        <v>1583.60934</v>
      </c>
      <c r="N668" s="286">
        <v>13341.145109999999</v>
      </c>
      <c r="O668" s="286">
        <v>128708.46251000001</v>
      </c>
      <c r="P668" s="286">
        <v>72314.468139999997</v>
      </c>
      <c r="Q668" s="286">
        <v>725.86178000000007</v>
      </c>
      <c r="R668" s="287">
        <v>73040.329920000004</v>
      </c>
    </row>
    <row r="669" spans="1:18" s="275" customFormat="1">
      <c r="A669" s="288"/>
      <c r="B669" s="283" t="s">
        <v>19</v>
      </c>
      <c r="C669" s="283" t="s">
        <v>286</v>
      </c>
      <c r="D669" s="283" t="s">
        <v>286</v>
      </c>
      <c r="E669" s="284">
        <v>100</v>
      </c>
      <c r="F669" s="285">
        <v>6241.30836</v>
      </c>
      <c r="G669" s="286">
        <v>2111.8002900000001</v>
      </c>
      <c r="H669" s="286">
        <v>8353.1086500000001</v>
      </c>
      <c r="I669" s="286">
        <v>37796.394840000001</v>
      </c>
      <c r="J669" s="286">
        <v>9705.1140099999993</v>
      </c>
      <c r="K669" s="286">
        <v>47501.508849999998</v>
      </c>
      <c r="L669" s="286">
        <v>42838.892310000003</v>
      </c>
      <c r="M669" s="286">
        <v>11339.462009999999</v>
      </c>
      <c r="N669" s="286">
        <v>54178.354319999999</v>
      </c>
      <c r="O669" s="286">
        <v>110032.97181999999</v>
      </c>
      <c r="P669" s="286">
        <v>32362.573399999997</v>
      </c>
      <c r="Q669" s="286">
        <v>528.82475999999997</v>
      </c>
      <c r="R669" s="287">
        <v>32891.398159999997</v>
      </c>
    </row>
    <row r="670" spans="1:18" s="275" customFormat="1">
      <c r="A670" s="288"/>
      <c r="B670" s="288"/>
      <c r="C670" s="283" t="s">
        <v>288</v>
      </c>
      <c r="D670" s="283" t="s">
        <v>19</v>
      </c>
      <c r="E670" s="284">
        <v>401</v>
      </c>
      <c r="F670" s="285">
        <v>9447.927169999999</v>
      </c>
      <c r="G670" s="286">
        <v>2430.3951499999998</v>
      </c>
      <c r="H670" s="286">
        <v>11878.322320000001</v>
      </c>
      <c r="I670" s="286">
        <v>51433.904289999999</v>
      </c>
      <c r="J670" s="286">
        <v>7300.6236399999998</v>
      </c>
      <c r="K670" s="286">
        <v>58734.527929999997</v>
      </c>
      <c r="L670" s="286">
        <v>46124.629369999995</v>
      </c>
      <c r="M670" s="286">
        <v>8123.8493899999994</v>
      </c>
      <c r="N670" s="286">
        <v>54248.478759999998</v>
      </c>
      <c r="O670" s="286">
        <v>124861.32901</v>
      </c>
      <c r="P670" s="286">
        <v>57906.091209999999</v>
      </c>
      <c r="Q670" s="286">
        <v>278.67826000000002</v>
      </c>
      <c r="R670" s="287">
        <v>58184.769469999999</v>
      </c>
    </row>
    <row r="671" spans="1:18" s="275" customFormat="1">
      <c r="A671" s="288"/>
      <c r="B671" s="283" t="s">
        <v>20</v>
      </c>
      <c r="C671" s="283" t="s">
        <v>20</v>
      </c>
      <c r="D671" s="283" t="s">
        <v>326</v>
      </c>
      <c r="E671" s="284">
        <v>80</v>
      </c>
      <c r="F671" s="285">
        <v>12971.39768</v>
      </c>
      <c r="G671" s="286">
        <v>1590.3333600000001</v>
      </c>
      <c r="H671" s="286">
        <v>14561.731039999999</v>
      </c>
      <c r="I671" s="286">
        <v>17699.93074</v>
      </c>
      <c r="J671" s="286">
        <v>1410.7718</v>
      </c>
      <c r="K671" s="286">
        <v>19110.702539999998</v>
      </c>
      <c r="L671" s="286">
        <v>16953.055199999999</v>
      </c>
      <c r="M671" s="286">
        <v>3479.5936000000002</v>
      </c>
      <c r="N671" s="286">
        <v>20432.648799999999</v>
      </c>
      <c r="O671" s="286">
        <v>54105.08238</v>
      </c>
      <c r="P671" s="286">
        <v>22802.705719999998</v>
      </c>
      <c r="Q671" s="286">
        <v>3374.5491000000002</v>
      </c>
      <c r="R671" s="287">
        <v>26177.254820000002</v>
      </c>
    </row>
    <row r="672" spans="1:18" s="275" customFormat="1">
      <c r="A672" s="288"/>
      <c r="B672" s="283" t="s">
        <v>21</v>
      </c>
      <c r="C672" s="283" t="s">
        <v>294</v>
      </c>
      <c r="D672" s="283" t="s">
        <v>294</v>
      </c>
      <c r="E672" s="284">
        <v>447</v>
      </c>
      <c r="F672" s="285">
        <v>2404.5136299999999</v>
      </c>
      <c r="G672" s="286">
        <v>8838.6566400000011</v>
      </c>
      <c r="H672" s="286">
        <v>11243.170269999999</v>
      </c>
      <c r="I672" s="286">
        <v>15090.785800000001</v>
      </c>
      <c r="J672" s="286">
        <v>1214.6591299999998</v>
      </c>
      <c r="K672" s="286">
        <v>16305.44493</v>
      </c>
      <c r="L672" s="286">
        <v>15232.70493</v>
      </c>
      <c r="M672" s="286">
        <v>1903.7448200000001</v>
      </c>
      <c r="N672" s="286">
        <v>17136.44975</v>
      </c>
      <c r="O672" s="286">
        <v>44685.06495</v>
      </c>
      <c r="P672" s="286">
        <v>23746.251339999999</v>
      </c>
      <c r="Q672" s="286">
        <v>85.084550000000007</v>
      </c>
      <c r="R672" s="287">
        <v>23831.335890000002</v>
      </c>
    </row>
    <row r="673" spans="1:18" s="275" customFormat="1">
      <c r="A673" s="288"/>
      <c r="B673" s="288"/>
      <c r="C673" s="283" t="s">
        <v>21</v>
      </c>
      <c r="D673" s="283" t="s">
        <v>21</v>
      </c>
      <c r="E673" s="284">
        <v>9</v>
      </c>
      <c r="F673" s="285">
        <v>56156.722880000001</v>
      </c>
      <c r="G673" s="286">
        <v>89586.923719999992</v>
      </c>
      <c r="H673" s="286">
        <v>145743.64660000001</v>
      </c>
      <c r="I673" s="286">
        <v>71126.548760000005</v>
      </c>
      <c r="J673" s="286">
        <v>39067.429329999999</v>
      </c>
      <c r="K673" s="286">
        <v>110193.97809</v>
      </c>
      <c r="L673" s="286">
        <v>35047.246770000005</v>
      </c>
      <c r="M673" s="286">
        <v>21812.390359999998</v>
      </c>
      <c r="N673" s="286">
        <v>56859.637130000003</v>
      </c>
      <c r="O673" s="286">
        <v>312797.26182000001</v>
      </c>
      <c r="P673" s="286">
        <v>433104.08919999999</v>
      </c>
      <c r="Q673" s="286">
        <v>24919.540570000001</v>
      </c>
      <c r="R673" s="287">
        <v>458023.62977</v>
      </c>
    </row>
    <row r="674" spans="1:18" s="275" customFormat="1">
      <c r="A674" s="288"/>
      <c r="B674" s="288"/>
      <c r="C674" s="288"/>
      <c r="D674" s="288"/>
      <c r="E674" s="289">
        <v>493</v>
      </c>
      <c r="F674" s="290">
        <v>917.99357999999995</v>
      </c>
      <c r="G674" s="291">
        <v>338.61291999999997</v>
      </c>
      <c r="H674" s="291">
        <v>1256.6065000000001</v>
      </c>
      <c r="I674" s="291">
        <v>21988.548199999997</v>
      </c>
      <c r="J674" s="291">
        <v>5830.6106500000005</v>
      </c>
      <c r="K674" s="291">
        <v>27819.15885</v>
      </c>
      <c r="L674" s="291">
        <v>15217.939060000001</v>
      </c>
      <c r="M674" s="291">
        <v>2404.04837</v>
      </c>
      <c r="N674" s="291">
        <v>17621.987430000001</v>
      </c>
      <c r="O674" s="291">
        <v>46697.752780000003</v>
      </c>
      <c r="P674" s="291">
        <v>43637.065459999998</v>
      </c>
      <c r="Q674" s="291">
        <v>456.06784999999996</v>
      </c>
      <c r="R674" s="292">
        <v>44093.133310000005</v>
      </c>
    </row>
    <row r="675" spans="1:18" s="275" customFormat="1">
      <c r="A675" s="288"/>
      <c r="B675" s="288"/>
      <c r="C675" s="288"/>
      <c r="D675" s="288"/>
      <c r="E675" s="289">
        <v>553</v>
      </c>
      <c r="F675" s="290">
        <v>1388.3598999999999</v>
      </c>
      <c r="G675" s="291">
        <v>80.066249999999997</v>
      </c>
      <c r="H675" s="291">
        <v>1468.42615</v>
      </c>
      <c r="I675" s="291">
        <v>30309.021719999997</v>
      </c>
      <c r="J675" s="291">
        <v>7115.5073200000006</v>
      </c>
      <c r="K675" s="291">
        <v>37424.529040000001</v>
      </c>
      <c r="L675" s="291">
        <v>13071.952740000001</v>
      </c>
      <c r="M675" s="291">
        <v>6557.4041100000004</v>
      </c>
      <c r="N675" s="291">
        <v>19629.35685</v>
      </c>
      <c r="O675" s="291">
        <v>58522.312039999997</v>
      </c>
      <c r="P675" s="291">
        <v>37246.311829999999</v>
      </c>
      <c r="Q675" s="291">
        <v>5441.5888800000002</v>
      </c>
      <c r="R675" s="292">
        <v>42687.900710000002</v>
      </c>
    </row>
    <row r="676" spans="1:18" s="275" customFormat="1">
      <c r="A676" s="288"/>
      <c r="B676" s="288"/>
      <c r="C676" s="283" t="s">
        <v>298</v>
      </c>
      <c r="D676" s="283" t="s">
        <v>298</v>
      </c>
      <c r="E676" s="284">
        <v>373</v>
      </c>
      <c r="F676" s="285">
        <v>8423.072259999999</v>
      </c>
      <c r="G676" s="286">
        <v>2683.9477299999999</v>
      </c>
      <c r="H676" s="286">
        <v>11107.019990000001</v>
      </c>
      <c r="I676" s="286">
        <v>28092.559450000001</v>
      </c>
      <c r="J676" s="286">
        <v>6269.3923199999999</v>
      </c>
      <c r="K676" s="286">
        <v>34361.95177</v>
      </c>
      <c r="L676" s="286">
        <v>13154.58901</v>
      </c>
      <c r="M676" s="286">
        <v>2696.0609800000002</v>
      </c>
      <c r="N676" s="286">
        <v>15850.64999</v>
      </c>
      <c r="O676" s="286">
        <v>61319.621749999998</v>
      </c>
      <c r="P676" s="286">
        <v>79919.35441</v>
      </c>
      <c r="Q676" s="286">
        <v>1986.0992900000001</v>
      </c>
      <c r="R676" s="287">
        <v>81905.453699999998</v>
      </c>
    </row>
    <row r="677" spans="1:18" s="275" customFormat="1">
      <c r="A677" s="288"/>
      <c r="B677" s="288"/>
      <c r="C677" s="283" t="s">
        <v>299</v>
      </c>
      <c r="D677" s="283" t="s">
        <v>300</v>
      </c>
      <c r="E677" s="284">
        <v>13</v>
      </c>
      <c r="F677" s="285">
        <v>8042.4959100000005</v>
      </c>
      <c r="G677" s="286">
        <v>15968.521699999999</v>
      </c>
      <c r="H677" s="286">
        <v>24011.017609999999</v>
      </c>
      <c r="I677" s="286">
        <v>42612.953130000002</v>
      </c>
      <c r="J677" s="286">
        <v>7791.5592300000008</v>
      </c>
      <c r="K677" s="286">
        <v>50404.512360000001</v>
      </c>
      <c r="L677" s="286">
        <v>42605.420689999999</v>
      </c>
      <c r="M677" s="286">
        <v>14703.89207</v>
      </c>
      <c r="N677" s="286">
        <v>57309.312760000001</v>
      </c>
      <c r="O677" s="286">
        <v>131724.84273</v>
      </c>
      <c r="P677" s="286">
        <v>37899.887549999999</v>
      </c>
      <c r="Q677" s="286">
        <v>1229.6905300000001</v>
      </c>
      <c r="R677" s="287">
        <v>39129.578079999999</v>
      </c>
    </row>
    <row r="678" spans="1:18" s="275" customFormat="1">
      <c r="A678" s="288"/>
      <c r="B678" s="283" t="s">
        <v>22</v>
      </c>
      <c r="C678" s="283" t="s">
        <v>22</v>
      </c>
      <c r="D678" s="283" t="s">
        <v>22</v>
      </c>
      <c r="E678" s="284">
        <v>102</v>
      </c>
      <c r="F678" s="285">
        <v>41518.749200000006</v>
      </c>
      <c r="G678" s="286">
        <v>3780.6419700000001</v>
      </c>
      <c r="H678" s="286">
        <v>45299.391170000003</v>
      </c>
      <c r="I678" s="286">
        <v>48477.716130000001</v>
      </c>
      <c r="J678" s="286">
        <v>9229.2611199999992</v>
      </c>
      <c r="K678" s="286">
        <v>57706.977250000004</v>
      </c>
      <c r="L678" s="286">
        <v>29766.790100000002</v>
      </c>
      <c r="M678" s="286">
        <v>8719.8960200000001</v>
      </c>
      <c r="N678" s="286">
        <v>38486.686119999998</v>
      </c>
      <c r="O678" s="286">
        <v>141493.05453999998</v>
      </c>
      <c r="P678" s="286">
        <v>95245.742150000005</v>
      </c>
      <c r="Q678" s="286">
        <v>656.08600999999999</v>
      </c>
      <c r="R678" s="287">
        <v>95901.82815999999</v>
      </c>
    </row>
    <row r="679" spans="1:18" s="275" customFormat="1">
      <c r="A679" s="288"/>
      <c r="B679" s="288"/>
      <c r="C679" s="283" t="s">
        <v>301</v>
      </c>
      <c r="D679" s="283" t="s">
        <v>302</v>
      </c>
      <c r="E679" s="284">
        <v>487</v>
      </c>
      <c r="F679" s="285">
        <v>1739.9175400000001</v>
      </c>
      <c r="G679" s="286">
        <v>995.47622999999999</v>
      </c>
      <c r="H679" s="286">
        <v>2735.3937700000001</v>
      </c>
      <c r="I679" s="286">
        <v>33110.657289999996</v>
      </c>
      <c r="J679" s="286">
        <v>6842.7340899999999</v>
      </c>
      <c r="K679" s="286">
        <v>39953.391380000001</v>
      </c>
      <c r="L679" s="286">
        <v>15847.640439999999</v>
      </c>
      <c r="M679" s="286">
        <v>2567.2500700000001</v>
      </c>
      <c r="N679" s="286">
        <v>18414.890510000001</v>
      </c>
      <c r="O679" s="286">
        <v>61103.675659999994</v>
      </c>
      <c r="P679" s="286">
        <v>19564.743730000002</v>
      </c>
      <c r="Q679" s="286">
        <v>277.44684999999998</v>
      </c>
      <c r="R679" s="287">
        <v>19842.190579999999</v>
      </c>
    </row>
    <row r="680" spans="1:18" s="275" customFormat="1">
      <c r="A680" s="288"/>
      <c r="B680" s="288"/>
      <c r="C680" s="288"/>
      <c r="D680" s="288"/>
      <c r="E680" s="289">
        <v>278</v>
      </c>
      <c r="F680" s="290">
        <v>30436.662539999998</v>
      </c>
      <c r="G680" s="291">
        <v>19869.272229999999</v>
      </c>
      <c r="H680" s="291">
        <v>50305.93477</v>
      </c>
      <c r="I680" s="291">
        <v>46008.43245</v>
      </c>
      <c r="J680" s="291">
        <v>7378.4639800000004</v>
      </c>
      <c r="K680" s="291">
        <v>53386.896430000001</v>
      </c>
      <c r="L680" s="291">
        <v>24671.248319999999</v>
      </c>
      <c r="M680" s="291">
        <v>5435.2824700000001</v>
      </c>
      <c r="N680" s="291">
        <v>30106.530790000001</v>
      </c>
      <c r="O680" s="291">
        <v>133799.36199</v>
      </c>
      <c r="P680" s="291">
        <v>167875.43634000001</v>
      </c>
      <c r="Q680" s="291">
        <v>7269.0330599999998</v>
      </c>
      <c r="R680" s="292">
        <v>175144.4694</v>
      </c>
    </row>
    <row r="681" spans="1:18" s="275" customFormat="1">
      <c r="A681" s="288"/>
      <c r="B681" s="283" t="s">
        <v>303</v>
      </c>
      <c r="C681" s="283" t="s">
        <v>306</v>
      </c>
      <c r="D681" s="283" t="s">
        <v>306</v>
      </c>
      <c r="E681" s="284">
        <v>419</v>
      </c>
      <c r="F681" s="285">
        <v>26638.459879999999</v>
      </c>
      <c r="G681" s="286">
        <v>224.84448</v>
      </c>
      <c r="H681" s="286">
        <v>26863.304359999998</v>
      </c>
      <c r="I681" s="286">
        <v>13867.45716</v>
      </c>
      <c r="J681" s="286">
        <v>2382.3317499999998</v>
      </c>
      <c r="K681" s="286">
        <v>16249.788909999999</v>
      </c>
      <c r="L681" s="286">
        <v>5800.4472300000007</v>
      </c>
      <c r="M681" s="286">
        <v>4002.4438700000001</v>
      </c>
      <c r="N681" s="286">
        <v>9802.8910999999989</v>
      </c>
      <c r="O681" s="286">
        <v>52915.984369999998</v>
      </c>
      <c r="P681" s="286">
        <v>29726.843579999997</v>
      </c>
      <c r="Q681" s="286">
        <v>260.83618000000001</v>
      </c>
      <c r="R681" s="287">
        <v>29987.679760000003</v>
      </c>
    </row>
    <row r="682" spans="1:18" s="275" customFormat="1">
      <c r="A682" s="288"/>
      <c r="B682" s="288"/>
      <c r="C682" s="283" t="s">
        <v>303</v>
      </c>
      <c r="D682" s="283" t="s">
        <v>309</v>
      </c>
      <c r="E682" s="284">
        <v>45</v>
      </c>
      <c r="F682" s="285">
        <v>46741.230170000003</v>
      </c>
      <c r="G682" s="286">
        <v>1930.2661499999999</v>
      </c>
      <c r="H682" s="286">
        <v>48671.496319999998</v>
      </c>
      <c r="I682" s="286">
        <v>40881.882950000007</v>
      </c>
      <c r="J682" s="286">
        <v>10504.59742</v>
      </c>
      <c r="K682" s="286">
        <v>51386.480369999997</v>
      </c>
      <c r="L682" s="286">
        <v>18091.945350000002</v>
      </c>
      <c r="M682" s="286">
        <v>10419.351210000001</v>
      </c>
      <c r="N682" s="286">
        <v>28511.296559999999</v>
      </c>
      <c r="O682" s="286">
        <v>128569.27325</v>
      </c>
      <c r="P682" s="286">
        <v>228500.75778000001</v>
      </c>
      <c r="Q682" s="286">
        <v>4802.4765900000002</v>
      </c>
      <c r="R682" s="287">
        <v>233303.23436999999</v>
      </c>
    </row>
    <row r="683" spans="1:18" s="275" customFormat="1">
      <c r="A683" s="288"/>
      <c r="B683" s="283" t="s">
        <v>24</v>
      </c>
      <c r="C683" s="283" t="s">
        <v>24</v>
      </c>
      <c r="D683" s="283" t="s">
        <v>24</v>
      </c>
      <c r="E683" s="284">
        <v>101</v>
      </c>
      <c r="F683" s="285">
        <v>36780.265200000002</v>
      </c>
      <c r="G683" s="286">
        <v>5558.66453</v>
      </c>
      <c r="H683" s="286">
        <v>42338.929729999996</v>
      </c>
      <c r="I683" s="286">
        <v>78001.060079999996</v>
      </c>
      <c r="J683" s="286">
        <v>63447.773179999997</v>
      </c>
      <c r="K683" s="286">
        <v>141448.83325999998</v>
      </c>
      <c r="L683" s="286">
        <v>77957.813420000006</v>
      </c>
      <c r="M683" s="286">
        <v>25260.928640000002</v>
      </c>
      <c r="N683" s="286">
        <v>103218.74206</v>
      </c>
      <c r="O683" s="286">
        <v>287006.50505000004</v>
      </c>
      <c r="P683" s="286">
        <v>179225.75284</v>
      </c>
      <c r="Q683" s="286">
        <v>27791.004719999997</v>
      </c>
      <c r="R683" s="287">
        <v>207016.75756</v>
      </c>
    </row>
    <row r="684" spans="1:18" s="275" customFormat="1">
      <c r="A684" s="288"/>
      <c r="B684" s="288"/>
      <c r="C684" s="288"/>
      <c r="D684" s="288"/>
      <c r="E684" s="289">
        <v>485</v>
      </c>
      <c r="F684" s="290">
        <v>60.562870000000004</v>
      </c>
      <c r="G684" s="291">
        <v>21.087400000000002</v>
      </c>
      <c r="H684" s="291">
        <v>81.650270000000006</v>
      </c>
      <c r="I684" s="291">
        <v>9386.7762400000011</v>
      </c>
      <c r="J684" s="291">
        <v>3985.3085000000001</v>
      </c>
      <c r="K684" s="291">
        <v>13372.08474</v>
      </c>
      <c r="L684" s="291">
        <v>10730.177750000001</v>
      </c>
      <c r="M684" s="291">
        <v>2497.0938700000002</v>
      </c>
      <c r="N684" s="291">
        <v>13227.27162</v>
      </c>
      <c r="O684" s="291">
        <v>26681.00663</v>
      </c>
      <c r="P684" s="291">
        <v>6382.4183700000003</v>
      </c>
      <c r="Q684" s="291">
        <v>287.26033000000001</v>
      </c>
      <c r="R684" s="292">
        <v>6669.6787000000004</v>
      </c>
    </row>
    <row r="685" spans="1:18" s="275" customFormat="1">
      <c r="A685" s="288"/>
      <c r="B685" s="283" t="s">
        <v>25</v>
      </c>
      <c r="C685" s="283" t="s">
        <v>25</v>
      </c>
      <c r="D685" s="283" t="s">
        <v>25</v>
      </c>
      <c r="E685" s="284">
        <v>372</v>
      </c>
      <c r="F685" s="285">
        <v>6480.2204699999993</v>
      </c>
      <c r="G685" s="286">
        <v>3193.4504400000001</v>
      </c>
      <c r="H685" s="286">
        <v>9673.6709100000007</v>
      </c>
      <c r="I685" s="286">
        <v>19484.138920000001</v>
      </c>
      <c r="J685" s="286">
        <v>3798.1024900000002</v>
      </c>
      <c r="K685" s="286">
        <v>23282.241409999999</v>
      </c>
      <c r="L685" s="286">
        <v>12110.95861</v>
      </c>
      <c r="M685" s="286">
        <v>2596.9082000000003</v>
      </c>
      <c r="N685" s="286">
        <v>14707.866810000001</v>
      </c>
      <c r="O685" s="286">
        <v>47663.779130000003</v>
      </c>
      <c r="P685" s="286">
        <v>59429.119159999995</v>
      </c>
      <c r="Q685" s="286">
        <v>1178.8823500000001</v>
      </c>
      <c r="R685" s="287">
        <v>60608.001509999995</v>
      </c>
    </row>
    <row r="686" spans="1:18" s="275" customFormat="1">
      <c r="A686" s="288"/>
      <c r="B686" s="283" t="s">
        <v>26</v>
      </c>
      <c r="C686" s="283" t="s">
        <v>312</v>
      </c>
      <c r="D686" s="283" t="s">
        <v>313</v>
      </c>
      <c r="E686" s="284">
        <v>569</v>
      </c>
      <c r="F686" s="285">
        <v>0</v>
      </c>
      <c r="G686" s="286">
        <v>0</v>
      </c>
      <c r="H686" s="286">
        <v>0</v>
      </c>
      <c r="I686" s="286">
        <v>175.07382999999999</v>
      </c>
      <c r="J686" s="286">
        <v>5.8893199999999997</v>
      </c>
      <c r="K686" s="286">
        <v>180.96314999999998</v>
      </c>
      <c r="L686" s="286">
        <v>173.81110999999999</v>
      </c>
      <c r="M686" s="286">
        <v>71.685580000000002</v>
      </c>
      <c r="N686" s="286">
        <v>245.49669</v>
      </c>
      <c r="O686" s="286">
        <v>426.45984000000004</v>
      </c>
      <c r="P686" s="286">
        <v>882.34735000000001</v>
      </c>
      <c r="Q686" s="286">
        <v>49.295919999999995</v>
      </c>
      <c r="R686" s="287">
        <v>931.64327000000003</v>
      </c>
    </row>
    <row r="687" spans="1:18" s="275" customFormat="1">
      <c r="A687" s="288"/>
      <c r="B687" s="288"/>
      <c r="C687" s="288"/>
      <c r="D687" s="283" t="s">
        <v>314</v>
      </c>
      <c r="E687" s="284">
        <v>49</v>
      </c>
      <c r="F687" s="285">
        <v>27916.15279</v>
      </c>
      <c r="G687" s="286">
        <v>3838.63733</v>
      </c>
      <c r="H687" s="286">
        <v>31754.790120000001</v>
      </c>
      <c r="I687" s="286">
        <v>42234.241609999997</v>
      </c>
      <c r="J687" s="286">
        <v>8926.1776799999989</v>
      </c>
      <c r="K687" s="286">
        <v>51160.419289999998</v>
      </c>
      <c r="L687" s="286">
        <v>28054.854469999998</v>
      </c>
      <c r="M687" s="286">
        <v>3878.96938</v>
      </c>
      <c r="N687" s="286">
        <v>31933.823850000001</v>
      </c>
      <c r="O687" s="286">
        <v>114849.03326000001</v>
      </c>
      <c r="P687" s="286">
        <v>137418.19047999999</v>
      </c>
      <c r="Q687" s="286">
        <v>1445.29909</v>
      </c>
      <c r="R687" s="287">
        <v>138863.48957000001</v>
      </c>
    </row>
    <row r="688" spans="1:18" s="275" customFormat="1">
      <c r="A688" s="283" t="s">
        <v>327</v>
      </c>
      <c r="B688" s="283" t="s">
        <v>2</v>
      </c>
      <c r="C688" s="283" t="s">
        <v>194</v>
      </c>
      <c r="D688" s="283" t="s">
        <v>194</v>
      </c>
      <c r="E688" s="284">
        <v>398</v>
      </c>
      <c r="F688" s="285">
        <v>0</v>
      </c>
      <c r="G688" s="286">
        <v>0</v>
      </c>
      <c r="H688" s="286">
        <v>0</v>
      </c>
      <c r="I688" s="286">
        <v>3143.1779999999999</v>
      </c>
      <c r="J688" s="286">
        <v>23.839950000000002</v>
      </c>
      <c r="K688" s="286">
        <v>3167.0179500000004</v>
      </c>
      <c r="L688" s="286">
        <v>1858.01622</v>
      </c>
      <c r="M688" s="286">
        <v>0</v>
      </c>
      <c r="N688" s="286">
        <v>1858.01622</v>
      </c>
      <c r="O688" s="286">
        <v>5025.0341699999999</v>
      </c>
      <c r="P688" s="286">
        <v>35296.706939999996</v>
      </c>
      <c r="Q688" s="286">
        <v>0</v>
      </c>
      <c r="R688" s="287">
        <v>35296.706939999996</v>
      </c>
    </row>
    <row r="689" spans="1:18" s="275" customFormat="1">
      <c r="A689" s="288"/>
      <c r="B689" s="288"/>
      <c r="C689" s="283" t="s">
        <v>195</v>
      </c>
      <c r="D689" s="283" t="s">
        <v>195</v>
      </c>
      <c r="E689" s="284">
        <v>371</v>
      </c>
      <c r="F689" s="285">
        <v>0.66339999999999999</v>
      </c>
      <c r="G689" s="286">
        <v>0</v>
      </c>
      <c r="H689" s="286">
        <v>0.66339999999999999</v>
      </c>
      <c r="I689" s="286">
        <v>4761.4971299999997</v>
      </c>
      <c r="J689" s="286">
        <v>72.71083999999999</v>
      </c>
      <c r="K689" s="286">
        <v>4834.2079699999995</v>
      </c>
      <c r="L689" s="286">
        <v>4351.5117499999997</v>
      </c>
      <c r="M689" s="286">
        <v>0</v>
      </c>
      <c r="N689" s="286">
        <v>4351.5117499999997</v>
      </c>
      <c r="O689" s="286">
        <v>9186.3831199999986</v>
      </c>
      <c r="P689" s="286">
        <v>53112.959459999998</v>
      </c>
      <c r="Q689" s="286">
        <v>0</v>
      </c>
      <c r="R689" s="287">
        <v>53112.959459999998</v>
      </c>
    </row>
    <row r="690" spans="1:18" s="275" customFormat="1">
      <c r="A690" s="288"/>
      <c r="B690" s="288"/>
      <c r="C690" s="283" t="s">
        <v>196</v>
      </c>
      <c r="D690" s="283" t="s">
        <v>197</v>
      </c>
      <c r="E690" s="284">
        <v>362</v>
      </c>
      <c r="F690" s="285">
        <v>4.5300000000000002E-3</v>
      </c>
      <c r="G690" s="286">
        <v>0</v>
      </c>
      <c r="H690" s="286">
        <v>4.5300000000000002E-3</v>
      </c>
      <c r="I690" s="286">
        <v>4074.2201500000001</v>
      </c>
      <c r="J690" s="286">
        <v>97.289880000000011</v>
      </c>
      <c r="K690" s="286">
        <v>4171.5100299999995</v>
      </c>
      <c r="L690" s="286">
        <v>1899.39147</v>
      </c>
      <c r="M690" s="286">
        <v>0</v>
      </c>
      <c r="N690" s="286">
        <v>1899.39147</v>
      </c>
      <c r="O690" s="286">
        <v>6070.9060300000001</v>
      </c>
      <c r="P690" s="286">
        <v>40246.639609999998</v>
      </c>
      <c r="Q690" s="286">
        <v>0</v>
      </c>
      <c r="R690" s="287">
        <v>40246.639609999998</v>
      </c>
    </row>
    <row r="691" spans="1:18" s="275" customFormat="1">
      <c r="A691" s="288"/>
      <c r="B691" s="288"/>
      <c r="C691" s="283" t="s">
        <v>328</v>
      </c>
      <c r="D691" s="283" t="s">
        <v>329</v>
      </c>
      <c r="E691" s="284">
        <v>385</v>
      </c>
      <c r="F691" s="285">
        <v>0</v>
      </c>
      <c r="G691" s="286">
        <v>0</v>
      </c>
      <c r="H691" s="286">
        <v>0</v>
      </c>
      <c r="I691" s="286">
        <v>1212.03675</v>
      </c>
      <c r="J691" s="286">
        <v>0.35585</v>
      </c>
      <c r="K691" s="286">
        <v>1212.3926000000001</v>
      </c>
      <c r="L691" s="286">
        <v>933.89855</v>
      </c>
      <c r="M691" s="286">
        <v>0</v>
      </c>
      <c r="N691" s="286">
        <v>933.89855</v>
      </c>
      <c r="O691" s="286">
        <v>2146.29115</v>
      </c>
      <c r="P691" s="286">
        <v>20335.850180000001</v>
      </c>
      <c r="Q691" s="286">
        <v>0</v>
      </c>
      <c r="R691" s="287">
        <v>20335.850180000001</v>
      </c>
    </row>
    <row r="692" spans="1:18" s="275" customFormat="1">
      <c r="A692" s="288"/>
      <c r="B692" s="283" t="s">
        <v>3</v>
      </c>
      <c r="C692" s="283" t="s">
        <v>198</v>
      </c>
      <c r="D692" s="283" t="s">
        <v>198</v>
      </c>
      <c r="E692" s="284">
        <v>152</v>
      </c>
      <c r="F692" s="285">
        <v>0.61899999999999999</v>
      </c>
      <c r="G692" s="286">
        <v>0</v>
      </c>
      <c r="H692" s="286">
        <v>0.61899999999999999</v>
      </c>
      <c r="I692" s="286">
        <v>6261.3626100000001</v>
      </c>
      <c r="J692" s="286">
        <v>148.1772</v>
      </c>
      <c r="K692" s="286">
        <v>6409.5398099999993</v>
      </c>
      <c r="L692" s="286">
        <v>5407.4925400000002</v>
      </c>
      <c r="M692" s="286">
        <v>0</v>
      </c>
      <c r="N692" s="286">
        <v>5407.4925400000002</v>
      </c>
      <c r="O692" s="286">
        <v>11817.65135</v>
      </c>
      <c r="P692" s="286">
        <v>35835.484329999999</v>
      </c>
      <c r="Q692" s="286">
        <v>0</v>
      </c>
      <c r="R692" s="287">
        <v>35835.484329999999</v>
      </c>
    </row>
    <row r="693" spans="1:18" s="275" customFormat="1">
      <c r="A693" s="288"/>
      <c r="B693" s="288"/>
      <c r="C693" s="283" t="s">
        <v>199</v>
      </c>
      <c r="D693" s="283" t="s">
        <v>199</v>
      </c>
      <c r="E693" s="284">
        <v>68</v>
      </c>
      <c r="F693" s="285">
        <v>5.8009999999999999E-2</v>
      </c>
      <c r="G693" s="286">
        <v>0</v>
      </c>
      <c r="H693" s="286">
        <v>5.8009999999999999E-2</v>
      </c>
      <c r="I693" s="286">
        <v>16489.380089999999</v>
      </c>
      <c r="J693" s="286">
        <v>900.20060999999998</v>
      </c>
      <c r="K693" s="286">
        <v>17389.580699999999</v>
      </c>
      <c r="L693" s="286">
        <v>39551.417090000003</v>
      </c>
      <c r="M693" s="286">
        <v>380.87371999999999</v>
      </c>
      <c r="N693" s="286">
        <v>39932.290810000006</v>
      </c>
      <c r="O693" s="286">
        <v>57321.929520000005</v>
      </c>
      <c r="P693" s="286">
        <v>105046.3891</v>
      </c>
      <c r="Q693" s="286">
        <v>0</v>
      </c>
      <c r="R693" s="287">
        <v>105046.3891</v>
      </c>
    </row>
    <row r="694" spans="1:18" s="275" customFormat="1">
      <c r="A694" s="288"/>
      <c r="B694" s="288"/>
      <c r="C694" s="288"/>
      <c r="D694" s="288"/>
      <c r="E694" s="289">
        <v>141</v>
      </c>
      <c r="F694" s="290">
        <v>0.24181</v>
      </c>
      <c r="G694" s="291">
        <v>0.31536999999999998</v>
      </c>
      <c r="H694" s="291">
        <v>0.5571799999999999</v>
      </c>
      <c r="I694" s="291">
        <v>14794.03004</v>
      </c>
      <c r="J694" s="291">
        <v>818.32995999999991</v>
      </c>
      <c r="K694" s="291">
        <v>15612.36</v>
      </c>
      <c r="L694" s="291">
        <v>30850.720839999998</v>
      </c>
      <c r="M694" s="291">
        <v>94.877990000000011</v>
      </c>
      <c r="N694" s="291">
        <v>30945.598829999999</v>
      </c>
      <c r="O694" s="291">
        <v>46558.516009999999</v>
      </c>
      <c r="P694" s="291">
        <v>103039.61283</v>
      </c>
      <c r="Q694" s="291">
        <v>0</v>
      </c>
      <c r="R694" s="292">
        <v>103039.61283</v>
      </c>
    </row>
    <row r="695" spans="1:18" s="275" customFormat="1">
      <c r="A695" s="288"/>
      <c r="B695" s="288"/>
      <c r="C695" s="283" t="s">
        <v>330</v>
      </c>
      <c r="D695" s="283" t="s">
        <v>330</v>
      </c>
      <c r="E695" s="284">
        <v>253</v>
      </c>
      <c r="F695" s="285">
        <v>0.13763</v>
      </c>
      <c r="G695" s="286">
        <v>0</v>
      </c>
      <c r="H695" s="286">
        <v>0.13763</v>
      </c>
      <c r="I695" s="286">
        <v>6959.0857000000005</v>
      </c>
      <c r="J695" s="286">
        <v>663.82151999999996</v>
      </c>
      <c r="K695" s="286">
        <v>7622.9072200000001</v>
      </c>
      <c r="L695" s="286">
        <v>3640.1765800000003</v>
      </c>
      <c r="M695" s="286">
        <v>213.00560000000002</v>
      </c>
      <c r="N695" s="286">
        <v>3853.1821800000002</v>
      </c>
      <c r="O695" s="286">
        <v>11476.22703</v>
      </c>
      <c r="P695" s="286">
        <v>19080.773860000001</v>
      </c>
      <c r="Q695" s="286">
        <v>0</v>
      </c>
      <c r="R695" s="287">
        <v>19080.773860000001</v>
      </c>
    </row>
    <row r="696" spans="1:18" s="275" customFormat="1">
      <c r="A696" s="288"/>
      <c r="B696" s="288"/>
      <c r="C696" s="283" t="s">
        <v>200</v>
      </c>
      <c r="D696" s="283" t="s">
        <v>201</v>
      </c>
      <c r="E696" s="284">
        <v>150</v>
      </c>
      <c r="F696" s="285">
        <v>0</v>
      </c>
      <c r="G696" s="286">
        <v>0</v>
      </c>
      <c r="H696" s="286">
        <v>0</v>
      </c>
      <c r="I696" s="286">
        <v>4051.04799</v>
      </c>
      <c r="J696" s="286">
        <v>53.57217</v>
      </c>
      <c r="K696" s="286">
        <v>4104.6201600000004</v>
      </c>
      <c r="L696" s="286">
        <v>5346.0430999999999</v>
      </c>
      <c r="M696" s="286">
        <v>0</v>
      </c>
      <c r="N696" s="286">
        <v>5346.0430999999999</v>
      </c>
      <c r="O696" s="286">
        <v>9450.6632599999994</v>
      </c>
      <c r="P696" s="286">
        <v>46141.677490000002</v>
      </c>
      <c r="Q696" s="286">
        <v>0</v>
      </c>
      <c r="R696" s="287">
        <v>46141.677490000002</v>
      </c>
    </row>
    <row r="697" spans="1:18" s="275" customFormat="1">
      <c r="A697" s="288"/>
      <c r="B697" s="288"/>
      <c r="C697" s="283" t="s">
        <v>202</v>
      </c>
      <c r="D697" s="283" t="s">
        <v>203</v>
      </c>
      <c r="E697" s="284">
        <v>62</v>
      </c>
      <c r="F697" s="285">
        <v>70.094160000000002</v>
      </c>
      <c r="G697" s="286">
        <v>0</v>
      </c>
      <c r="H697" s="286">
        <v>70.094160000000002</v>
      </c>
      <c r="I697" s="286">
        <v>23026.986089999999</v>
      </c>
      <c r="J697" s="286">
        <v>1364.90041</v>
      </c>
      <c r="K697" s="286">
        <v>24391.886500000001</v>
      </c>
      <c r="L697" s="286">
        <v>48547.130870000001</v>
      </c>
      <c r="M697" s="286">
        <v>1587.81141</v>
      </c>
      <c r="N697" s="286">
        <v>50134.942280000003</v>
      </c>
      <c r="O697" s="286">
        <v>74596.922940000004</v>
      </c>
      <c r="P697" s="286">
        <v>99509.877340000006</v>
      </c>
      <c r="Q697" s="286">
        <v>0</v>
      </c>
      <c r="R697" s="287">
        <v>99509.877340000006</v>
      </c>
    </row>
    <row r="698" spans="1:18" s="275" customFormat="1">
      <c r="A698" s="288"/>
      <c r="B698" s="288"/>
      <c r="C698" s="288"/>
      <c r="D698" s="283" t="s">
        <v>331</v>
      </c>
      <c r="E698" s="284">
        <v>355</v>
      </c>
      <c r="F698" s="285">
        <v>2.8500000000000001E-2</v>
      </c>
      <c r="G698" s="286">
        <v>0</v>
      </c>
      <c r="H698" s="286">
        <v>2.8500000000000001E-2</v>
      </c>
      <c r="I698" s="286">
        <v>8496.5023199999996</v>
      </c>
      <c r="J698" s="286">
        <v>266.20072999999996</v>
      </c>
      <c r="K698" s="286">
        <v>8762.7030500000001</v>
      </c>
      <c r="L698" s="286">
        <v>5483.5973800000002</v>
      </c>
      <c r="M698" s="286">
        <v>4.5727700000000002</v>
      </c>
      <c r="N698" s="286">
        <v>5488.1701499999999</v>
      </c>
      <c r="O698" s="286">
        <v>14250.901699999999</v>
      </c>
      <c r="P698" s="286">
        <v>68087.161519999994</v>
      </c>
      <c r="Q698" s="286">
        <v>0</v>
      </c>
      <c r="R698" s="287">
        <v>68087.161519999994</v>
      </c>
    </row>
    <row r="699" spans="1:18" s="275" customFormat="1">
      <c r="A699" s="288"/>
      <c r="B699" s="288"/>
      <c r="C699" s="288"/>
      <c r="D699" s="283" t="s">
        <v>202</v>
      </c>
      <c r="E699" s="284">
        <v>297</v>
      </c>
      <c r="F699" s="285">
        <v>0</v>
      </c>
      <c r="G699" s="286">
        <v>0</v>
      </c>
      <c r="H699" s="286">
        <v>0</v>
      </c>
      <c r="I699" s="286">
        <v>7134.1003499999997</v>
      </c>
      <c r="J699" s="286">
        <v>17.10622</v>
      </c>
      <c r="K699" s="286">
        <v>7151.2065700000003</v>
      </c>
      <c r="L699" s="286">
        <v>4604.8814199999997</v>
      </c>
      <c r="M699" s="286">
        <v>20.872160000000001</v>
      </c>
      <c r="N699" s="286">
        <v>4625.7535800000005</v>
      </c>
      <c r="O699" s="286">
        <v>11776.960150000001</v>
      </c>
      <c r="P699" s="286">
        <v>50195.211950000004</v>
      </c>
      <c r="Q699" s="286">
        <v>0</v>
      </c>
      <c r="R699" s="287">
        <v>50195.211950000004</v>
      </c>
    </row>
    <row r="700" spans="1:18" s="275" customFormat="1">
      <c r="A700" s="288"/>
      <c r="B700" s="288"/>
      <c r="C700" s="288"/>
      <c r="D700" s="283" t="s">
        <v>332</v>
      </c>
      <c r="E700" s="284">
        <v>293</v>
      </c>
      <c r="F700" s="285">
        <v>0</v>
      </c>
      <c r="G700" s="286">
        <v>0</v>
      </c>
      <c r="H700" s="286">
        <v>0</v>
      </c>
      <c r="I700" s="286">
        <v>926.35189000000003</v>
      </c>
      <c r="J700" s="286">
        <v>9.078E-2</v>
      </c>
      <c r="K700" s="286">
        <v>926.44267000000002</v>
      </c>
      <c r="L700" s="286">
        <v>334.90496999999999</v>
      </c>
      <c r="M700" s="286">
        <v>0</v>
      </c>
      <c r="N700" s="286">
        <v>334.90496999999999</v>
      </c>
      <c r="O700" s="286">
        <v>1261.34764</v>
      </c>
      <c r="P700" s="286">
        <v>21262.97984</v>
      </c>
      <c r="Q700" s="286">
        <v>0</v>
      </c>
      <c r="R700" s="287">
        <v>21262.97984</v>
      </c>
    </row>
    <row r="701" spans="1:18" s="275" customFormat="1">
      <c r="A701" s="288"/>
      <c r="B701" s="288"/>
      <c r="C701" s="283" t="s">
        <v>333</v>
      </c>
      <c r="D701" s="283" t="s">
        <v>333</v>
      </c>
      <c r="E701" s="284">
        <v>216</v>
      </c>
      <c r="F701" s="285">
        <v>0</v>
      </c>
      <c r="G701" s="286">
        <v>0</v>
      </c>
      <c r="H701" s="286">
        <v>0</v>
      </c>
      <c r="I701" s="286">
        <v>4196.1441699999996</v>
      </c>
      <c r="J701" s="286">
        <v>270.17051000000004</v>
      </c>
      <c r="K701" s="286">
        <v>4466.3146799999995</v>
      </c>
      <c r="L701" s="286">
        <v>3905.1681400000002</v>
      </c>
      <c r="M701" s="286">
        <v>0</v>
      </c>
      <c r="N701" s="286">
        <v>3905.1681400000002</v>
      </c>
      <c r="O701" s="286">
        <v>8371.4828200000011</v>
      </c>
      <c r="P701" s="286">
        <v>26036.206329999997</v>
      </c>
      <c r="Q701" s="286">
        <v>0</v>
      </c>
      <c r="R701" s="287">
        <v>26036.206329999997</v>
      </c>
    </row>
    <row r="702" spans="1:18" s="275" customFormat="1">
      <c r="A702" s="288"/>
      <c r="B702" s="288"/>
      <c r="C702" s="288"/>
      <c r="D702" s="283" t="s">
        <v>334</v>
      </c>
      <c r="E702" s="284">
        <v>178</v>
      </c>
      <c r="F702" s="285">
        <v>0</v>
      </c>
      <c r="G702" s="286">
        <v>0</v>
      </c>
      <c r="H702" s="286">
        <v>0</v>
      </c>
      <c r="I702" s="286">
        <v>178.43263000000002</v>
      </c>
      <c r="J702" s="286">
        <v>2.4500000000000004E-3</v>
      </c>
      <c r="K702" s="286">
        <v>178.43508</v>
      </c>
      <c r="L702" s="286">
        <v>176.28667000000002</v>
      </c>
      <c r="M702" s="286">
        <v>0</v>
      </c>
      <c r="N702" s="286">
        <v>176.28667000000002</v>
      </c>
      <c r="O702" s="286">
        <v>354.72174999999999</v>
      </c>
      <c r="P702" s="286">
        <v>5970.0893799999994</v>
      </c>
      <c r="Q702" s="286">
        <v>0</v>
      </c>
      <c r="R702" s="287">
        <v>5970.0893799999994</v>
      </c>
    </row>
    <row r="703" spans="1:18" s="275" customFormat="1">
      <c r="A703" s="288"/>
      <c r="B703" s="288"/>
      <c r="C703" s="283" t="s">
        <v>335</v>
      </c>
      <c r="D703" s="283" t="s">
        <v>335</v>
      </c>
      <c r="E703" s="284">
        <v>205</v>
      </c>
      <c r="F703" s="285">
        <v>0</v>
      </c>
      <c r="G703" s="286">
        <v>0</v>
      </c>
      <c r="H703" s="286">
        <v>0</v>
      </c>
      <c r="I703" s="286">
        <v>6726.0788300000004</v>
      </c>
      <c r="J703" s="286">
        <v>326.20896999999997</v>
      </c>
      <c r="K703" s="286">
        <v>7052.2878000000001</v>
      </c>
      <c r="L703" s="286">
        <v>10934.720599999999</v>
      </c>
      <c r="M703" s="286">
        <v>422.61321999999996</v>
      </c>
      <c r="N703" s="286">
        <v>11357.33382</v>
      </c>
      <c r="O703" s="286">
        <v>18409.621620000002</v>
      </c>
      <c r="P703" s="286">
        <v>54795.17095</v>
      </c>
      <c r="Q703" s="286">
        <v>0</v>
      </c>
      <c r="R703" s="287">
        <v>54795.17095</v>
      </c>
    </row>
    <row r="704" spans="1:18" s="275" customFormat="1">
      <c r="A704" s="288"/>
      <c r="B704" s="288"/>
      <c r="C704" s="283" t="s">
        <v>336</v>
      </c>
      <c r="D704" s="283" t="s">
        <v>336</v>
      </c>
      <c r="E704" s="284">
        <v>249</v>
      </c>
      <c r="F704" s="285">
        <v>0</v>
      </c>
      <c r="G704" s="286">
        <v>0</v>
      </c>
      <c r="H704" s="286">
        <v>0</v>
      </c>
      <c r="I704" s="286">
        <v>3320.7275499999996</v>
      </c>
      <c r="J704" s="286">
        <v>37.597180000000002</v>
      </c>
      <c r="K704" s="286">
        <v>3358.3247299999998</v>
      </c>
      <c r="L704" s="286">
        <v>5978.2524999999996</v>
      </c>
      <c r="M704" s="286">
        <v>0</v>
      </c>
      <c r="N704" s="286">
        <v>5978.2524999999996</v>
      </c>
      <c r="O704" s="286">
        <v>9336.5772300000008</v>
      </c>
      <c r="P704" s="286">
        <v>36485.621270000003</v>
      </c>
      <c r="Q704" s="286">
        <v>0</v>
      </c>
      <c r="R704" s="287">
        <v>36485.621270000003</v>
      </c>
    </row>
    <row r="705" spans="1:18" s="275" customFormat="1">
      <c r="A705" s="288"/>
      <c r="B705" s="288"/>
      <c r="C705" s="283" t="s">
        <v>337</v>
      </c>
      <c r="D705" s="283" t="s">
        <v>337</v>
      </c>
      <c r="E705" s="284">
        <v>197</v>
      </c>
      <c r="F705" s="285">
        <v>0</v>
      </c>
      <c r="G705" s="286">
        <v>0</v>
      </c>
      <c r="H705" s="286">
        <v>0</v>
      </c>
      <c r="I705" s="286">
        <v>890.92872999999997</v>
      </c>
      <c r="J705" s="286">
        <v>15.275709999999998</v>
      </c>
      <c r="K705" s="286">
        <v>906.20443999999998</v>
      </c>
      <c r="L705" s="286">
        <v>1103.04342</v>
      </c>
      <c r="M705" s="286">
        <v>0</v>
      </c>
      <c r="N705" s="286">
        <v>1103.04342</v>
      </c>
      <c r="O705" s="286">
        <v>2009.2478600000002</v>
      </c>
      <c r="P705" s="286">
        <v>14553.462009999999</v>
      </c>
      <c r="Q705" s="286">
        <v>0</v>
      </c>
      <c r="R705" s="287">
        <v>14553.462009999999</v>
      </c>
    </row>
    <row r="706" spans="1:18" s="275" customFormat="1">
      <c r="A706" s="288"/>
      <c r="B706" s="288"/>
      <c r="C706" s="283" t="s">
        <v>338</v>
      </c>
      <c r="D706" s="283" t="s">
        <v>338</v>
      </c>
      <c r="E706" s="284">
        <v>357</v>
      </c>
      <c r="F706" s="285">
        <v>75.14652000000001</v>
      </c>
      <c r="G706" s="286">
        <v>0</v>
      </c>
      <c r="H706" s="286">
        <v>75.14652000000001</v>
      </c>
      <c r="I706" s="286">
        <v>2120.63472</v>
      </c>
      <c r="J706" s="286">
        <v>32.022959999999998</v>
      </c>
      <c r="K706" s="286">
        <v>2152.6576800000003</v>
      </c>
      <c r="L706" s="286">
        <v>3654.37709</v>
      </c>
      <c r="M706" s="286">
        <v>21.512049999999999</v>
      </c>
      <c r="N706" s="286">
        <v>3675.8891400000002</v>
      </c>
      <c r="O706" s="286">
        <v>5903.6933399999998</v>
      </c>
      <c r="P706" s="286">
        <v>15020.694579999999</v>
      </c>
      <c r="Q706" s="286">
        <v>0</v>
      </c>
      <c r="R706" s="287">
        <v>15020.694579999999</v>
      </c>
    </row>
    <row r="707" spans="1:18" s="275" customFormat="1">
      <c r="A707" s="288"/>
      <c r="B707" s="288"/>
      <c r="C707" s="283" t="s">
        <v>339</v>
      </c>
      <c r="D707" s="283" t="s">
        <v>340</v>
      </c>
      <c r="E707" s="284">
        <v>263</v>
      </c>
      <c r="F707" s="285">
        <v>0</v>
      </c>
      <c r="G707" s="286">
        <v>0</v>
      </c>
      <c r="H707" s="286">
        <v>0</v>
      </c>
      <c r="I707" s="286">
        <v>113.98505</v>
      </c>
      <c r="J707" s="286">
        <v>4.2509999999999999E-2</v>
      </c>
      <c r="K707" s="286">
        <v>114.02755999999999</v>
      </c>
      <c r="L707" s="286">
        <v>132.06901000000002</v>
      </c>
      <c r="M707" s="286">
        <v>0</v>
      </c>
      <c r="N707" s="286">
        <v>132.06901000000002</v>
      </c>
      <c r="O707" s="286">
        <v>246.09657000000001</v>
      </c>
      <c r="P707" s="286">
        <v>5720.4701399999994</v>
      </c>
      <c r="Q707" s="286">
        <v>0</v>
      </c>
      <c r="R707" s="287">
        <v>5720.4701399999994</v>
      </c>
    </row>
    <row r="708" spans="1:18" s="275" customFormat="1">
      <c r="A708" s="288"/>
      <c r="B708" s="288"/>
      <c r="C708" s="283" t="s">
        <v>341</v>
      </c>
      <c r="D708" s="283" t="s">
        <v>341</v>
      </c>
      <c r="E708" s="284">
        <v>294</v>
      </c>
      <c r="F708" s="285">
        <v>0</v>
      </c>
      <c r="G708" s="286">
        <v>0</v>
      </c>
      <c r="H708" s="286">
        <v>0</v>
      </c>
      <c r="I708" s="286">
        <v>14.929690000000001</v>
      </c>
      <c r="J708" s="286">
        <v>6.7000000000000002E-4</v>
      </c>
      <c r="K708" s="286">
        <v>14.93036</v>
      </c>
      <c r="L708" s="286">
        <v>0.15458000000000002</v>
      </c>
      <c r="M708" s="286">
        <v>0</v>
      </c>
      <c r="N708" s="286">
        <v>0.15458000000000002</v>
      </c>
      <c r="O708" s="286">
        <v>15.084940000000001</v>
      </c>
      <c r="P708" s="286">
        <v>3840.07728</v>
      </c>
      <c r="Q708" s="286">
        <v>0</v>
      </c>
      <c r="R708" s="287">
        <v>3840.07728</v>
      </c>
    </row>
    <row r="709" spans="1:18" s="275" customFormat="1">
      <c r="A709" s="288"/>
      <c r="B709" s="283" t="s">
        <v>204</v>
      </c>
      <c r="C709" s="283" t="s">
        <v>205</v>
      </c>
      <c r="D709" s="283" t="s">
        <v>205</v>
      </c>
      <c r="E709" s="284">
        <v>259</v>
      </c>
      <c r="F709" s="285">
        <v>0</v>
      </c>
      <c r="G709" s="286">
        <v>0</v>
      </c>
      <c r="H709" s="286">
        <v>0</v>
      </c>
      <c r="I709" s="286">
        <v>3964.0903399999997</v>
      </c>
      <c r="J709" s="286">
        <v>291.99099999999999</v>
      </c>
      <c r="K709" s="286">
        <v>4256.0813399999997</v>
      </c>
      <c r="L709" s="286">
        <v>6295.0760300000002</v>
      </c>
      <c r="M709" s="286">
        <v>0</v>
      </c>
      <c r="N709" s="286">
        <v>6295.0760300000002</v>
      </c>
      <c r="O709" s="286">
        <v>10551.157369999999</v>
      </c>
      <c r="P709" s="286">
        <v>45866.642599999999</v>
      </c>
      <c r="Q709" s="286">
        <v>0</v>
      </c>
      <c r="R709" s="287">
        <v>45866.642599999999</v>
      </c>
    </row>
    <row r="710" spans="1:18" s="275" customFormat="1">
      <c r="A710" s="288"/>
      <c r="B710" s="288"/>
      <c r="C710" s="288"/>
      <c r="D710" s="283" t="s">
        <v>342</v>
      </c>
      <c r="E710" s="284">
        <v>198</v>
      </c>
      <c r="F710" s="285">
        <v>0</v>
      </c>
      <c r="G710" s="286">
        <v>0</v>
      </c>
      <c r="H710" s="286">
        <v>0</v>
      </c>
      <c r="I710" s="286">
        <v>66.257840000000002</v>
      </c>
      <c r="J710" s="286">
        <v>0</v>
      </c>
      <c r="K710" s="286">
        <v>66.257840000000002</v>
      </c>
      <c r="L710" s="286">
        <v>4.0909699999999996</v>
      </c>
      <c r="M710" s="286">
        <v>0</v>
      </c>
      <c r="N710" s="286">
        <v>4.0909699999999996</v>
      </c>
      <c r="O710" s="286">
        <v>70.34881</v>
      </c>
      <c r="P710" s="286">
        <v>2322.4308599999999</v>
      </c>
      <c r="Q710" s="286">
        <v>0</v>
      </c>
      <c r="R710" s="287">
        <v>2322.4308599999999</v>
      </c>
    </row>
    <row r="711" spans="1:18" s="275" customFormat="1">
      <c r="A711" s="288"/>
      <c r="B711" s="288"/>
      <c r="C711" s="283" t="s">
        <v>206</v>
      </c>
      <c r="D711" s="283" t="s">
        <v>206</v>
      </c>
      <c r="E711" s="284">
        <v>312</v>
      </c>
      <c r="F711" s="285">
        <v>0</v>
      </c>
      <c r="G711" s="286">
        <v>0</v>
      </c>
      <c r="H711" s="286">
        <v>0</v>
      </c>
      <c r="I711" s="286">
        <v>6116.0652900000005</v>
      </c>
      <c r="J711" s="286">
        <v>19.348130000000001</v>
      </c>
      <c r="K711" s="286">
        <v>6135.4134199999999</v>
      </c>
      <c r="L711" s="286">
        <v>4904.8814599999996</v>
      </c>
      <c r="M711" s="286">
        <v>0</v>
      </c>
      <c r="N711" s="286">
        <v>4904.8814599999996</v>
      </c>
      <c r="O711" s="286">
        <v>11040.294880000001</v>
      </c>
      <c r="P711" s="286">
        <v>59931.863920000003</v>
      </c>
      <c r="Q711" s="286">
        <v>0</v>
      </c>
      <c r="R711" s="287">
        <v>59931.863920000003</v>
      </c>
    </row>
    <row r="712" spans="1:18" s="275" customFormat="1">
      <c r="A712" s="288"/>
      <c r="B712" s="288"/>
      <c r="C712" s="288"/>
      <c r="D712" s="283" t="s">
        <v>343</v>
      </c>
      <c r="E712" s="284">
        <v>269</v>
      </c>
      <c r="F712" s="285">
        <v>0</v>
      </c>
      <c r="G712" s="286">
        <v>0</v>
      </c>
      <c r="H712" s="286">
        <v>0</v>
      </c>
      <c r="I712" s="286">
        <v>205.26411999999999</v>
      </c>
      <c r="J712" s="286">
        <v>0</v>
      </c>
      <c r="K712" s="286">
        <v>205.26411999999999</v>
      </c>
      <c r="L712" s="286">
        <v>62.618360000000003</v>
      </c>
      <c r="M712" s="286">
        <v>0</v>
      </c>
      <c r="N712" s="286">
        <v>62.618360000000003</v>
      </c>
      <c r="O712" s="286">
        <v>267.88247999999999</v>
      </c>
      <c r="P712" s="286">
        <v>1925.8475000000001</v>
      </c>
      <c r="Q712" s="286">
        <v>0</v>
      </c>
      <c r="R712" s="287">
        <v>1925.8475000000001</v>
      </c>
    </row>
    <row r="713" spans="1:18" s="275" customFormat="1">
      <c r="A713" s="288"/>
      <c r="B713" s="283" t="s">
        <v>5</v>
      </c>
      <c r="C713" s="283" t="s">
        <v>5</v>
      </c>
      <c r="D713" s="283" t="s">
        <v>5</v>
      </c>
      <c r="E713" s="284">
        <v>302</v>
      </c>
      <c r="F713" s="285">
        <v>0</v>
      </c>
      <c r="G713" s="286">
        <v>0</v>
      </c>
      <c r="H713" s="286">
        <v>0</v>
      </c>
      <c r="I713" s="286">
        <v>17473.558719999997</v>
      </c>
      <c r="J713" s="286">
        <v>1061.32347</v>
      </c>
      <c r="K713" s="286">
        <v>18534.88219</v>
      </c>
      <c r="L713" s="286">
        <v>25144.181120000001</v>
      </c>
      <c r="M713" s="286">
        <v>4724.8100999999997</v>
      </c>
      <c r="N713" s="286">
        <v>29868.99122</v>
      </c>
      <c r="O713" s="286">
        <v>48403.873409999993</v>
      </c>
      <c r="P713" s="286">
        <v>86068.551919999998</v>
      </c>
      <c r="Q713" s="286">
        <v>0</v>
      </c>
      <c r="R713" s="287">
        <v>86068.551919999998</v>
      </c>
    </row>
    <row r="714" spans="1:18" s="275" customFormat="1">
      <c r="A714" s="288"/>
      <c r="B714" s="288"/>
      <c r="C714" s="288"/>
      <c r="D714" s="283" t="s">
        <v>207</v>
      </c>
      <c r="E714" s="284">
        <v>338</v>
      </c>
      <c r="F714" s="285">
        <v>0</v>
      </c>
      <c r="G714" s="286">
        <v>0</v>
      </c>
      <c r="H714" s="286">
        <v>0</v>
      </c>
      <c r="I714" s="286">
        <v>2127.0925099999999</v>
      </c>
      <c r="J714" s="286">
        <v>76.24633</v>
      </c>
      <c r="K714" s="286">
        <v>2203.3388399999999</v>
      </c>
      <c r="L714" s="286">
        <v>492.88571999999999</v>
      </c>
      <c r="M714" s="286">
        <v>9.1078200000000002</v>
      </c>
      <c r="N714" s="286">
        <v>501.99354</v>
      </c>
      <c r="O714" s="286">
        <v>2705.3323799999998</v>
      </c>
      <c r="P714" s="286">
        <v>34572.779560000003</v>
      </c>
      <c r="Q714" s="286">
        <v>0</v>
      </c>
      <c r="R714" s="287">
        <v>34572.779560000003</v>
      </c>
    </row>
    <row r="715" spans="1:18" s="275" customFormat="1">
      <c r="A715" s="288"/>
      <c r="B715" s="288"/>
      <c r="C715" s="288"/>
      <c r="D715" s="283" t="s">
        <v>208</v>
      </c>
      <c r="E715" s="284">
        <v>154</v>
      </c>
      <c r="F715" s="285">
        <v>0</v>
      </c>
      <c r="G715" s="286">
        <v>0.14208000000000001</v>
      </c>
      <c r="H715" s="286">
        <v>0.14208000000000001</v>
      </c>
      <c r="I715" s="286">
        <v>12440.83857</v>
      </c>
      <c r="J715" s="286">
        <v>1309.51917</v>
      </c>
      <c r="K715" s="286">
        <v>13750.357739999999</v>
      </c>
      <c r="L715" s="286">
        <v>27047.554179999999</v>
      </c>
      <c r="M715" s="286">
        <v>5567.0205300000007</v>
      </c>
      <c r="N715" s="286">
        <v>32614.574710000001</v>
      </c>
      <c r="O715" s="286">
        <v>46365.074529999998</v>
      </c>
      <c r="P715" s="286">
        <v>72067.88334</v>
      </c>
      <c r="Q715" s="286">
        <v>0</v>
      </c>
      <c r="R715" s="287">
        <v>72067.88334</v>
      </c>
    </row>
    <row r="716" spans="1:18" s="275" customFormat="1">
      <c r="A716" s="288"/>
      <c r="B716" s="288"/>
      <c r="C716" s="288"/>
      <c r="D716" s="288"/>
      <c r="E716" s="289">
        <v>291</v>
      </c>
      <c r="F716" s="290">
        <v>0</v>
      </c>
      <c r="G716" s="291">
        <v>0</v>
      </c>
      <c r="H716" s="291">
        <v>0</v>
      </c>
      <c r="I716" s="291">
        <v>3197.7363300000002</v>
      </c>
      <c r="J716" s="291">
        <v>104.21135000000001</v>
      </c>
      <c r="K716" s="291">
        <v>3301.9476800000002</v>
      </c>
      <c r="L716" s="291">
        <v>3097.2398900000003</v>
      </c>
      <c r="M716" s="291">
        <v>33.549999999999997</v>
      </c>
      <c r="N716" s="291">
        <v>3130.78989</v>
      </c>
      <c r="O716" s="291">
        <v>6432.7375700000002</v>
      </c>
      <c r="P716" s="291">
        <v>63532.798470000002</v>
      </c>
      <c r="Q716" s="291">
        <v>0</v>
      </c>
      <c r="R716" s="292">
        <v>63532.798470000002</v>
      </c>
    </row>
    <row r="717" spans="1:18" s="275" customFormat="1">
      <c r="A717" s="288"/>
      <c r="B717" s="288"/>
      <c r="C717" s="288"/>
      <c r="D717" s="288"/>
      <c r="E717" s="289">
        <v>358</v>
      </c>
      <c r="F717" s="290">
        <v>0</v>
      </c>
      <c r="G717" s="291">
        <v>0</v>
      </c>
      <c r="H717" s="291">
        <v>0</v>
      </c>
      <c r="I717" s="291">
        <v>1433.53729</v>
      </c>
      <c r="J717" s="291">
        <v>249.96001999999999</v>
      </c>
      <c r="K717" s="291">
        <v>1683.49731</v>
      </c>
      <c r="L717" s="291">
        <v>1271.2841899999999</v>
      </c>
      <c r="M717" s="291">
        <v>0</v>
      </c>
      <c r="N717" s="291">
        <v>1271.2841899999999</v>
      </c>
      <c r="O717" s="291">
        <v>2954.7815000000001</v>
      </c>
      <c r="P717" s="291">
        <v>19922.019039999999</v>
      </c>
      <c r="Q717" s="291">
        <v>0</v>
      </c>
      <c r="R717" s="292">
        <v>19922.019039999999</v>
      </c>
    </row>
    <row r="718" spans="1:18" s="275" customFormat="1">
      <c r="A718" s="288"/>
      <c r="B718" s="288"/>
      <c r="C718" s="288"/>
      <c r="D718" s="288"/>
      <c r="E718" s="289">
        <v>395</v>
      </c>
      <c r="F718" s="290">
        <v>0</v>
      </c>
      <c r="G718" s="291">
        <v>0</v>
      </c>
      <c r="H718" s="291">
        <v>0</v>
      </c>
      <c r="I718" s="291">
        <v>2620.1414399999999</v>
      </c>
      <c r="J718" s="291">
        <v>38.939019999999999</v>
      </c>
      <c r="K718" s="291">
        <v>2659.0804600000001</v>
      </c>
      <c r="L718" s="291">
        <v>1362.8303999999998</v>
      </c>
      <c r="M718" s="291">
        <v>0</v>
      </c>
      <c r="N718" s="291">
        <v>1362.8303999999998</v>
      </c>
      <c r="O718" s="291">
        <v>4021.91086</v>
      </c>
      <c r="P718" s="291">
        <v>32650.825230000002</v>
      </c>
      <c r="Q718" s="291">
        <v>0</v>
      </c>
      <c r="R718" s="292">
        <v>32650.825230000002</v>
      </c>
    </row>
    <row r="719" spans="1:18" s="275" customFormat="1">
      <c r="A719" s="288"/>
      <c r="B719" s="288"/>
      <c r="C719" s="288"/>
      <c r="D719" s="283" t="s">
        <v>209</v>
      </c>
      <c r="E719" s="284">
        <v>39</v>
      </c>
      <c r="F719" s="285">
        <v>3.12757</v>
      </c>
      <c r="G719" s="286">
        <v>0</v>
      </c>
      <c r="H719" s="286">
        <v>3.12757</v>
      </c>
      <c r="I719" s="286">
        <v>14882.972609999999</v>
      </c>
      <c r="J719" s="286">
        <v>1133.48846</v>
      </c>
      <c r="K719" s="286">
        <v>16016.461070000001</v>
      </c>
      <c r="L719" s="286">
        <v>34971.489840000002</v>
      </c>
      <c r="M719" s="286">
        <v>9815.4144199999992</v>
      </c>
      <c r="N719" s="286">
        <v>44786.904259999996</v>
      </c>
      <c r="O719" s="286">
        <v>60806.492899999997</v>
      </c>
      <c r="P719" s="286">
        <v>94086.772260000012</v>
      </c>
      <c r="Q719" s="286">
        <v>0</v>
      </c>
      <c r="R719" s="287">
        <v>94086.772260000012</v>
      </c>
    </row>
    <row r="720" spans="1:18" s="275" customFormat="1">
      <c r="A720" s="288"/>
      <c r="B720" s="288"/>
      <c r="C720" s="288"/>
      <c r="D720" s="283" t="s">
        <v>344</v>
      </c>
      <c r="E720" s="284">
        <v>223</v>
      </c>
      <c r="F720" s="285">
        <v>0</v>
      </c>
      <c r="G720" s="286">
        <v>0</v>
      </c>
      <c r="H720" s="286">
        <v>0</v>
      </c>
      <c r="I720" s="286">
        <v>3369.2343999999998</v>
      </c>
      <c r="J720" s="286">
        <v>100.6763</v>
      </c>
      <c r="K720" s="286">
        <v>3469.9107000000004</v>
      </c>
      <c r="L720" s="286">
        <v>1771.44516</v>
      </c>
      <c r="M720" s="286">
        <v>40.449220000000004</v>
      </c>
      <c r="N720" s="286">
        <v>1811.89438</v>
      </c>
      <c r="O720" s="286">
        <v>5281.8050800000001</v>
      </c>
      <c r="P720" s="286">
        <v>86650.725170000005</v>
      </c>
      <c r="Q720" s="286">
        <v>0</v>
      </c>
      <c r="R720" s="287">
        <v>86650.725170000005</v>
      </c>
    </row>
    <row r="721" spans="1:18" s="275" customFormat="1">
      <c r="A721" s="288"/>
      <c r="B721" s="288"/>
      <c r="C721" s="288"/>
      <c r="D721" s="283" t="s">
        <v>62</v>
      </c>
      <c r="E721" s="284">
        <v>93</v>
      </c>
      <c r="F721" s="285">
        <v>0.14709</v>
      </c>
      <c r="G721" s="286">
        <v>0</v>
      </c>
      <c r="H721" s="286">
        <v>0.14709</v>
      </c>
      <c r="I721" s="286">
        <v>6625.4775399999999</v>
      </c>
      <c r="J721" s="286">
        <v>501.39158000000003</v>
      </c>
      <c r="K721" s="286">
        <v>7126.8691200000003</v>
      </c>
      <c r="L721" s="286">
        <v>3095.3830600000001</v>
      </c>
      <c r="M721" s="286">
        <v>216.35670000000002</v>
      </c>
      <c r="N721" s="286">
        <v>3311.7397599999999</v>
      </c>
      <c r="O721" s="286">
        <v>10438.75597</v>
      </c>
      <c r="P721" s="286">
        <v>78627.47073999999</v>
      </c>
      <c r="Q721" s="286">
        <v>450.50013999999999</v>
      </c>
      <c r="R721" s="287">
        <v>79077.970879999993</v>
      </c>
    </row>
    <row r="722" spans="1:18" s="275" customFormat="1">
      <c r="A722" s="288"/>
      <c r="B722" s="288"/>
      <c r="C722" s="288"/>
      <c r="D722" s="283" t="s">
        <v>210</v>
      </c>
      <c r="E722" s="284">
        <v>231</v>
      </c>
      <c r="F722" s="285">
        <v>0</v>
      </c>
      <c r="G722" s="286">
        <v>0</v>
      </c>
      <c r="H722" s="286">
        <v>0</v>
      </c>
      <c r="I722" s="286">
        <v>4105.0882099999999</v>
      </c>
      <c r="J722" s="286">
        <v>185.13535000000002</v>
      </c>
      <c r="K722" s="286">
        <v>4290.2235599999995</v>
      </c>
      <c r="L722" s="286">
        <v>2645.6668799999998</v>
      </c>
      <c r="M722" s="286">
        <v>103.35325</v>
      </c>
      <c r="N722" s="286">
        <v>2749.0201299999999</v>
      </c>
      <c r="O722" s="286">
        <v>7039.2436900000002</v>
      </c>
      <c r="P722" s="286">
        <v>55478.147069999999</v>
      </c>
      <c r="Q722" s="286">
        <v>0</v>
      </c>
      <c r="R722" s="287">
        <v>55478.147069999999</v>
      </c>
    </row>
    <row r="723" spans="1:18" s="275" customFormat="1">
      <c r="A723" s="288"/>
      <c r="B723" s="288"/>
      <c r="C723" s="288"/>
      <c r="D723" s="288"/>
      <c r="E723" s="289">
        <v>359</v>
      </c>
      <c r="F723" s="290">
        <v>0</v>
      </c>
      <c r="G723" s="291">
        <v>0</v>
      </c>
      <c r="H723" s="291">
        <v>0</v>
      </c>
      <c r="I723" s="291">
        <v>1909.5659699999999</v>
      </c>
      <c r="J723" s="291">
        <v>71.581999999999994</v>
      </c>
      <c r="K723" s="291">
        <v>1981.14797</v>
      </c>
      <c r="L723" s="291">
        <v>851.90048000000002</v>
      </c>
      <c r="M723" s="291">
        <v>0</v>
      </c>
      <c r="N723" s="291">
        <v>851.90048000000002</v>
      </c>
      <c r="O723" s="291">
        <v>2833.0484500000002</v>
      </c>
      <c r="P723" s="291">
        <v>41333.741049999997</v>
      </c>
      <c r="Q723" s="291">
        <v>0</v>
      </c>
      <c r="R723" s="292">
        <v>41333.741049999997</v>
      </c>
    </row>
    <row r="724" spans="1:18" s="275" customFormat="1">
      <c r="A724" s="288"/>
      <c r="B724" s="288"/>
      <c r="C724" s="288"/>
      <c r="D724" s="283" t="s">
        <v>211</v>
      </c>
      <c r="E724" s="284">
        <v>347</v>
      </c>
      <c r="F724" s="285">
        <v>0</v>
      </c>
      <c r="G724" s="286">
        <v>0</v>
      </c>
      <c r="H724" s="286">
        <v>0</v>
      </c>
      <c r="I724" s="286">
        <v>2939.48695</v>
      </c>
      <c r="J724" s="286">
        <v>315.14859999999999</v>
      </c>
      <c r="K724" s="286">
        <v>3254.63555</v>
      </c>
      <c r="L724" s="286">
        <v>3346.95282</v>
      </c>
      <c r="M724" s="286">
        <v>134.27257</v>
      </c>
      <c r="N724" s="286">
        <v>3481.2253900000001</v>
      </c>
      <c r="O724" s="286">
        <v>6735.8609400000005</v>
      </c>
      <c r="P724" s="286">
        <v>50090.923210000001</v>
      </c>
      <c r="Q724" s="286">
        <v>0</v>
      </c>
      <c r="R724" s="287">
        <v>50090.923210000001</v>
      </c>
    </row>
    <row r="725" spans="1:18" s="275" customFormat="1">
      <c r="A725" s="288"/>
      <c r="B725" s="288"/>
      <c r="C725" s="288"/>
      <c r="D725" s="283" t="s">
        <v>345</v>
      </c>
      <c r="E725" s="284">
        <v>369</v>
      </c>
      <c r="F725" s="285">
        <v>0</v>
      </c>
      <c r="G725" s="286">
        <v>0</v>
      </c>
      <c r="H725" s="286">
        <v>0</v>
      </c>
      <c r="I725" s="286">
        <v>1803.4444599999999</v>
      </c>
      <c r="J725" s="286">
        <v>4.6174799999999996</v>
      </c>
      <c r="K725" s="286">
        <v>1808.06194</v>
      </c>
      <c r="L725" s="286">
        <v>1508.5649900000001</v>
      </c>
      <c r="M725" s="286">
        <v>9.6606900000000007</v>
      </c>
      <c r="N725" s="286">
        <v>1518.22568</v>
      </c>
      <c r="O725" s="286">
        <v>3326.2876200000001</v>
      </c>
      <c r="P725" s="286">
        <v>37694.421740000005</v>
      </c>
      <c r="Q725" s="286">
        <v>0</v>
      </c>
      <c r="R725" s="287">
        <v>37694.421740000005</v>
      </c>
    </row>
    <row r="726" spans="1:18" s="275" customFormat="1">
      <c r="A726" s="288"/>
      <c r="B726" s="288"/>
      <c r="C726" s="288"/>
      <c r="D726" s="283" t="s">
        <v>346</v>
      </c>
      <c r="E726" s="284">
        <v>370</v>
      </c>
      <c r="F726" s="285">
        <v>0</v>
      </c>
      <c r="G726" s="286">
        <v>0</v>
      </c>
      <c r="H726" s="286">
        <v>0</v>
      </c>
      <c r="I726" s="286">
        <v>2067.63006</v>
      </c>
      <c r="J726" s="286">
        <v>40.190069999999999</v>
      </c>
      <c r="K726" s="286">
        <v>2107.8201300000001</v>
      </c>
      <c r="L726" s="286">
        <v>1876.2835</v>
      </c>
      <c r="M726" s="286">
        <v>0</v>
      </c>
      <c r="N726" s="286">
        <v>1876.2835</v>
      </c>
      <c r="O726" s="286">
        <v>3984.1036300000001</v>
      </c>
      <c r="P726" s="286">
        <v>22960.742409999999</v>
      </c>
      <c r="Q726" s="286">
        <v>0</v>
      </c>
      <c r="R726" s="287">
        <v>22960.742409999999</v>
      </c>
    </row>
    <row r="727" spans="1:18" s="275" customFormat="1">
      <c r="A727" s="288"/>
      <c r="B727" s="288"/>
      <c r="C727" s="288"/>
      <c r="D727" s="283" t="s">
        <v>212</v>
      </c>
      <c r="E727" s="284">
        <v>364</v>
      </c>
      <c r="F727" s="285">
        <v>0</v>
      </c>
      <c r="G727" s="286">
        <v>0</v>
      </c>
      <c r="H727" s="286">
        <v>0</v>
      </c>
      <c r="I727" s="286">
        <v>4084.2642500000002</v>
      </c>
      <c r="J727" s="286">
        <v>189.15206000000001</v>
      </c>
      <c r="K727" s="286">
        <v>4273.4163099999996</v>
      </c>
      <c r="L727" s="286">
        <v>1175.11727</v>
      </c>
      <c r="M727" s="286">
        <v>0</v>
      </c>
      <c r="N727" s="286">
        <v>1175.11727</v>
      </c>
      <c r="O727" s="286">
        <v>5448.5335800000003</v>
      </c>
      <c r="P727" s="286">
        <v>72846.875489999991</v>
      </c>
      <c r="Q727" s="286">
        <v>0</v>
      </c>
      <c r="R727" s="287">
        <v>72846.875489999991</v>
      </c>
    </row>
    <row r="728" spans="1:18" s="275" customFormat="1">
      <c r="A728" s="288"/>
      <c r="B728" s="288"/>
      <c r="C728" s="283" t="s">
        <v>215</v>
      </c>
      <c r="D728" s="283" t="s">
        <v>215</v>
      </c>
      <c r="E728" s="284">
        <v>258</v>
      </c>
      <c r="F728" s="285">
        <v>0</v>
      </c>
      <c r="G728" s="286">
        <v>0</v>
      </c>
      <c r="H728" s="286">
        <v>0</v>
      </c>
      <c r="I728" s="286">
        <v>2343.15859</v>
      </c>
      <c r="J728" s="286">
        <v>27.965900000000001</v>
      </c>
      <c r="K728" s="286">
        <v>2371.1244900000002</v>
      </c>
      <c r="L728" s="286">
        <v>1718.0364399999999</v>
      </c>
      <c r="M728" s="286">
        <v>11.33785</v>
      </c>
      <c r="N728" s="286">
        <v>1729.37429</v>
      </c>
      <c r="O728" s="286">
        <v>4100.4987799999999</v>
      </c>
      <c r="P728" s="286">
        <v>50776.196990000004</v>
      </c>
      <c r="Q728" s="286">
        <v>0</v>
      </c>
      <c r="R728" s="287">
        <v>50776.196990000004</v>
      </c>
    </row>
    <row r="729" spans="1:18" s="275" customFormat="1">
      <c r="A729" s="288"/>
      <c r="B729" s="288"/>
      <c r="C729" s="283" t="s">
        <v>295</v>
      </c>
      <c r="D729" s="283" t="s">
        <v>347</v>
      </c>
      <c r="E729" s="284">
        <v>274</v>
      </c>
      <c r="F729" s="285">
        <v>0</v>
      </c>
      <c r="G729" s="286">
        <v>0</v>
      </c>
      <c r="H729" s="286">
        <v>0</v>
      </c>
      <c r="I729" s="286">
        <v>964.74973</v>
      </c>
      <c r="J729" s="286">
        <v>255.80195000000001</v>
      </c>
      <c r="K729" s="286">
        <v>1220.55168</v>
      </c>
      <c r="L729" s="286">
        <v>1004.85214</v>
      </c>
      <c r="M729" s="286">
        <v>0</v>
      </c>
      <c r="N729" s="286">
        <v>1004.85214</v>
      </c>
      <c r="O729" s="286">
        <v>2225.40382</v>
      </c>
      <c r="P729" s="286">
        <v>19104.239460000001</v>
      </c>
      <c r="Q729" s="286">
        <v>0</v>
      </c>
      <c r="R729" s="287">
        <v>19104.239460000001</v>
      </c>
    </row>
    <row r="730" spans="1:18" s="275" customFormat="1">
      <c r="A730" s="288"/>
      <c r="B730" s="288"/>
      <c r="C730" s="288"/>
      <c r="D730" s="283" t="s">
        <v>348</v>
      </c>
      <c r="E730" s="284">
        <v>331</v>
      </c>
      <c r="F730" s="285">
        <v>0</v>
      </c>
      <c r="G730" s="286">
        <v>0</v>
      </c>
      <c r="H730" s="286">
        <v>0</v>
      </c>
      <c r="I730" s="286">
        <v>1.11358</v>
      </c>
      <c r="J730" s="286">
        <v>2.3799999999999997E-3</v>
      </c>
      <c r="K730" s="286">
        <v>1.1159600000000001</v>
      </c>
      <c r="L730" s="286">
        <v>0.51336999999999999</v>
      </c>
      <c r="M730" s="286">
        <v>0</v>
      </c>
      <c r="N730" s="286">
        <v>0.51336999999999999</v>
      </c>
      <c r="O730" s="286">
        <v>1.6293299999999999</v>
      </c>
      <c r="P730" s="286">
        <v>2111.5297099999998</v>
      </c>
      <c r="Q730" s="286">
        <v>0</v>
      </c>
      <c r="R730" s="287">
        <v>2111.5297099999998</v>
      </c>
    </row>
    <row r="731" spans="1:18" s="275" customFormat="1">
      <c r="A731" s="288"/>
      <c r="B731" s="288"/>
      <c r="C731" s="283" t="s">
        <v>216</v>
      </c>
      <c r="D731" s="283" t="s">
        <v>217</v>
      </c>
      <c r="E731" s="284">
        <v>94</v>
      </c>
      <c r="F731" s="285">
        <v>28.41197</v>
      </c>
      <c r="G731" s="286">
        <v>0</v>
      </c>
      <c r="H731" s="286">
        <v>28.41197</v>
      </c>
      <c r="I731" s="286">
        <v>5387.4602699999996</v>
      </c>
      <c r="J731" s="286">
        <v>151.49093999999999</v>
      </c>
      <c r="K731" s="286">
        <v>5538.9512100000002</v>
      </c>
      <c r="L731" s="286">
        <v>2448.4820099999997</v>
      </c>
      <c r="M731" s="286">
        <v>100.768</v>
      </c>
      <c r="N731" s="286">
        <v>2549.2500099999997</v>
      </c>
      <c r="O731" s="286">
        <v>8116.61319</v>
      </c>
      <c r="P731" s="286">
        <v>79557.386099999989</v>
      </c>
      <c r="Q731" s="286">
        <v>0</v>
      </c>
      <c r="R731" s="287">
        <v>79557.386099999989</v>
      </c>
    </row>
    <row r="732" spans="1:18" s="275" customFormat="1">
      <c r="A732" s="288"/>
      <c r="B732" s="288"/>
      <c r="C732" s="283" t="s">
        <v>218</v>
      </c>
      <c r="D732" s="283" t="s">
        <v>349</v>
      </c>
      <c r="E732" s="284">
        <v>255</v>
      </c>
      <c r="F732" s="285">
        <v>0</v>
      </c>
      <c r="G732" s="286">
        <v>0</v>
      </c>
      <c r="H732" s="286">
        <v>0</v>
      </c>
      <c r="I732" s="286">
        <v>2381.2370000000001</v>
      </c>
      <c r="J732" s="286">
        <v>567.51960999999994</v>
      </c>
      <c r="K732" s="286">
        <v>2948.7566099999999</v>
      </c>
      <c r="L732" s="286">
        <v>1594.2096399999998</v>
      </c>
      <c r="M732" s="286">
        <v>0</v>
      </c>
      <c r="N732" s="286">
        <v>1594.2096399999998</v>
      </c>
      <c r="O732" s="286">
        <v>4542.9662500000004</v>
      </c>
      <c r="P732" s="286">
        <v>33871.053390000001</v>
      </c>
      <c r="Q732" s="286">
        <v>0</v>
      </c>
      <c r="R732" s="287">
        <v>33871.053390000001</v>
      </c>
    </row>
    <row r="733" spans="1:18" s="275" customFormat="1">
      <c r="A733" s="288"/>
      <c r="B733" s="288"/>
      <c r="C733" s="288"/>
      <c r="D733" s="283" t="s">
        <v>219</v>
      </c>
      <c r="E733" s="284">
        <v>124</v>
      </c>
      <c r="F733" s="285">
        <v>0</v>
      </c>
      <c r="G733" s="286">
        <v>0</v>
      </c>
      <c r="H733" s="286">
        <v>0</v>
      </c>
      <c r="I733" s="286">
        <v>4382.07618</v>
      </c>
      <c r="J733" s="286">
        <v>818.49896000000001</v>
      </c>
      <c r="K733" s="286">
        <v>5200.5751399999999</v>
      </c>
      <c r="L733" s="286">
        <v>4700.7794899999999</v>
      </c>
      <c r="M733" s="286">
        <v>285.25552000000005</v>
      </c>
      <c r="N733" s="286">
        <v>4986.0350099999996</v>
      </c>
      <c r="O733" s="286">
        <v>10186.61015</v>
      </c>
      <c r="P733" s="286">
        <v>51227.316850000003</v>
      </c>
      <c r="Q733" s="286">
        <v>0</v>
      </c>
      <c r="R733" s="287">
        <v>51227.316850000003</v>
      </c>
    </row>
    <row r="734" spans="1:18" s="275" customFormat="1">
      <c r="A734" s="288"/>
      <c r="B734" s="288"/>
      <c r="C734" s="288"/>
      <c r="D734" s="283" t="s">
        <v>350</v>
      </c>
      <c r="E734" s="284">
        <v>177</v>
      </c>
      <c r="F734" s="285">
        <v>0</v>
      </c>
      <c r="G734" s="286">
        <v>0</v>
      </c>
      <c r="H734" s="286">
        <v>0</v>
      </c>
      <c r="I734" s="286">
        <v>609.89284999999995</v>
      </c>
      <c r="J734" s="286">
        <v>1.3990000000000001E-2</v>
      </c>
      <c r="K734" s="286">
        <v>609.90683999999999</v>
      </c>
      <c r="L734" s="286">
        <v>468.08715000000001</v>
      </c>
      <c r="M734" s="286">
        <v>0</v>
      </c>
      <c r="N734" s="286">
        <v>468.08715000000001</v>
      </c>
      <c r="O734" s="286">
        <v>1077.9939899999999</v>
      </c>
      <c r="P734" s="286">
        <v>15864.528960000001</v>
      </c>
      <c r="Q734" s="286">
        <v>0</v>
      </c>
      <c r="R734" s="287">
        <v>15864.528960000001</v>
      </c>
    </row>
    <row r="735" spans="1:18" s="275" customFormat="1">
      <c r="A735" s="288"/>
      <c r="B735" s="283" t="s">
        <v>6</v>
      </c>
      <c r="C735" s="283" t="s">
        <v>220</v>
      </c>
      <c r="D735" s="283" t="s">
        <v>6</v>
      </c>
      <c r="E735" s="284">
        <v>95</v>
      </c>
      <c r="F735" s="285">
        <v>0.58262999999999998</v>
      </c>
      <c r="G735" s="286">
        <v>0</v>
      </c>
      <c r="H735" s="286">
        <v>0.58262999999999998</v>
      </c>
      <c r="I735" s="286">
        <v>8652.0081699999992</v>
      </c>
      <c r="J735" s="286">
        <v>58.634529999999998</v>
      </c>
      <c r="K735" s="286">
        <v>8710.6426999999985</v>
      </c>
      <c r="L735" s="286">
        <v>6685.4194900000002</v>
      </c>
      <c r="M735" s="286">
        <v>0</v>
      </c>
      <c r="N735" s="286">
        <v>6685.4194900000002</v>
      </c>
      <c r="O735" s="286">
        <v>15396.64482</v>
      </c>
      <c r="P735" s="286">
        <v>84488.939050000001</v>
      </c>
      <c r="Q735" s="286">
        <v>0</v>
      </c>
      <c r="R735" s="287">
        <v>84488.939050000001</v>
      </c>
    </row>
    <row r="736" spans="1:18" s="275" customFormat="1">
      <c r="A736" s="288"/>
      <c r="B736" s="288"/>
      <c r="C736" s="288"/>
      <c r="D736" s="288"/>
      <c r="E736" s="289">
        <v>142</v>
      </c>
      <c r="F736" s="290">
        <v>41.262749999999997</v>
      </c>
      <c r="G736" s="291">
        <v>0</v>
      </c>
      <c r="H736" s="291">
        <v>41.262749999999997</v>
      </c>
      <c r="I736" s="291">
        <v>4412.6524300000001</v>
      </c>
      <c r="J736" s="291">
        <v>72.970820000000003</v>
      </c>
      <c r="K736" s="291">
        <v>4485.6232499999996</v>
      </c>
      <c r="L736" s="291">
        <v>2190.3408100000001</v>
      </c>
      <c r="M736" s="291">
        <v>0</v>
      </c>
      <c r="N736" s="291">
        <v>2190.3408100000001</v>
      </c>
      <c r="O736" s="291">
        <v>6717.2268099999992</v>
      </c>
      <c r="P736" s="291">
        <v>64983.785950000005</v>
      </c>
      <c r="Q736" s="291">
        <v>0</v>
      </c>
      <c r="R736" s="292">
        <v>64983.785950000005</v>
      </c>
    </row>
    <row r="737" spans="1:18" s="275" customFormat="1">
      <c r="A737" s="288"/>
      <c r="B737" s="288"/>
      <c r="C737" s="283" t="s">
        <v>351</v>
      </c>
      <c r="D737" s="283" t="s">
        <v>351</v>
      </c>
      <c r="E737" s="284">
        <v>192</v>
      </c>
      <c r="F737" s="285">
        <v>0</v>
      </c>
      <c r="G737" s="286">
        <v>0</v>
      </c>
      <c r="H737" s="286">
        <v>0</v>
      </c>
      <c r="I737" s="286">
        <v>5039.69985</v>
      </c>
      <c r="J737" s="286">
        <v>330.27403999999996</v>
      </c>
      <c r="K737" s="286">
        <v>5369.9738899999993</v>
      </c>
      <c r="L737" s="286">
        <v>5603.67569</v>
      </c>
      <c r="M737" s="286">
        <v>15.810639999999999</v>
      </c>
      <c r="N737" s="286">
        <v>5619.4863299999997</v>
      </c>
      <c r="O737" s="286">
        <v>10989.460220000001</v>
      </c>
      <c r="P737" s="286">
        <v>48315.243590000005</v>
      </c>
      <c r="Q737" s="286">
        <v>0</v>
      </c>
      <c r="R737" s="287">
        <v>48315.243590000005</v>
      </c>
    </row>
    <row r="738" spans="1:18" s="275" customFormat="1">
      <c r="A738" s="288"/>
      <c r="B738" s="288"/>
      <c r="C738" s="283" t="s">
        <v>352</v>
      </c>
      <c r="D738" s="283" t="s">
        <v>353</v>
      </c>
      <c r="E738" s="284">
        <v>377</v>
      </c>
      <c r="F738" s="285">
        <v>0</v>
      </c>
      <c r="G738" s="286">
        <v>0</v>
      </c>
      <c r="H738" s="286">
        <v>0</v>
      </c>
      <c r="I738" s="286">
        <v>248.60273000000001</v>
      </c>
      <c r="J738" s="286">
        <v>0</v>
      </c>
      <c r="K738" s="286">
        <v>248.60273000000001</v>
      </c>
      <c r="L738" s="286">
        <v>0.74669000000000008</v>
      </c>
      <c r="M738" s="286">
        <v>0</v>
      </c>
      <c r="N738" s="286">
        <v>0.74669000000000008</v>
      </c>
      <c r="O738" s="286">
        <v>249.34942000000001</v>
      </c>
      <c r="P738" s="286">
        <v>7224.5977699999994</v>
      </c>
      <c r="Q738" s="286">
        <v>0</v>
      </c>
      <c r="R738" s="287">
        <v>7224.5977699999994</v>
      </c>
    </row>
    <row r="739" spans="1:18" s="275" customFormat="1">
      <c r="A739" s="288"/>
      <c r="B739" s="288"/>
      <c r="C739" s="283" t="s">
        <v>354</v>
      </c>
      <c r="D739" s="283" t="s">
        <v>354</v>
      </c>
      <c r="E739" s="284">
        <v>335</v>
      </c>
      <c r="F739" s="285">
        <v>0</v>
      </c>
      <c r="G739" s="286">
        <v>0</v>
      </c>
      <c r="H739" s="286">
        <v>0</v>
      </c>
      <c r="I739" s="286">
        <v>20.403490000000001</v>
      </c>
      <c r="J739" s="286">
        <v>0</v>
      </c>
      <c r="K739" s="286">
        <v>20.403490000000001</v>
      </c>
      <c r="L739" s="286">
        <v>20.962060000000001</v>
      </c>
      <c r="M739" s="286">
        <v>0</v>
      </c>
      <c r="N739" s="286">
        <v>20.962060000000001</v>
      </c>
      <c r="O739" s="286">
        <v>41.365550000000006</v>
      </c>
      <c r="P739" s="286">
        <v>2410.7308700000003</v>
      </c>
      <c r="Q739" s="286">
        <v>0</v>
      </c>
      <c r="R739" s="287">
        <v>2410.7308700000003</v>
      </c>
    </row>
    <row r="740" spans="1:18" s="275" customFormat="1">
      <c r="A740" s="288"/>
      <c r="B740" s="283" t="s">
        <v>7</v>
      </c>
      <c r="C740" s="283" t="s">
        <v>355</v>
      </c>
      <c r="D740" s="283" t="s">
        <v>355</v>
      </c>
      <c r="E740" s="284">
        <v>243</v>
      </c>
      <c r="F740" s="285">
        <v>2.3565200000000002</v>
      </c>
      <c r="G740" s="286">
        <v>0</v>
      </c>
      <c r="H740" s="286">
        <v>2.3565200000000002</v>
      </c>
      <c r="I740" s="286">
        <v>7717.7284500000005</v>
      </c>
      <c r="J740" s="286">
        <v>222.10192999999998</v>
      </c>
      <c r="K740" s="286">
        <v>7939.8303800000003</v>
      </c>
      <c r="L740" s="286">
        <v>3559.3844599999998</v>
      </c>
      <c r="M740" s="286">
        <v>0</v>
      </c>
      <c r="N740" s="286">
        <v>3559.3844599999998</v>
      </c>
      <c r="O740" s="286">
        <v>11501.57136</v>
      </c>
      <c r="P740" s="286">
        <v>48433.778350000001</v>
      </c>
      <c r="Q740" s="286">
        <v>0</v>
      </c>
      <c r="R740" s="287">
        <v>48433.778350000001</v>
      </c>
    </row>
    <row r="741" spans="1:18" s="275" customFormat="1">
      <c r="A741" s="288"/>
      <c r="B741" s="288"/>
      <c r="C741" s="283" t="s">
        <v>7</v>
      </c>
      <c r="D741" s="283" t="s">
        <v>7</v>
      </c>
      <c r="E741" s="284">
        <v>140</v>
      </c>
      <c r="F741" s="285">
        <v>0.18187</v>
      </c>
      <c r="G741" s="286">
        <v>0</v>
      </c>
      <c r="H741" s="286">
        <v>0.18187</v>
      </c>
      <c r="I741" s="286">
        <v>10414.700699999999</v>
      </c>
      <c r="J741" s="286">
        <v>245.18864000000002</v>
      </c>
      <c r="K741" s="286">
        <v>10659.88934</v>
      </c>
      <c r="L741" s="286">
        <v>27348.662100000001</v>
      </c>
      <c r="M741" s="286">
        <v>100.82161000000001</v>
      </c>
      <c r="N741" s="286">
        <v>27449.48371</v>
      </c>
      <c r="O741" s="286">
        <v>38109.554920000002</v>
      </c>
      <c r="P741" s="286">
        <v>138531.83088999998</v>
      </c>
      <c r="Q741" s="286">
        <v>431.93732</v>
      </c>
      <c r="R741" s="287">
        <v>138963.76821000001</v>
      </c>
    </row>
    <row r="742" spans="1:18" s="275" customFormat="1">
      <c r="A742" s="288"/>
      <c r="B742" s="288"/>
      <c r="C742" s="288"/>
      <c r="D742" s="288"/>
      <c r="E742" s="289">
        <v>300</v>
      </c>
      <c r="F742" s="290">
        <v>1.14737</v>
      </c>
      <c r="G742" s="291">
        <v>0</v>
      </c>
      <c r="H742" s="291">
        <v>1.14737</v>
      </c>
      <c r="I742" s="291">
        <v>7671.8822</v>
      </c>
      <c r="J742" s="291">
        <v>206.33190999999999</v>
      </c>
      <c r="K742" s="291">
        <v>7878.2141099999999</v>
      </c>
      <c r="L742" s="291">
        <v>11795.34035</v>
      </c>
      <c r="M742" s="291">
        <v>6.7098300000000002</v>
      </c>
      <c r="N742" s="291">
        <v>11802.05018</v>
      </c>
      <c r="O742" s="291">
        <v>19681.411660000002</v>
      </c>
      <c r="P742" s="291">
        <v>96444.979550000004</v>
      </c>
      <c r="Q742" s="291">
        <v>0</v>
      </c>
      <c r="R742" s="292">
        <v>96444.979550000004</v>
      </c>
    </row>
    <row r="743" spans="1:18" s="275" customFormat="1">
      <c r="A743" s="288"/>
      <c r="B743" s="288"/>
      <c r="C743" s="283" t="s">
        <v>356</v>
      </c>
      <c r="D743" s="283" t="s">
        <v>356</v>
      </c>
      <c r="E743" s="284">
        <v>151</v>
      </c>
      <c r="F743" s="285">
        <v>0</v>
      </c>
      <c r="G743" s="286">
        <v>0</v>
      </c>
      <c r="H743" s="286">
        <v>0</v>
      </c>
      <c r="I743" s="286">
        <v>3721.6908900000003</v>
      </c>
      <c r="J743" s="286">
        <v>34.354839999999996</v>
      </c>
      <c r="K743" s="286">
        <v>3756.0457299999998</v>
      </c>
      <c r="L743" s="286">
        <v>2918.9502499999999</v>
      </c>
      <c r="M743" s="286">
        <v>0</v>
      </c>
      <c r="N743" s="286">
        <v>2918.9502499999999</v>
      </c>
      <c r="O743" s="286">
        <v>6674.9959800000006</v>
      </c>
      <c r="P743" s="286">
        <v>36758.503109999998</v>
      </c>
      <c r="Q743" s="286">
        <v>0</v>
      </c>
      <c r="R743" s="287">
        <v>36758.503109999998</v>
      </c>
    </row>
    <row r="744" spans="1:18" s="275" customFormat="1">
      <c r="A744" s="288"/>
      <c r="B744" s="288"/>
      <c r="C744" s="288"/>
      <c r="D744" s="283" t="s">
        <v>357</v>
      </c>
      <c r="E744" s="284">
        <v>271</v>
      </c>
      <c r="F744" s="285">
        <v>0</v>
      </c>
      <c r="G744" s="286">
        <v>0</v>
      </c>
      <c r="H744" s="286">
        <v>0</v>
      </c>
      <c r="I744" s="286">
        <v>35.88747</v>
      </c>
      <c r="J744" s="286">
        <v>5.0300000000000006E-3</v>
      </c>
      <c r="K744" s="286">
        <v>35.892499999999998</v>
      </c>
      <c r="L744" s="286">
        <v>0.50002000000000002</v>
      </c>
      <c r="M744" s="286">
        <v>0</v>
      </c>
      <c r="N744" s="286">
        <v>0.50002000000000002</v>
      </c>
      <c r="O744" s="286">
        <v>36.392519999999998</v>
      </c>
      <c r="P744" s="286">
        <v>3058.49674</v>
      </c>
      <c r="Q744" s="286">
        <v>0</v>
      </c>
      <c r="R744" s="287">
        <v>3058.49674</v>
      </c>
    </row>
    <row r="745" spans="1:18" s="275" customFormat="1">
      <c r="A745" s="288"/>
      <c r="B745" s="288"/>
      <c r="C745" s="283" t="s">
        <v>221</v>
      </c>
      <c r="D745" s="283" t="s">
        <v>221</v>
      </c>
      <c r="E745" s="284">
        <v>172</v>
      </c>
      <c r="F745" s="285">
        <v>0</v>
      </c>
      <c r="G745" s="286">
        <v>0</v>
      </c>
      <c r="H745" s="286">
        <v>0</v>
      </c>
      <c r="I745" s="286">
        <v>5025.4952499999999</v>
      </c>
      <c r="J745" s="286">
        <v>59.463029999999996</v>
      </c>
      <c r="K745" s="286">
        <v>5084.9582799999998</v>
      </c>
      <c r="L745" s="286">
        <v>3075.41059</v>
      </c>
      <c r="M745" s="286">
        <v>0</v>
      </c>
      <c r="N745" s="286">
        <v>3075.41059</v>
      </c>
      <c r="O745" s="286">
        <v>8160.3688700000002</v>
      </c>
      <c r="P745" s="286">
        <v>92743.802230000001</v>
      </c>
      <c r="Q745" s="286">
        <v>0</v>
      </c>
      <c r="R745" s="287">
        <v>92743.802230000001</v>
      </c>
    </row>
    <row r="746" spans="1:18" s="275" customFormat="1">
      <c r="A746" s="288"/>
      <c r="B746" s="288"/>
      <c r="C746" s="288"/>
      <c r="D746" s="283" t="s">
        <v>358</v>
      </c>
      <c r="E746" s="284">
        <v>402</v>
      </c>
      <c r="F746" s="285">
        <v>0</v>
      </c>
      <c r="G746" s="286">
        <v>0</v>
      </c>
      <c r="H746" s="286">
        <v>0</v>
      </c>
      <c r="I746" s="286">
        <v>72.783799999999999</v>
      </c>
      <c r="J746" s="286">
        <v>0</v>
      </c>
      <c r="K746" s="286">
        <v>72.783799999999999</v>
      </c>
      <c r="L746" s="286">
        <v>0.35531999999999997</v>
      </c>
      <c r="M746" s="286">
        <v>0</v>
      </c>
      <c r="N746" s="286">
        <v>0.35531999999999997</v>
      </c>
      <c r="O746" s="286">
        <v>73.139119999999991</v>
      </c>
      <c r="P746" s="286">
        <v>5145.8581399999994</v>
      </c>
      <c r="Q746" s="286">
        <v>0</v>
      </c>
      <c r="R746" s="287">
        <v>5145.8581399999994</v>
      </c>
    </row>
    <row r="747" spans="1:18" s="275" customFormat="1">
      <c r="A747" s="288"/>
      <c r="B747" s="288"/>
      <c r="C747" s="288"/>
      <c r="D747" s="283" t="s">
        <v>359</v>
      </c>
      <c r="E747" s="284">
        <v>287</v>
      </c>
      <c r="F747" s="285">
        <v>0</v>
      </c>
      <c r="G747" s="286">
        <v>0</v>
      </c>
      <c r="H747" s="286">
        <v>0</v>
      </c>
      <c r="I747" s="286">
        <v>31.729860000000002</v>
      </c>
      <c r="J747" s="286">
        <v>1.5400000000000001E-3</v>
      </c>
      <c r="K747" s="286">
        <v>31.731400000000001</v>
      </c>
      <c r="L747" s="286">
        <v>0</v>
      </c>
      <c r="M747" s="286">
        <v>0</v>
      </c>
      <c r="N747" s="286">
        <v>0</v>
      </c>
      <c r="O747" s="286">
        <v>31.731400000000001</v>
      </c>
      <c r="P747" s="286">
        <v>6231.8522800000001</v>
      </c>
      <c r="Q747" s="286">
        <v>0</v>
      </c>
      <c r="R747" s="287">
        <v>6231.8522800000001</v>
      </c>
    </row>
    <row r="748" spans="1:18" s="275" customFormat="1">
      <c r="A748" s="288"/>
      <c r="B748" s="288"/>
      <c r="C748" s="283" t="s">
        <v>360</v>
      </c>
      <c r="D748" s="283" t="s">
        <v>360</v>
      </c>
      <c r="E748" s="284">
        <v>280</v>
      </c>
      <c r="F748" s="285">
        <v>0</v>
      </c>
      <c r="G748" s="286">
        <v>0</v>
      </c>
      <c r="H748" s="286">
        <v>0</v>
      </c>
      <c r="I748" s="286">
        <v>4710.42155</v>
      </c>
      <c r="J748" s="286">
        <v>75.248020000000011</v>
      </c>
      <c r="K748" s="286">
        <v>4785.66957</v>
      </c>
      <c r="L748" s="286">
        <v>2645.0741899999998</v>
      </c>
      <c r="M748" s="286">
        <v>16.82452</v>
      </c>
      <c r="N748" s="286">
        <v>2661.8987099999999</v>
      </c>
      <c r="O748" s="286">
        <v>7447.5682800000004</v>
      </c>
      <c r="P748" s="286">
        <v>47829.250049999995</v>
      </c>
      <c r="Q748" s="286">
        <v>0</v>
      </c>
      <c r="R748" s="287">
        <v>47829.250049999995</v>
      </c>
    </row>
    <row r="749" spans="1:18" s="275" customFormat="1">
      <c r="A749" s="288"/>
      <c r="B749" s="288"/>
      <c r="C749" s="283" t="s">
        <v>361</v>
      </c>
      <c r="D749" s="283" t="s">
        <v>362</v>
      </c>
      <c r="E749" s="284">
        <v>213</v>
      </c>
      <c r="F749" s="285">
        <v>0</v>
      </c>
      <c r="G749" s="286">
        <v>0</v>
      </c>
      <c r="H749" s="286">
        <v>0</v>
      </c>
      <c r="I749" s="286">
        <v>6056.5712999999996</v>
      </c>
      <c r="J749" s="286">
        <v>52.527740000000001</v>
      </c>
      <c r="K749" s="286">
        <v>6109.0990400000001</v>
      </c>
      <c r="L749" s="286">
        <v>2292.4783900000002</v>
      </c>
      <c r="M749" s="286">
        <v>3.6905000000000001</v>
      </c>
      <c r="N749" s="286">
        <v>2296.1688899999999</v>
      </c>
      <c r="O749" s="286">
        <v>8405.26793</v>
      </c>
      <c r="P749" s="286">
        <v>75428.061230000007</v>
      </c>
      <c r="Q749" s="286">
        <v>0</v>
      </c>
      <c r="R749" s="287">
        <v>75428.061230000007</v>
      </c>
    </row>
    <row r="750" spans="1:18" s="275" customFormat="1">
      <c r="A750" s="288"/>
      <c r="B750" s="288"/>
      <c r="C750" s="283" t="s">
        <v>222</v>
      </c>
      <c r="D750" s="283" t="s">
        <v>222</v>
      </c>
      <c r="E750" s="284">
        <v>83</v>
      </c>
      <c r="F750" s="285">
        <v>383.01249999999999</v>
      </c>
      <c r="G750" s="286">
        <v>0</v>
      </c>
      <c r="H750" s="286">
        <v>383.01249999999999</v>
      </c>
      <c r="I750" s="286">
        <v>10554.75791</v>
      </c>
      <c r="J750" s="286">
        <v>16.573820000000001</v>
      </c>
      <c r="K750" s="286">
        <v>10571.33173</v>
      </c>
      <c r="L750" s="286">
        <v>3207.1835599999999</v>
      </c>
      <c r="M750" s="286">
        <v>80.305279999999996</v>
      </c>
      <c r="N750" s="286">
        <v>3287.48884</v>
      </c>
      <c r="O750" s="286">
        <v>14241.833070000001</v>
      </c>
      <c r="P750" s="286">
        <v>73027.72481</v>
      </c>
      <c r="Q750" s="286">
        <v>0</v>
      </c>
      <c r="R750" s="287">
        <v>73027.72481</v>
      </c>
    </row>
    <row r="751" spans="1:18" s="275" customFormat="1">
      <c r="A751" s="288"/>
      <c r="B751" s="288"/>
      <c r="C751" s="288"/>
      <c r="D751" s="288"/>
      <c r="E751" s="289">
        <v>221</v>
      </c>
      <c r="F751" s="290">
        <v>1.0360499999999999</v>
      </c>
      <c r="G751" s="291">
        <v>0</v>
      </c>
      <c r="H751" s="291">
        <v>1.0360499999999999</v>
      </c>
      <c r="I751" s="291">
        <v>6833.3130999999994</v>
      </c>
      <c r="J751" s="291">
        <v>87.011809999999997</v>
      </c>
      <c r="K751" s="291">
        <v>6920.3249100000003</v>
      </c>
      <c r="L751" s="291">
        <v>4076.1078299999999</v>
      </c>
      <c r="M751" s="291">
        <v>0</v>
      </c>
      <c r="N751" s="291">
        <v>4076.1078299999999</v>
      </c>
      <c r="O751" s="291">
        <v>10997.468789999999</v>
      </c>
      <c r="P751" s="291">
        <v>67208.035250000001</v>
      </c>
      <c r="Q751" s="291">
        <v>0</v>
      </c>
      <c r="R751" s="292">
        <v>67208.035250000001</v>
      </c>
    </row>
    <row r="752" spans="1:18" s="275" customFormat="1">
      <c r="A752" s="288"/>
      <c r="B752" s="288"/>
      <c r="C752" s="283" t="s">
        <v>334</v>
      </c>
      <c r="D752" s="283" t="s">
        <v>363</v>
      </c>
      <c r="E752" s="284">
        <v>171</v>
      </c>
      <c r="F752" s="285">
        <v>0</v>
      </c>
      <c r="G752" s="286">
        <v>0</v>
      </c>
      <c r="H752" s="286">
        <v>0</v>
      </c>
      <c r="I752" s="286">
        <v>142.15501999999998</v>
      </c>
      <c r="J752" s="286">
        <v>27.911770000000001</v>
      </c>
      <c r="K752" s="286">
        <v>170.06679</v>
      </c>
      <c r="L752" s="286">
        <v>19.005380000000002</v>
      </c>
      <c r="M752" s="286">
        <v>268.39999999999998</v>
      </c>
      <c r="N752" s="286">
        <v>287.40537999999998</v>
      </c>
      <c r="O752" s="286">
        <v>457.47217000000001</v>
      </c>
      <c r="P752" s="286">
        <v>17682.359190000003</v>
      </c>
      <c r="Q752" s="286">
        <v>0</v>
      </c>
      <c r="R752" s="287">
        <v>17682.359190000003</v>
      </c>
    </row>
    <row r="753" spans="1:18" s="275" customFormat="1">
      <c r="A753" s="288"/>
      <c r="B753" s="288"/>
      <c r="C753" s="283" t="s">
        <v>364</v>
      </c>
      <c r="D753" s="283" t="s">
        <v>364</v>
      </c>
      <c r="E753" s="284">
        <v>199</v>
      </c>
      <c r="F753" s="285">
        <v>0</v>
      </c>
      <c r="G753" s="286">
        <v>0</v>
      </c>
      <c r="H753" s="286">
        <v>0</v>
      </c>
      <c r="I753" s="286">
        <v>42.011519999999997</v>
      </c>
      <c r="J753" s="286">
        <v>2.65E-3</v>
      </c>
      <c r="K753" s="286">
        <v>42.01417</v>
      </c>
      <c r="L753" s="286">
        <v>28</v>
      </c>
      <c r="M753" s="286">
        <v>0</v>
      </c>
      <c r="N753" s="286">
        <v>28</v>
      </c>
      <c r="O753" s="286">
        <v>70.014169999999993</v>
      </c>
      <c r="P753" s="286">
        <v>7012.5551500000001</v>
      </c>
      <c r="Q753" s="286">
        <v>0</v>
      </c>
      <c r="R753" s="287">
        <v>7012.5551500000001</v>
      </c>
    </row>
    <row r="754" spans="1:18" s="275" customFormat="1">
      <c r="A754" s="288"/>
      <c r="B754" s="288"/>
      <c r="C754" s="283" t="s">
        <v>70</v>
      </c>
      <c r="D754" s="283" t="s">
        <v>70</v>
      </c>
      <c r="E754" s="284">
        <v>326</v>
      </c>
      <c r="F754" s="285">
        <v>0</v>
      </c>
      <c r="G754" s="286">
        <v>0</v>
      </c>
      <c r="H754" s="286">
        <v>0</v>
      </c>
      <c r="I754" s="286">
        <v>1751.39049</v>
      </c>
      <c r="J754" s="286">
        <v>112.03246</v>
      </c>
      <c r="K754" s="286">
        <v>1863.4229499999999</v>
      </c>
      <c r="L754" s="286">
        <v>2114.4319100000002</v>
      </c>
      <c r="M754" s="286">
        <v>0</v>
      </c>
      <c r="N754" s="286">
        <v>2114.4319100000002</v>
      </c>
      <c r="O754" s="286">
        <v>3977.8548599999999</v>
      </c>
      <c r="P754" s="286">
        <v>14935.588109999999</v>
      </c>
      <c r="Q754" s="286">
        <v>0</v>
      </c>
      <c r="R754" s="287">
        <v>14935.588109999999</v>
      </c>
    </row>
    <row r="755" spans="1:18" s="275" customFormat="1">
      <c r="A755" s="288"/>
      <c r="B755" s="288"/>
      <c r="C755" s="288"/>
      <c r="D755" s="283" t="s">
        <v>365</v>
      </c>
      <c r="E755" s="284">
        <v>200</v>
      </c>
      <c r="F755" s="285">
        <v>0</v>
      </c>
      <c r="G755" s="286">
        <v>0</v>
      </c>
      <c r="H755" s="286">
        <v>0</v>
      </c>
      <c r="I755" s="286">
        <v>2.8546799999999997</v>
      </c>
      <c r="J755" s="286">
        <v>2.7799999999999999E-3</v>
      </c>
      <c r="K755" s="286">
        <v>2.8574600000000001</v>
      </c>
      <c r="L755" s="286">
        <v>0.18418000000000001</v>
      </c>
      <c r="M755" s="286">
        <v>0</v>
      </c>
      <c r="N755" s="286">
        <v>0.18418000000000001</v>
      </c>
      <c r="O755" s="286">
        <v>3.0416399999999997</v>
      </c>
      <c r="P755" s="286">
        <v>6622.9785999999995</v>
      </c>
      <c r="Q755" s="286">
        <v>0</v>
      </c>
      <c r="R755" s="287">
        <v>6622.9785999999995</v>
      </c>
    </row>
    <row r="756" spans="1:18" s="275" customFormat="1">
      <c r="A756" s="288"/>
      <c r="B756" s="288"/>
      <c r="C756" s="283" t="s">
        <v>366</v>
      </c>
      <c r="D756" s="283" t="s">
        <v>366</v>
      </c>
      <c r="E756" s="284">
        <v>266</v>
      </c>
      <c r="F756" s="285">
        <v>0</v>
      </c>
      <c r="G756" s="286">
        <v>0</v>
      </c>
      <c r="H756" s="286">
        <v>0</v>
      </c>
      <c r="I756" s="286">
        <v>176.25436999999999</v>
      </c>
      <c r="J756" s="286">
        <v>4.0899999999999999E-3</v>
      </c>
      <c r="K756" s="286">
        <v>176.25845999999999</v>
      </c>
      <c r="L756" s="286">
        <v>0.18694</v>
      </c>
      <c r="M756" s="286">
        <v>0</v>
      </c>
      <c r="N756" s="286">
        <v>0.18694</v>
      </c>
      <c r="O756" s="286">
        <v>176.44540000000001</v>
      </c>
      <c r="P756" s="286">
        <v>13038.2071</v>
      </c>
      <c r="Q756" s="286">
        <v>0</v>
      </c>
      <c r="R756" s="287">
        <v>13038.2071</v>
      </c>
    </row>
    <row r="757" spans="1:18" s="275" customFormat="1">
      <c r="A757" s="288"/>
      <c r="B757" s="288"/>
      <c r="C757" s="283" t="s">
        <v>367</v>
      </c>
      <c r="D757" s="283" t="s">
        <v>367</v>
      </c>
      <c r="E757" s="284">
        <v>387</v>
      </c>
      <c r="F757" s="285">
        <v>34.031870000000005</v>
      </c>
      <c r="G757" s="286">
        <v>0</v>
      </c>
      <c r="H757" s="286">
        <v>34.031870000000005</v>
      </c>
      <c r="I757" s="286">
        <v>5310.7667000000001</v>
      </c>
      <c r="J757" s="286">
        <v>127.83014999999999</v>
      </c>
      <c r="K757" s="286">
        <v>5438.5968499999999</v>
      </c>
      <c r="L757" s="286">
        <v>1651.45532</v>
      </c>
      <c r="M757" s="286">
        <v>0</v>
      </c>
      <c r="N757" s="286">
        <v>1651.45532</v>
      </c>
      <c r="O757" s="286">
        <v>7124.0840399999997</v>
      </c>
      <c r="P757" s="286">
        <v>32785.846250000002</v>
      </c>
      <c r="Q757" s="286">
        <v>0</v>
      </c>
      <c r="R757" s="287">
        <v>32785.846250000002</v>
      </c>
    </row>
    <row r="758" spans="1:18" s="275" customFormat="1">
      <c r="A758" s="288"/>
      <c r="B758" s="283" t="s">
        <v>8</v>
      </c>
      <c r="C758" s="283" t="s">
        <v>223</v>
      </c>
      <c r="D758" s="283" t="s">
        <v>8</v>
      </c>
      <c r="E758" s="284">
        <v>19</v>
      </c>
      <c r="F758" s="285">
        <v>684.56011000000001</v>
      </c>
      <c r="G758" s="286">
        <v>0</v>
      </c>
      <c r="H758" s="286">
        <v>684.56011000000001</v>
      </c>
      <c r="I758" s="286">
        <v>5795.58565</v>
      </c>
      <c r="J758" s="286">
        <v>1035.8069800000001</v>
      </c>
      <c r="K758" s="286">
        <v>6831.3926300000003</v>
      </c>
      <c r="L758" s="286">
        <v>10637.67692</v>
      </c>
      <c r="M758" s="286">
        <v>402.40735999999998</v>
      </c>
      <c r="N758" s="286">
        <v>11040.084279999999</v>
      </c>
      <c r="O758" s="286">
        <v>18556.03702</v>
      </c>
      <c r="P758" s="286">
        <v>28536.960640000001</v>
      </c>
      <c r="Q758" s="286">
        <v>0</v>
      </c>
      <c r="R758" s="287">
        <v>28536.960640000001</v>
      </c>
    </row>
    <row r="759" spans="1:18" s="275" customFormat="1">
      <c r="A759" s="288"/>
      <c r="B759" s="288"/>
      <c r="C759" s="288"/>
      <c r="D759" s="288"/>
      <c r="E759" s="289">
        <v>115</v>
      </c>
      <c r="F759" s="290">
        <v>83.21647999999999</v>
      </c>
      <c r="G759" s="291">
        <v>3.72235</v>
      </c>
      <c r="H759" s="291">
        <v>86.938829999999996</v>
      </c>
      <c r="I759" s="291">
        <v>18959.166819999999</v>
      </c>
      <c r="J759" s="291">
        <v>1879.86025</v>
      </c>
      <c r="K759" s="291">
        <v>20839.02707</v>
      </c>
      <c r="L759" s="291">
        <v>72091.198220000006</v>
      </c>
      <c r="M759" s="291">
        <v>4379.9513799999995</v>
      </c>
      <c r="N759" s="291">
        <v>76471.14959999999</v>
      </c>
      <c r="O759" s="291">
        <v>97397.1155</v>
      </c>
      <c r="P759" s="291">
        <v>56320.057890000004</v>
      </c>
      <c r="Q759" s="291">
        <v>0</v>
      </c>
      <c r="R759" s="292">
        <v>56320.057890000004</v>
      </c>
    </row>
    <row r="760" spans="1:18" s="275" customFormat="1">
      <c r="A760" s="288"/>
      <c r="B760" s="288"/>
      <c r="C760" s="288"/>
      <c r="D760" s="288"/>
      <c r="E760" s="289">
        <v>375</v>
      </c>
      <c r="F760" s="290">
        <v>0</v>
      </c>
      <c r="G760" s="291">
        <v>0</v>
      </c>
      <c r="H760" s="291">
        <v>0</v>
      </c>
      <c r="I760" s="291">
        <v>6460.4219999999996</v>
      </c>
      <c r="J760" s="291">
        <v>772.46394999999995</v>
      </c>
      <c r="K760" s="291">
        <v>7232.8859499999999</v>
      </c>
      <c r="L760" s="291">
        <v>11641.26914</v>
      </c>
      <c r="M760" s="291">
        <v>576.37705000000005</v>
      </c>
      <c r="N760" s="291">
        <v>12217.646189999999</v>
      </c>
      <c r="O760" s="291">
        <v>19450.532139999999</v>
      </c>
      <c r="P760" s="291">
        <v>33881.905420000003</v>
      </c>
      <c r="Q760" s="291">
        <v>0</v>
      </c>
      <c r="R760" s="292">
        <v>33881.905420000003</v>
      </c>
    </row>
    <row r="761" spans="1:18" s="275" customFormat="1">
      <c r="A761" s="288"/>
      <c r="B761" s="288"/>
      <c r="C761" s="288"/>
      <c r="D761" s="283" t="s">
        <v>96</v>
      </c>
      <c r="E761" s="284">
        <v>13</v>
      </c>
      <c r="F761" s="285">
        <v>0.11117</v>
      </c>
      <c r="G761" s="286">
        <v>0</v>
      </c>
      <c r="H761" s="286">
        <v>0.11117</v>
      </c>
      <c r="I761" s="286">
        <v>18602.724409999999</v>
      </c>
      <c r="J761" s="286">
        <v>1264.3739399999999</v>
      </c>
      <c r="K761" s="286">
        <v>19867.09835</v>
      </c>
      <c r="L761" s="286">
        <v>33764.675659999994</v>
      </c>
      <c r="M761" s="286">
        <v>2080.6493300000002</v>
      </c>
      <c r="N761" s="286">
        <v>35845.324990000001</v>
      </c>
      <c r="O761" s="286">
        <v>55712.534509999998</v>
      </c>
      <c r="P761" s="286">
        <v>74704.544349999996</v>
      </c>
      <c r="Q761" s="286">
        <v>0</v>
      </c>
      <c r="R761" s="287">
        <v>74704.544349999996</v>
      </c>
    </row>
    <row r="762" spans="1:18" s="275" customFormat="1">
      <c r="A762" s="288"/>
      <c r="B762" s="288"/>
      <c r="C762" s="288"/>
      <c r="D762" s="288"/>
      <c r="E762" s="289">
        <v>229</v>
      </c>
      <c r="F762" s="290">
        <v>0</v>
      </c>
      <c r="G762" s="291">
        <v>0</v>
      </c>
      <c r="H762" s="291">
        <v>0</v>
      </c>
      <c r="I762" s="291">
        <v>4406.2152000000006</v>
      </c>
      <c r="J762" s="291">
        <v>118.19583</v>
      </c>
      <c r="K762" s="291">
        <v>4524.4110300000002</v>
      </c>
      <c r="L762" s="291">
        <v>2401.1930499999999</v>
      </c>
      <c r="M762" s="291">
        <v>0</v>
      </c>
      <c r="N762" s="291">
        <v>2401.1930499999999</v>
      </c>
      <c r="O762" s="291">
        <v>6925.6040800000001</v>
      </c>
      <c r="P762" s="291">
        <v>31168.824809999998</v>
      </c>
      <c r="Q762" s="291">
        <v>0</v>
      </c>
      <c r="R762" s="292">
        <v>31168.824809999998</v>
      </c>
    </row>
    <row r="763" spans="1:18" s="275" customFormat="1">
      <c r="A763" s="288"/>
      <c r="B763" s="288"/>
      <c r="C763" s="288"/>
      <c r="D763" s="288"/>
      <c r="E763" s="289">
        <v>389</v>
      </c>
      <c r="F763" s="290">
        <v>0</v>
      </c>
      <c r="G763" s="291">
        <v>0</v>
      </c>
      <c r="H763" s="291">
        <v>0</v>
      </c>
      <c r="I763" s="291">
        <v>3404.02918</v>
      </c>
      <c r="J763" s="291">
        <v>464.54109000000005</v>
      </c>
      <c r="K763" s="291">
        <v>3868.5702700000002</v>
      </c>
      <c r="L763" s="291">
        <v>1812.4257700000001</v>
      </c>
      <c r="M763" s="291">
        <v>1.8441099999999999</v>
      </c>
      <c r="N763" s="291">
        <v>1814.2698799999998</v>
      </c>
      <c r="O763" s="291">
        <v>5682.84015</v>
      </c>
      <c r="P763" s="291">
        <v>31859.64935</v>
      </c>
      <c r="Q763" s="291">
        <v>0</v>
      </c>
      <c r="R763" s="292">
        <v>31859.64935</v>
      </c>
    </row>
    <row r="764" spans="1:18" s="275" customFormat="1">
      <c r="A764" s="288"/>
      <c r="B764" s="288"/>
      <c r="C764" s="288"/>
      <c r="D764" s="288"/>
      <c r="E764" s="289">
        <v>319</v>
      </c>
      <c r="F764" s="290">
        <v>1.15E-2</v>
      </c>
      <c r="G764" s="291">
        <v>0</v>
      </c>
      <c r="H764" s="291">
        <v>1.15E-2</v>
      </c>
      <c r="I764" s="291">
        <v>3883.9588100000001</v>
      </c>
      <c r="J764" s="291">
        <v>128.35944000000001</v>
      </c>
      <c r="K764" s="291">
        <v>4012.3182499999998</v>
      </c>
      <c r="L764" s="291">
        <v>2552.4383199999997</v>
      </c>
      <c r="M764" s="291">
        <v>0</v>
      </c>
      <c r="N764" s="291">
        <v>2552.4383199999997</v>
      </c>
      <c r="O764" s="291">
        <v>6564.7680700000001</v>
      </c>
      <c r="P764" s="291">
        <v>30672.912510000002</v>
      </c>
      <c r="Q764" s="291">
        <v>0</v>
      </c>
      <c r="R764" s="292">
        <v>30672.912510000002</v>
      </c>
    </row>
    <row r="765" spans="1:18" s="275" customFormat="1">
      <c r="A765" s="288"/>
      <c r="B765" s="283" t="s">
        <v>9</v>
      </c>
      <c r="C765" s="283" t="s">
        <v>368</v>
      </c>
      <c r="D765" s="283" t="s">
        <v>368</v>
      </c>
      <c r="E765" s="284">
        <v>261</v>
      </c>
      <c r="F765" s="285">
        <v>0</v>
      </c>
      <c r="G765" s="286">
        <v>0</v>
      </c>
      <c r="H765" s="286">
        <v>0</v>
      </c>
      <c r="I765" s="286">
        <v>3584.0474199999999</v>
      </c>
      <c r="J765" s="286">
        <v>18.791400000000003</v>
      </c>
      <c r="K765" s="286">
        <v>3602.8388199999999</v>
      </c>
      <c r="L765" s="286">
        <v>3078.8957400000004</v>
      </c>
      <c r="M765" s="286">
        <v>51.935400000000001</v>
      </c>
      <c r="N765" s="286">
        <v>3130.8311400000002</v>
      </c>
      <c r="O765" s="286">
        <v>6733.6699600000002</v>
      </c>
      <c r="P765" s="286">
        <v>31450.621210000001</v>
      </c>
      <c r="Q765" s="286">
        <v>0</v>
      </c>
      <c r="R765" s="287">
        <v>31450.621210000001</v>
      </c>
    </row>
    <row r="766" spans="1:18" s="275" customFormat="1">
      <c r="A766" s="288"/>
      <c r="B766" s="288"/>
      <c r="C766" s="283" t="s">
        <v>369</v>
      </c>
      <c r="D766" s="283" t="s">
        <v>369</v>
      </c>
      <c r="E766" s="284">
        <v>250</v>
      </c>
      <c r="F766" s="285">
        <v>0</v>
      </c>
      <c r="G766" s="286">
        <v>0</v>
      </c>
      <c r="H766" s="286">
        <v>0</v>
      </c>
      <c r="I766" s="286">
        <v>178.13335999999998</v>
      </c>
      <c r="J766" s="286">
        <v>1.7000000000000001E-4</v>
      </c>
      <c r="K766" s="286">
        <v>178.13353000000001</v>
      </c>
      <c r="L766" s="286">
        <v>229.00683999999998</v>
      </c>
      <c r="M766" s="286">
        <v>0</v>
      </c>
      <c r="N766" s="286">
        <v>229.00683999999998</v>
      </c>
      <c r="O766" s="286">
        <v>407.14037000000002</v>
      </c>
      <c r="P766" s="286">
        <v>12714.18469</v>
      </c>
      <c r="Q766" s="286">
        <v>0</v>
      </c>
      <c r="R766" s="287">
        <v>12714.18469</v>
      </c>
    </row>
    <row r="767" spans="1:18" s="275" customFormat="1">
      <c r="A767" s="288"/>
      <c r="B767" s="288"/>
      <c r="C767" s="283" t="s">
        <v>225</v>
      </c>
      <c r="D767" s="283" t="s">
        <v>226</v>
      </c>
      <c r="E767" s="284">
        <v>169</v>
      </c>
      <c r="F767" s="285">
        <v>0</v>
      </c>
      <c r="G767" s="286">
        <v>0</v>
      </c>
      <c r="H767" s="286">
        <v>0</v>
      </c>
      <c r="I767" s="286">
        <v>3638.7871800000003</v>
      </c>
      <c r="J767" s="286">
        <v>661.85545999999999</v>
      </c>
      <c r="K767" s="286">
        <v>4300.64264</v>
      </c>
      <c r="L767" s="286">
        <v>2569.8703300000002</v>
      </c>
      <c r="M767" s="286">
        <v>335.5</v>
      </c>
      <c r="N767" s="286">
        <v>2905.3703300000002</v>
      </c>
      <c r="O767" s="286">
        <v>7206.0129699999998</v>
      </c>
      <c r="P767" s="286">
        <v>45213.086439999999</v>
      </c>
      <c r="Q767" s="286">
        <v>0</v>
      </c>
      <c r="R767" s="287">
        <v>45213.086439999999</v>
      </c>
    </row>
    <row r="768" spans="1:18" s="275" customFormat="1">
      <c r="A768" s="288"/>
      <c r="B768" s="288"/>
      <c r="C768" s="288"/>
      <c r="D768" s="283" t="s">
        <v>370</v>
      </c>
      <c r="E768" s="284">
        <v>305</v>
      </c>
      <c r="F768" s="285">
        <v>0</v>
      </c>
      <c r="G768" s="286">
        <v>0</v>
      </c>
      <c r="H768" s="286">
        <v>0</v>
      </c>
      <c r="I768" s="286">
        <v>1819.9926399999999</v>
      </c>
      <c r="J768" s="286">
        <v>201.37607999999997</v>
      </c>
      <c r="K768" s="286">
        <v>2021.3687199999999</v>
      </c>
      <c r="L768" s="286">
        <v>1752.56645</v>
      </c>
      <c r="M768" s="286">
        <v>0</v>
      </c>
      <c r="N768" s="286">
        <v>1752.56645</v>
      </c>
      <c r="O768" s="286">
        <v>3773.9351699999997</v>
      </c>
      <c r="P768" s="286">
        <v>22771.060030000001</v>
      </c>
      <c r="Q768" s="286">
        <v>0</v>
      </c>
      <c r="R768" s="287">
        <v>22771.060030000001</v>
      </c>
    </row>
    <row r="769" spans="1:18" s="275" customFormat="1">
      <c r="A769" s="288"/>
      <c r="B769" s="288"/>
      <c r="C769" s="283" t="s">
        <v>9</v>
      </c>
      <c r="D769" s="283" t="s">
        <v>9</v>
      </c>
      <c r="E769" s="284">
        <v>101</v>
      </c>
      <c r="F769" s="285">
        <v>4.6485300000000001</v>
      </c>
      <c r="G769" s="286">
        <v>0</v>
      </c>
      <c r="H769" s="286">
        <v>4.6485300000000001</v>
      </c>
      <c r="I769" s="286">
        <v>5504.5371699999996</v>
      </c>
      <c r="J769" s="286">
        <v>498.33071000000001</v>
      </c>
      <c r="K769" s="286">
        <v>6002.8678799999998</v>
      </c>
      <c r="L769" s="286">
        <v>17754.270710000001</v>
      </c>
      <c r="M769" s="286">
        <v>1009.6599</v>
      </c>
      <c r="N769" s="286">
        <v>18763.930609999999</v>
      </c>
      <c r="O769" s="286">
        <v>24771.44702</v>
      </c>
      <c r="P769" s="286">
        <v>47028.607100000001</v>
      </c>
      <c r="Q769" s="286">
        <v>0</v>
      </c>
      <c r="R769" s="287">
        <v>47028.607100000001</v>
      </c>
    </row>
    <row r="770" spans="1:18" s="275" customFormat="1">
      <c r="A770" s="288"/>
      <c r="B770" s="288"/>
      <c r="C770" s="288"/>
      <c r="D770" s="283" t="s">
        <v>227</v>
      </c>
      <c r="E770" s="284">
        <v>342</v>
      </c>
      <c r="F770" s="285">
        <v>0</v>
      </c>
      <c r="G770" s="286">
        <v>0</v>
      </c>
      <c r="H770" s="286">
        <v>0</v>
      </c>
      <c r="I770" s="286">
        <v>4786.5843199999999</v>
      </c>
      <c r="J770" s="286">
        <v>209.02504999999999</v>
      </c>
      <c r="K770" s="286">
        <v>4995.6093700000001</v>
      </c>
      <c r="L770" s="286">
        <v>3947.6987000000004</v>
      </c>
      <c r="M770" s="286">
        <v>0</v>
      </c>
      <c r="N770" s="286">
        <v>3947.6987000000004</v>
      </c>
      <c r="O770" s="286">
        <v>8943.308070000001</v>
      </c>
      <c r="P770" s="286">
        <v>50859.816079999997</v>
      </c>
      <c r="Q770" s="286">
        <v>0</v>
      </c>
      <c r="R770" s="287">
        <v>50859.816079999997</v>
      </c>
    </row>
    <row r="771" spans="1:18" s="275" customFormat="1">
      <c r="A771" s="288"/>
      <c r="B771" s="288"/>
      <c r="C771" s="288"/>
      <c r="D771" s="283" t="s">
        <v>319</v>
      </c>
      <c r="E771" s="284">
        <v>77</v>
      </c>
      <c r="F771" s="285">
        <v>0</v>
      </c>
      <c r="G771" s="286">
        <v>0</v>
      </c>
      <c r="H771" s="286">
        <v>0</v>
      </c>
      <c r="I771" s="286">
        <v>5357.9377999999997</v>
      </c>
      <c r="J771" s="286">
        <v>1706.8640399999999</v>
      </c>
      <c r="K771" s="286">
        <v>7064.8018400000001</v>
      </c>
      <c r="L771" s="286">
        <v>4308.7079100000001</v>
      </c>
      <c r="M771" s="286">
        <v>42.748570000000001</v>
      </c>
      <c r="N771" s="286">
        <v>4351.4564800000007</v>
      </c>
      <c r="O771" s="286">
        <v>11416.258320000001</v>
      </c>
      <c r="P771" s="286">
        <v>63728.080719999998</v>
      </c>
      <c r="Q771" s="286">
        <v>0</v>
      </c>
      <c r="R771" s="287">
        <v>63728.080719999998</v>
      </c>
    </row>
    <row r="772" spans="1:18" s="275" customFormat="1">
      <c r="A772" s="288"/>
      <c r="B772" s="288"/>
      <c r="C772" s="288"/>
      <c r="D772" s="283" t="s">
        <v>371</v>
      </c>
      <c r="E772" s="284">
        <v>119</v>
      </c>
      <c r="F772" s="285">
        <v>0</v>
      </c>
      <c r="G772" s="286">
        <v>0</v>
      </c>
      <c r="H772" s="286">
        <v>0</v>
      </c>
      <c r="I772" s="286">
        <v>5393.13238</v>
      </c>
      <c r="J772" s="286">
        <v>404.27487000000002</v>
      </c>
      <c r="K772" s="286">
        <v>5797.4072500000002</v>
      </c>
      <c r="L772" s="286">
        <v>6877.8612000000003</v>
      </c>
      <c r="M772" s="286">
        <v>0</v>
      </c>
      <c r="N772" s="286">
        <v>6877.8612000000003</v>
      </c>
      <c r="O772" s="286">
        <v>12675.26845</v>
      </c>
      <c r="P772" s="286">
        <v>52319.179240000005</v>
      </c>
      <c r="Q772" s="286">
        <v>0</v>
      </c>
      <c r="R772" s="287">
        <v>52319.179240000005</v>
      </c>
    </row>
    <row r="773" spans="1:18" s="275" customFormat="1">
      <c r="A773" s="288"/>
      <c r="B773" s="288"/>
      <c r="C773" s="288"/>
      <c r="D773" s="283" t="s">
        <v>228</v>
      </c>
      <c r="E773" s="284">
        <v>168</v>
      </c>
      <c r="F773" s="285">
        <v>0</v>
      </c>
      <c r="G773" s="286">
        <v>0</v>
      </c>
      <c r="H773" s="286">
        <v>0</v>
      </c>
      <c r="I773" s="286">
        <v>7638.4284600000001</v>
      </c>
      <c r="J773" s="286">
        <v>2864.7738199999999</v>
      </c>
      <c r="K773" s="286">
        <v>10503.20228</v>
      </c>
      <c r="L773" s="286">
        <v>12908.543439999999</v>
      </c>
      <c r="M773" s="286">
        <v>21.23021</v>
      </c>
      <c r="N773" s="286">
        <v>12929.773650000001</v>
      </c>
      <c r="O773" s="286">
        <v>23432.975930000001</v>
      </c>
      <c r="P773" s="286">
        <v>85413.293819999992</v>
      </c>
      <c r="Q773" s="286">
        <v>415.49981000000002</v>
      </c>
      <c r="R773" s="287">
        <v>85828.79363</v>
      </c>
    </row>
    <row r="774" spans="1:18" s="275" customFormat="1">
      <c r="A774" s="288"/>
      <c r="B774" s="288"/>
      <c r="C774" s="283" t="s">
        <v>372</v>
      </c>
      <c r="D774" s="283" t="s">
        <v>372</v>
      </c>
      <c r="E774" s="284">
        <v>311</v>
      </c>
      <c r="F774" s="285">
        <v>0.495</v>
      </c>
      <c r="G774" s="286">
        <v>0</v>
      </c>
      <c r="H774" s="286">
        <v>0.495</v>
      </c>
      <c r="I774" s="286">
        <v>2441.16968</v>
      </c>
      <c r="J774" s="286">
        <v>152.77113</v>
      </c>
      <c r="K774" s="286">
        <v>2593.9408100000001</v>
      </c>
      <c r="L774" s="286">
        <v>760.78277000000003</v>
      </c>
      <c r="M774" s="286">
        <v>0</v>
      </c>
      <c r="N774" s="286">
        <v>760.78277000000003</v>
      </c>
      <c r="O774" s="286">
        <v>3355.2185800000002</v>
      </c>
      <c r="P774" s="286">
        <v>21594.490809999999</v>
      </c>
      <c r="Q774" s="286">
        <v>0</v>
      </c>
      <c r="R774" s="287">
        <v>21594.490809999999</v>
      </c>
    </row>
    <row r="775" spans="1:18" s="275" customFormat="1">
      <c r="A775" s="288"/>
      <c r="B775" s="288"/>
      <c r="C775" s="283" t="s">
        <v>229</v>
      </c>
      <c r="D775" s="283" t="s">
        <v>230</v>
      </c>
      <c r="E775" s="284">
        <v>304</v>
      </c>
      <c r="F775" s="285">
        <v>0</v>
      </c>
      <c r="G775" s="286">
        <v>0</v>
      </c>
      <c r="H775" s="286">
        <v>0</v>
      </c>
      <c r="I775" s="286">
        <v>4661.3513700000003</v>
      </c>
      <c r="J775" s="286">
        <v>79.548389999999998</v>
      </c>
      <c r="K775" s="286">
        <v>4740.8997599999993</v>
      </c>
      <c r="L775" s="286">
        <v>3311.3489300000001</v>
      </c>
      <c r="M775" s="286">
        <v>0</v>
      </c>
      <c r="N775" s="286">
        <v>3311.3489300000001</v>
      </c>
      <c r="O775" s="286">
        <v>8052.2486900000004</v>
      </c>
      <c r="P775" s="286">
        <v>59961.31798</v>
      </c>
      <c r="Q775" s="286">
        <v>0</v>
      </c>
      <c r="R775" s="287">
        <v>59961.31798</v>
      </c>
    </row>
    <row r="776" spans="1:18" s="275" customFormat="1">
      <c r="A776" s="288"/>
      <c r="B776" s="288"/>
      <c r="C776" s="288"/>
      <c r="D776" s="283" t="s">
        <v>373</v>
      </c>
      <c r="E776" s="284">
        <v>270</v>
      </c>
      <c r="F776" s="285">
        <v>0</v>
      </c>
      <c r="G776" s="286">
        <v>0</v>
      </c>
      <c r="H776" s="286">
        <v>0</v>
      </c>
      <c r="I776" s="286">
        <v>325.12403</v>
      </c>
      <c r="J776" s="286">
        <v>2.0000000000000001E-4</v>
      </c>
      <c r="K776" s="286">
        <v>325.12422999999995</v>
      </c>
      <c r="L776" s="286">
        <v>208.12348</v>
      </c>
      <c r="M776" s="286">
        <v>0</v>
      </c>
      <c r="N776" s="286">
        <v>208.12348</v>
      </c>
      <c r="O776" s="286">
        <v>533.24770999999998</v>
      </c>
      <c r="P776" s="286">
        <v>6697.0989500000005</v>
      </c>
      <c r="Q776" s="286">
        <v>0</v>
      </c>
      <c r="R776" s="287">
        <v>6697.0989500000005</v>
      </c>
    </row>
    <row r="777" spans="1:18" s="275" customFormat="1">
      <c r="A777" s="288"/>
      <c r="B777" s="288"/>
      <c r="C777" s="288"/>
      <c r="D777" s="283" t="s">
        <v>374</v>
      </c>
      <c r="E777" s="284">
        <v>251</v>
      </c>
      <c r="F777" s="285">
        <v>0</v>
      </c>
      <c r="G777" s="286">
        <v>0</v>
      </c>
      <c r="H777" s="286">
        <v>0</v>
      </c>
      <c r="I777" s="286">
        <v>191.12695000000002</v>
      </c>
      <c r="J777" s="286">
        <v>1.7000000000000001E-4</v>
      </c>
      <c r="K777" s="286">
        <v>191.12711999999999</v>
      </c>
      <c r="L777" s="286">
        <v>18.905060000000002</v>
      </c>
      <c r="M777" s="286">
        <v>0</v>
      </c>
      <c r="N777" s="286">
        <v>18.905060000000002</v>
      </c>
      <c r="O777" s="286">
        <v>210.03217999999998</v>
      </c>
      <c r="P777" s="286">
        <v>3901.4562000000001</v>
      </c>
      <c r="Q777" s="286">
        <v>0</v>
      </c>
      <c r="R777" s="287">
        <v>3901.4562000000001</v>
      </c>
    </row>
    <row r="778" spans="1:18" s="275" customFormat="1">
      <c r="A778" s="288"/>
      <c r="B778" s="288"/>
      <c r="C778" s="283" t="s">
        <v>375</v>
      </c>
      <c r="D778" s="283" t="s">
        <v>376</v>
      </c>
      <c r="E778" s="284">
        <v>390</v>
      </c>
      <c r="F778" s="285">
        <v>0</v>
      </c>
      <c r="G778" s="286">
        <v>0</v>
      </c>
      <c r="H778" s="286">
        <v>0</v>
      </c>
      <c r="I778" s="286">
        <v>2735.0382999999997</v>
      </c>
      <c r="J778" s="286">
        <v>38.234850000000002</v>
      </c>
      <c r="K778" s="286">
        <v>2773.27315</v>
      </c>
      <c r="L778" s="286">
        <v>1201.93587</v>
      </c>
      <c r="M778" s="286">
        <v>0</v>
      </c>
      <c r="N778" s="286">
        <v>1201.93587</v>
      </c>
      <c r="O778" s="286">
        <v>3975.2090200000002</v>
      </c>
      <c r="P778" s="286">
        <v>25320.2389</v>
      </c>
      <c r="Q778" s="286">
        <v>0</v>
      </c>
      <c r="R778" s="287">
        <v>25320.2389</v>
      </c>
    </row>
    <row r="779" spans="1:18" s="275" customFormat="1">
      <c r="A779" s="288"/>
      <c r="B779" s="288"/>
      <c r="C779" s="283" t="s">
        <v>377</v>
      </c>
      <c r="D779" s="283" t="s">
        <v>378</v>
      </c>
      <c r="E779" s="284">
        <v>196</v>
      </c>
      <c r="F779" s="285">
        <v>0</v>
      </c>
      <c r="G779" s="286">
        <v>0</v>
      </c>
      <c r="H779" s="286">
        <v>0</v>
      </c>
      <c r="I779" s="286">
        <v>92.950839999999999</v>
      </c>
      <c r="J779" s="286">
        <v>1.5100000000000001E-3</v>
      </c>
      <c r="K779" s="286">
        <v>92.95235000000001</v>
      </c>
      <c r="L779" s="286">
        <v>11.20092</v>
      </c>
      <c r="M779" s="286">
        <v>0</v>
      </c>
      <c r="N779" s="286">
        <v>11.20092</v>
      </c>
      <c r="O779" s="286">
        <v>104.15327000000001</v>
      </c>
      <c r="P779" s="286">
        <v>5262.1484700000001</v>
      </c>
      <c r="Q779" s="286">
        <v>0</v>
      </c>
      <c r="R779" s="287">
        <v>5262.1484700000001</v>
      </c>
    </row>
    <row r="780" spans="1:18" s="275" customFormat="1">
      <c r="A780" s="288"/>
      <c r="B780" s="288"/>
      <c r="C780" s="288"/>
      <c r="D780" s="283" t="s">
        <v>377</v>
      </c>
      <c r="E780" s="284">
        <v>252</v>
      </c>
      <c r="F780" s="285">
        <v>0</v>
      </c>
      <c r="G780" s="286">
        <v>0</v>
      </c>
      <c r="H780" s="286">
        <v>0</v>
      </c>
      <c r="I780" s="286">
        <v>57.555339999999994</v>
      </c>
      <c r="J780" s="286">
        <v>0</v>
      </c>
      <c r="K780" s="286">
        <v>57.555339999999994</v>
      </c>
      <c r="L780" s="286">
        <v>3.96E-3</v>
      </c>
      <c r="M780" s="286">
        <v>0</v>
      </c>
      <c r="N780" s="286">
        <v>3.96E-3</v>
      </c>
      <c r="O780" s="286">
        <v>57.5593</v>
      </c>
      <c r="P780" s="286">
        <v>1923.8024800000001</v>
      </c>
      <c r="Q780" s="286">
        <v>0</v>
      </c>
      <c r="R780" s="287">
        <v>1923.8024800000001</v>
      </c>
    </row>
    <row r="781" spans="1:18" s="275" customFormat="1">
      <c r="A781" s="288"/>
      <c r="B781" s="288"/>
      <c r="C781" s="283" t="s">
        <v>379</v>
      </c>
      <c r="D781" s="283" t="s">
        <v>380</v>
      </c>
      <c r="E781" s="284">
        <v>374</v>
      </c>
      <c r="F781" s="285">
        <v>0</v>
      </c>
      <c r="G781" s="286">
        <v>0</v>
      </c>
      <c r="H781" s="286">
        <v>0</v>
      </c>
      <c r="I781" s="286">
        <v>1946.05593</v>
      </c>
      <c r="J781" s="286">
        <v>62.496000000000002</v>
      </c>
      <c r="K781" s="286">
        <v>2008.5519299999999</v>
      </c>
      <c r="L781" s="286">
        <v>957.31065999999998</v>
      </c>
      <c r="M781" s="286">
        <v>0</v>
      </c>
      <c r="N781" s="286">
        <v>957.31065999999998</v>
      </c>
      <c r="O781" s="286">
        <v>2965.8625899999997</v>
      </c>
      <c r="P781" s="286">
        <v>18573.601070000001</v>
      </c>
      <c r="Q781" s="286">
        <v>0</v>
      </c>
      <c r="R781" s="287">
        <v>18573.601070000001</v>
      </c>
    </row>
    <row r="782" spans="1:18" s="275" customFormat="1">
      <c r="A782" s="288"/>
      <c r="B782" s="288"/>
      <c r="C782" s="283" t="s">
        <v>381</v>
      </c>
      <c r="D782" s="283" t="s">
        <v>381</v>
      </c>
      <c r="E782" s="284">
        <v>433</v>
      </c>
      <c r="F782" s="285">
        <v>0</v>
      </c>
      <c r="G782" s="286">
        <v>0</v>
      </c>
      <c r="H782" s="286">
        <v>0</v>
      </c>
      <c r="I782" s="286">
        <v>42.405169999999998</v>
      </c>
      <c r="J782" s="286">
        <v>0</v>
      </c>
      <c r="K782" s="286">
        <v>42.405169999999998</v>
      </c>
      <c r="L782" s="286">
        <v>82.440939999999998</v>
      </c>
      <c r="M782" s="286">
        <v>0</v>
      </c>
      <c r="N782" s="286">
        <v>82.440939999999998</v>
      </c>
      <c r="O782" s="286">
        <v>124.84611</v>
      </c>
      <c r="P782" s="286">
        <v>3364.7195099999999</v>
      </c>
      <c r="Q782" s="286">
        <v>0</v>
      </c>
      <c r="R782" s="287">
        <v>3364.7195099999999</v>
      </c>
    </row>
    <row r="783" spans="1:18" s="275" customFormat="1">
      <c r="A783" s="288"/>
      <c r="B783" s="283" t="s">
        <v>10</v>
      </c>
      <c r="C783" s="283" t="s">
        <v>10</v>
      </c>
      <c r="D783" s="283" t="s">
        <v>10</v>
      </c>
      <c r="E783" s="284">
        <v>393</v>
      </c>
      <c r="F783" s="285">
        <v>0</v>
      </c>
      <c r="G783" s="286">
        <v>0</v>
      </c>
      <c r="H783" s="286">
        <v>0</v>
      </c>
      <c r="I783" s="286">
        <v>2217.1125899999997</v>
      </c>
      <c r="J783" s="286">
        <v>6.96563</v>
      </c>
      <c r="K783" s="286">
        <v>2224.0782200000003</v>
      </c>
      <c r="L783" s="286">
        <v>718.53161</v>
      </c>
      <c r="M783" s="286">
        <v>0</v>
      </c>
      <c r="N783" s="286">
        <v>718.53161</v>
      </c>
      <c r="O783" s="286">
        <v>2942.6098299999999</v>
      </c>
      <c r="P783" s="286">
        <v>23173.636569999999</v>
      </c>
      <c r="Q783" s="286">
        <v>0</v>
      </c>
      <c r="R783" s="287">
        <v>23173.636569999999</v>
      </c>
    </row>
    <row r="784" spans="1:18" s="275" customFormat="1">
      <c r="A784" s="288"/>
      <c r="B784" s="288"/>
      <c r="C784" s="283" t="s">
        <v>382</v>
      </c>
      <c r="D784" s="283" t="s">
        <v>383</v>
      </c>
      <c r="E784" s="284">
        <v>432</v>
      </c>
      <c r="F784" s="285">
        <v>0</v>
      </c>
      <c r="G784" s="286">
        <v>0</v>
      </c>
      <c r="H784" s="286">
        <v>0</v>
      </c>
      <c r="I784" s="286">
        <v>82.210329999999999</v>
      </c>
      <c r="J784" s="286">
        <v>3.3599999999999997E-3</v>
      </c>
      <c r="K784" s="286">
        <v>82.21369</v>
      </c>
      <c r="L784" s="286">
        <v>0.35611000000000004</v>
      </c>
      <c r="M784" s="286">
        <v>0</v>
      </c>
      <c r="N784" s="286">
        <v>0.35611000000000004</v>
      </c>
      <c r="O784" s="286">
        <v>82.569800000000001</v>
      </c>
      <c r="P784" s="286">
        <v>11364.016599999999</v>
      </c>
      <c r="Q784" s="286">
        <v>0</v>
      </c>
      <c r="R784" s="287">
        <v>11364.016599999999</v>
      </c>
    </row>
    <row r="785" spans="1:18" s="275" customFormat="1">
      <c r="A785" s="288"/>
      <c r="B785" s="288"/>
      <c r="C785" s="283" t="s">
        <v>384</v>
      </c>
      <c r="D785" s="283" t="s">
        <v>385</v>
      </c>
      <c r="E785" s="284">
        <v>438</v>
      </c>
      <c r="F785" s="285">
        <v>0</v>
      </c>
      <c r="G785" s="286">
        <v>0</v>
      </c>
      <c r="H785" s="286">
        <v>0</v>
      </c>
      <c r="I785" s="286">
        <v>1086.54845</v>
      </c>
      <c r="J785" s="286">
        <v>7.20533</v>
      </c>
      <c r="K785" s="286">
        <v>1093.75378</v>
      </c>
      <c r="L785" s="286">
        <v>968.31282999999996</v>
      </c>
      <c r="M785" s="286">
        <v>0</v>
      </c>
      <c r="N785" s="286">
        <v>968.31282999999996</v>
      </c>
      <c r="O785" s="286">
        <v>2062.0666100000003</v>
      </c>
      <c r="P785" s="286">
        <v>26375.35672</v>
      </c>
      <c r="Q785" s="286">
        <v>0</v>
      </c>
      <c r="R785" s="287">
        <v>26375.35672</v>
      </c>
    </row>
    <row r="786" spans="1:18" s="275" customFormat="1">
      <c r="A786" s="288"/>
      <c r="B786" s="283" t="s">
        <v>233</v>
      </c>
      <c r="C786" s="283" t="s">
        <v>233</v>
      </c>
      <c r="D786" s="283" t="s">
        <v>233</v>
      </c>
      <c r="E786" s="284">
        <v>225</v>
      </c>
      <c r="F786" s="285">
        <v>26.57845</v>
      </c>
      <c r="G786" s="286">
        <v>0</v>
      </c>
      <c r="H786" s="286">
        <v>26.57845</v>
      </c>
      <c r="I786" s="286">
        <v>14238.56457</v>
      </c>
      <c r="J786" s="286">
        <v>433.76868999999999</v>
      </c>
      <c r="K786" s="286">
        <v>14672.333259999999</v>
      </c>
      <c r="L786" s="286">
        <v>13708.59433</v>
      </c>
      <c r="M786" s="286">
        <v>323.03828999999996</v>
      </c>
      <c r="N786" s="286">
        <v>14031.632619999998</v>
      </c>
      <c r="O786" s="286">
        <v>28730.544329999997</v>
      </c>
      <c r="P786" s="286">
        <v>107531.09895</v>
      </c>
      <c r="Q786" s="286">
        <v>0</v>
      </c>
      <c r="R786" s="287">
        <v>107531.09895</v>
      </c>
    </row>
    <row r="787" spans="1:18" s="275" customFormat="1">
      <c r="A787" s="288"/>
      <c r="B787" s="288"/>
      <c r="C787" s="283" t="s">
        <v>234</v>
      </c>
      <c r="D787" s="283" t="s">
        <v>235</v>
      </c>
      <c r="E787" s="284">
        <v>313</v>
      </c>
      <c r="F787" s="285">
        <v>0</v>
      </c>
      <c r="G787" s="286">
        <v>0</v>
      </c>
      <c r="H787" s="286">
        <v>0</v>
      </c>
      <c r="I787" s="286">
        <v>4980.4097499999998</v>
      </c>
      <c r="J787" s="286">
        <v>46.86347</v>
      </c>
      <c r="K787" s="286">
        <v>5027.27322</v>
      </c>
      <c r="L787" s="286">
        <v>2652.0911499999997</v>
      </c>
      <c r="M787" s="286">
        <v>30.674400000000002</v>
      </c>
      <c r="N787" s="286">
        <v>2682.7655499999996</v>
      </c>
      <c r="O787" s="286">
        <v>7710.0387699999992</v>
      </c>
      <c r="P787" s="286">
        <v>42691.658810000001</v>
      </c>
      <c r="Q787" s="286">
        <v>0</v>
      </c>
      <c r="R787" s="287">
        <v>42691.658810000001</v>
      </c>
    </row>
    <row r="788" spans="1:18" s="275" customFormat="1">
      <c r="A788" s="288"/>
      <c r="B788" s="288"/>
      <c r="C788" s="288"/>
      <c r="D788" s="283" t="s">
        <v>386</v>
      </c>
      <c r="E788" s="284">
        <v>392</v>
      </c>
      <c r="F788" s="285">
        <v>51.634339999999995</v>
      </c>
      <c r="G788" s="286">
        <v>4.4000000000000002E-4</v>
      </c>
      <c r="H788" s="286">
        <v>51.634779999999999</v>
      </c>
      <c r="I788" s="286">
        <v>2657.9674500000001</v>
      </c>
      <c r="J788" s="286">
        <v>12.71373</v>
      </c>
      <c r="K788" s="286">
        <v>2670.68118</v>
      </c>
      <c r="L788" s="286">
        <v>2894.0091499999999</v>
      </c>
      <c r="M788" s="286">
        <v>0</v>
      </c>
      <c r="N788" s="286">
        <v>2894.0091499999999</v>
      </c>
      <c r="O788" s="286">
        <v>5616.3251100000007</v>
      </c>
      <c r="P788" s="286">
        <v>22507.572120000001</v>
      </c>
      <c r="Q788" s="286">
        <v>0</v>
      </c>
      <c r="R788" s="287">
        <v>22507.572120000001</v>
      </c>
    </row>
    <row r="789" spans="1:18" s="275" customFormat="1">
      <c r="A789" s="288"/>
      <c r="B789" s="288"/>
      <c r="C789" s="283" t="s">
        <v>387</v>
      </c>
      <c r="D789" s="283" t="s">
        <v>388</v>
      </c>
      <c r="E789" s="284">
        <v>381</v>
      </c>
      <c r="F789" s="285">
        <v>0</v>
      </c>
      <c r="G789" s="286">
        <v>0</v>
      </c>
      <c r="H789" s="286">
        <v>0</v>
      </c>
      <c r="I789" s="286">
        <v>2607.3354800000002</v>
      </c>
      <c r="J789" s="286">
        <v>101.92536</v>
      </c>
      <c r="K789" s="286">
        <v>2709.2608399999999</v>
      </c>
      <c r="L789" s="286">
        <v>2238.91203</v>
      </c>
      <c r="M789" s="286">
        <v>0</v>
      </c>
      <c r="N789" s="286">
        <v>2238.91203</v>
      </c>
      <c r="O789" s="286">
        <v>4948.1728700000003</v>
      </c>
      <c r="P789" s="286">
        <v>21673.968510000002</v>
      </c>
      <c r="Q789" s="286">
        <v>0</v>
      </c>
      <c r="R789" s="287">
        <v>21673.968510000002</v>
      </c>
    </row>
    <row r="790" spans="1:18" s="275" customFormat="1">
      <c r="A790" s="288"/>
      <c r="B790" s="288"/>
      <c r="C790" s="283" t="s">
        <v>389</v>
      </c>
      <c r="D790" s="283" t="s">
        <v>390</v>
      </c>
      <c r="E790" s="284">
        <v>384</v>
      </c>
      <c r="F790" s="285">
        <v>0</v>
      </c>
      <c r="G790" s="286">
        <v>0</v>
      </c>
      <c r="H790" s="286">
        <v>0</v>
      </c>
      <c r="I790" s="286">
        <v>1889.3952300000001</v>
      </c>
      <c r="J790" s="286">
        <v>6.7544599999999999</v>
      </c>
      <c r="K790" s="286">
        <v>1896.14969</v>
      </c>
      <c r="L790" s="286">
        <v>96.791339999999991</v>
      </c>
      <c r="M790" s="286">
        <v>0</v>
      </c>
      <c r="N790" s="286">
        <v>96.791339999999991</v>
      </c>
      <c r="O790" s="286">
        <v>1992.94103</v>
      </c>
      <c r="P790" s="286">
        <v>25727.762870000002</v>
      </c>
      <c r="Q790" s="286">
        <v>0</v>
      </c>
      <c r="R790" s="287">
        <v>25727.762870000002</v>
      </c>
    </row>
    <row r="791" spans="1:18" s="275" customFormat="1">
      <c r="A791" s="288"/>
      <c r="B791" s="283" t="s">
        <v>12</v>
      </c>
      <c r="C791" s="283" t="s">
        <v>236</v>
      </c>
      <c r="D791" s="283" t="s">
        <v>237</v>
      </c>
      <c r="E791" s="284">
        <v>23</v>
      </c>
      <c r="F791" s="285">
        <v>15.36806</v>
      </c>
      <c r="G791" s="286">
        <v>0</v>
      </c>
      <c r="H791" s="286">
        <v>15.36806</v>
      </c>
      <c r="I791" s="286">
        <v>6048.9791999999998</v>
      </c>
      <c r="J791" s="286">
        <v>209.37773999999999</v>
      </c>
      <c r="K791" s="286">
        <v>6258.3569400000006</v>
      </c>
      <c r="L791" s="286">
        <v>7783.6901500000004</v>
      </c>
      <c r="M791" s="286">
        <v>13.072479999999999</v>
      </c>
      <c r="N791" s="286">
        <v>7796.7626300000002</v>
      </c>
      <c r="O791" s="286">
        <v>14070.487630000001</v>
      </c>
      <c r="P791" s="286">
        <v>48885.203729999994</v>
      </c>
      <c r="Q791" s="286">
        <v>0</v>
      </c>
      <c r="R791" s="287">
        <v>48885.203729999994</v>
      </c>
    </row>
    <row r="792" spans="1:18" s="275" customFormat="1">
      <c r="A792" s="288"/>
      <c r="B792" s="288"/>
      <c r="C792" s="283" t="s">
        <v>12</v>
      </c>
      <c r="D792" s="283" t="s">
        <v>12</v>
      </c>
      <c r="E792" s="284">
        <v>241</v>
      </c>
      <c r="F792" s="285">
        <v>0.20549999999999999</v>
      </c>
      <c r="G792" s="286">
        <v>0</v>
      </c>
      <c r="H792" s="286">
        <v>0.20549999999999999</v>
      </c>
      <c r="I792" s="286">
        <v>9927.8852799999986</v>
      </c>
      <c r="J792" s="286">
        <v>902.72109</v>
      </c>
      <c r="K792" s="286">
        <v>10830.60637</v>
      </c>
      <c r="L792" s="286">
        <v>22192.286960000001</v>
      </c>
      <c r="M792" s="286">
        <v>716.68336999999997</v>
      </c>
      <c r="N792" s="286">
        <v>22908.970329999996</v>
      </c>
      <c r="O792" s="286">
        <v>33739.782200000001</v>
      </c>
      <c r="P792" s="286">
        <v>76900.59031</v>
      </c>
      <c r="Q792" s="286">
        <v>0</v>
      </c>
      <c r="R792" s="287">
        <v>76900.59031</v>
      </c>
    </row>
    <row r="793" spans="1:18" s="275" customFormat="1">
      <c r="A793" s="288"/>
      <c r="B793" s="288"/>
      <c r="C793" s="288"/>
      <c r="D793" s="283" t="s">
        <v>391</v>
      </c>
      <c r="E793" s="284">
        <v>327</v>
      </c>
      <c r="F793" s="285">
        <v>0</v>
      </c>
      <c r="G793" s="286">
        <v>0</v>
      </c>
      <c r="H793" s="286">
        <v>0</v>
      </c>
      <c r="I793" s="286">
        <v>3420.79018</v>
      </c>
      <c r="J793" s="286">
        <v>104.60843</v>
      </c>
      <c r="K793" s="286">
        <v>3525.3986099999997</v>
      </c>
      <c r="L793" s="286">
        <v>1594.6754599999999</v>
      </c>
      <c r="M793" s="286">
        <v>0</v>
      </c>
      <c r="N793" s="286">
        <v>1594.6754599999999</v>
      </c>
      <c r="O793" s="286">
        <v>5120.0740700000006</v>
      </c>
      <c r="P793" s="286">
        <v>37669.317649999997</v>
      </c>
      <c r="Q793" s="286">
        <v>0</v>
      </c>
      <c r="R793" s="287">
        <v>37669.317649999997</v>
      </c>
    </row>
    <row r="794" spans="1:18" s="275" customFormat="1">
      <c r="A794" s="288"/>
      <c r="B794" s="288"/>
      <c r="C794" s="283" t="s">
        <v>238</v>
      </c>
      <c r="D794" s="283" t="s">
        <v>238</v>
      </c>
      <c r="E794" s="284">
        <v>441</v>
      </c>
      <c r="F794" s="285">
        <v>0</v>
      </c>
      <c r="G794" s="286">
        <v>0</v>
      </c>
      <c r="H794" s="286">
        <v>0</v>
      </c>
      <c r="I794" s="286">
        <v>1218.6033400000001</v>
      </c>
      <c r="J794" s="286">
        <v>146.38060000000002</v>
      </c>
      <c r="K794" s="286">
        <v>1364.9839399999998</v>
      </c>
      <c r="L794" s="286">
        <v>1255.54881</v>
      </c>
      <c r="M794" s="286">
        <v>0</v>
      </c>
      <c r="N794" s="286">
        <v>1255.54881</v>
      </c>
      <c r="O794" s="286">
        <v>2620.5327499999999</v>
      </c>
      <c r="P794" s="286">
        <v>31363.355760000002</v>
      </c>
      <c r="Q794" s="286">
        <v>0</v>
      </c>
      <c r="R794" s="287">
        <v>31363.355760000002</v>
      </c>
    </row>
    <row r="795" spans="1:18" s="275" customFormat="1">
      <c r="A795" s="288"/>
      <c r="B795" s="288"/>
      <c r="C795" s="283" t="s">
        <v>240</v>
      </c>
      <c r="D795" s="283" t="s">
        <v>240</v>
      </c>
      <c r="E795" s="284">
        <v>324</v>
      </c>
      <c r="F795" s="285">
        <v>4.9699999999999996E-3</v>
      </c>
      <c r="G795" s="286">
        <v>0</v>
      </c>
      <c r="H795" s="286">
        <v>4.9699999999999996E-3</v>
      </c>
      <c r="I795" s="286">
        <v>7527.32503</v>
      </c>
      <c r="J795" s="286">
        <v>166.58251999999999</v>
      </c>
      <c r="K795" s="286">
        <v>7693.9075499999999</v>
      </c>
      <c r="L795" s="286">
        <v>6889.2181900000005</v>
      </c>
      <c r="M795" s="286">
        <v>47.566859999999998</v>
      </c>
      <c r="N795" s="286">
        <v>6936.7850499999995</v>
      </c>
      <c r="O795" s="286">
        <v>14630.69757</v>
      </c>
      <c r="P795" s="286">
        <v>83698.93866</v>
      </c>
      <c r="Q795" s="286">
        <v>0</v>
      </c>
      <c r="R795" s="287">
        <v>83698.93866</v>
      </c>
    </row>
    <row r="796" spans="1:18" s="275" customFormat="1">
      <c r="A796" s="288"/>
      <c r="B796" s="283" t="s">
        <v>241</v>
      </c>
      <c r="C796" s="283" t="s">
        <v>242</v>
      </c>
      <c r="D796" s="283" t="s">
        <v>242</v>
      </c>
      <c r="E796" s="284">
        <v>79</v>
      </c>
      <c r="F796" s="285">
        <v>0</v>
      </c>
      <c r="G796" s="286">
        <v>0</v>
      </c>
      <c r="H796" s="286">
        <v>0</v>
      </c>
      <c r="I796" s="286">
        <v>4613.1520499999997</v>
      </c>
      <c r="J796" s="286">
        <v>213.67310999999998</v>
      </c>
      <c r="K796" s="286">
        <v>4826.8251600000003</v>
      </c>
      <c r="L796" s="286">
        <v>2576.8210800000002</v>
      </c>
      <c r="M796" s="286">
        <v>0</v>
      </c>
      <c r="N796" s="286">
        <v>2576.8210800000002</v>
      </c>
      <c r="O796" s="286">
        <v>7403.64624</v>
      </c>
      <c r="P796" s="286">
        <v>48389.020929999999</v>
      </c>
      <c r="Q796" s="286">
        <v>0</v>
      </c>
      <c r="R796" s="287">
        <v>48389.020929999999</v>
      </c>
    </row>
    <row r="797" spans="1:18" s="275" customFormat="1">
      <c r="A797" s="288"/>
      <c r="B797" s="288"/>
      <c r="C797" s="288"/>
      <c r="D797" s="283" t="s">
        <v>243</v>
      </c>
      <c r="E797" s="284">
        <v>340</v>
      </c>
      <c r="F797" s="285">
        <v>0</v>
      </c>
      <c r="G797" s="286">
        <v>0</v>
      </c>
      <c r="H797" s="286">
        <v>0</v>
      </c>
      <c r="I797" s="286">
        <v>4834.0904800000008</v>
      </c>
      <c r="J797" s="286">
        <v>350.64639</v>
      </c>
      <c r="K797" s="286">
        <v>5184.7368699999997</v>
      </c>
      <c r="L797" s="286">
        <v>4427.0368899999994</v>
      </c>
      <c r="M797" s="286">
        <v>0</v>
      </c>
      <c r="N797" s="286">
        <v>4427.0368899999994</v>
      </c>
      <c r="O797" s="286">
        <v>9611.77376</v>
      </c>
      <c r="P797" s="286">
        <v>43617.434359999999</v>
      </c>
      <c r="Q797" s="286">
        <v>0</v>
      </c>
      <c r="R797" s="287">
        <v>43617.434359999999</v>
      </c>
    </row>
    <row r="798" spans="1:18" s="275" customFormat="1">
      <c r="A798" s="288"/>
      <c r="B798" s="288"/>
      <c r="C798" s="283" t="s">
        <v>392</v>
      </c>
      <c r="D798" s="283" t="s">
        <v>392</v>
      </c>
      <c r="E798" s="284">
        <v>240</v>
      </c>
      <c r="F798" s="285">
        <v>0</v>
      </c>
      <c r="G798" s="286">
        <v>0</v>
      </c>
      <c r="H798" s="286">
        <v>0</v>
      </c>
      <c r="I798" s="286">
        <v>5441.6506600000002</v>
      </c>
      <c r="J798" s="286">
        <v>209.68984</v>
      </c>
      <c r="K798" s="286">
        <v>5651.3405000000002</v>
      </c>
      <c r="L798" s="286">
        <v>4392.3169500000004</v>
      </c>
      <c r="M798" s="286">
        <v>0</v>
      </c>
      <c r="N798" s="286">
        <v>4392.3169500000004</v>
      </c>
      <c r="O798" s="286">
        <v>10043.657449999999</v>
      </c>
      <c r="P798" s="286">
        <v>79000.400800000003</v>
      </c>
      <c r="Q798" s="286">
        <v>0</v>
      </c>
      <c r="R798" s="287">
        <v>79000.400800000003</v>
      </c>
    </row>
    <row r="799" spans="1:18" s="275" customFormat="1">
      <c r="A799" s="288"/>
      <c r="B799" s="288"/>
      <c r="C799" s="283" t="s">
        <v>244</v>
      </c>
      <c r="D799" s="283" t="s">
        <v>393</v>
      </c>
      <c r="E799" s="284">
        <v>86</v>
      </c>
      <c r="F799" s="285">
        <v>0</v>
      </c>
      <c r="G799" s="286">
        <v>0</v>
      </c>
      <c r="H799" s="286">
        <v>0</v>
      </c>
      <c r="I799" s="286">
        <v>5319.6316100000004</v>
      </c>
      <c r="J799" s="286">
        <v>324.92121000000003</v>
      </c>
      <c r="K799" s="286">
        <v>5644.5528199999999</v>
      </c>
      <c r="L799" s="286">
        <v>3385.3195799999999</v>
      </c>
      <c r="M799" s="286">
        <v>67.454759999999993</v>
      </c>
      <c r="N799" s="286">
        <v>3452.7743399999999</v>
      </c>
      <c r="O799" s="286">
        <v>9097.3271600000007</v>
      </c>
      <c r="P799" s="286">
        <v>72141.11047</v>
      </c>
      <c r="Q799" s="286">
        <v>0</v>
      </c>
      <c r="R799" s="287">
        <v>72141.11047</v>
      </c>
    </row>
    <row r="800" spans="1:18" s="275" customFormat="1">
      <c r="A800" s="288"/>
      <c r="B800" s="288"/>
      <c r="C800" s="288"/>
      <c r="D800" s="283" t="s">
        <v>245</v>
      </c>
      <c r="E800" s="284">
        <v>254</v>
      </c>
      <c r="F800" s="285">
        <v>3.8240000000000003E-2</v>
      </c>
      <c r="G800" s="286">
        <v>0</v>
      </c>
      <c r="H800" s="286">
        <v>3.8240000000000003E-2</v>
      </c>
      <c r="I800" s="286">
        <v>4557.1760000000004</v>
      </c>
      <c r="J800" s="286">
        <v>85.736800000000002</v>
      </c>
      <c r="K800" s="286">
        <v>4642.9128000000001</v>
      </c>
      <c r="L800" s="286">
        <v>4694.4110000000001</v>
      </c>
      <c r="M800" s="286">
        <v>5.0269300000000001</v>
      </c>
      <c r="N800" s="286">
        <v>4699.4379300000001</v>
      </c>
      <c r="O800" s="286">
        <v>9342.38897</v>
      </c>
      <c r="P800" s="286">
        <v>94702.504549999998</v>
      </c>
      <c r="Q800" s="286">
        <v>0</v>
      </c>
      <c r="R800" s="287">
        <v>94702.504549999998</v>
      </c>
    </row>
    <row r="801" spans="1:18" s="275" customFormat="1">
      <c r="A801" s="288"/>
      <c r="B801" s="288"/>
      <c r="C801" s="288"/>
      <c r="D801" s="283" t="s">
        <v>244</v>
      </c>
      <c r="E801" s="284">
        <v>25</v>
      </c>
      <c r="F801" s="285">
        <v>105.11924999999999</v>
      </c>
      <c r="G801" s="286">
        <v>22.57798</v>
      </c>
      <c r="H801" s="286">
        <v>127.69722999999999</v>
      </c>
      <c r="I801" s="286">
        <v>15990.37199</v>
      </c>
      <c r="J801" s="286">
        <v>1424.7322099999999</v>
      </c>
      <c r="K801" s="286">
        <v>17415.104199999998</v>
      </c>
      <c r="L801" s="286">
        <v>47252.260390000003</v>
      </c>
      <c r="M801" s="286">
        <v>4177.2802599999995</v>
      </c>
      <c r="N801" s="286">
        <v>51429.540649999995</v>
      </c>
      <c r="O801" s="286">
        <v>68972.342080000002</v>
      </c>
      <c r="P801" s="286">
        <v>42690.534009999996</v>
      </c>
      <c r="Q801" s="286">
        <v>0</v>
      </c>
      <c r="R801" s="287">
        <v>42690.534009999996</v>
      </c>
    </row>
    <row r="802" spans="1:18" s="275" customFormat="1">
      <c r="A802" s="288"/>
      <c r="B802" s="288"/>
      <c r="C802" s="288"/>
      <c r="D802" s="288"/>
      <c r="E802" s="289">
        <v>208</v>
      </c>
      <c r="F802" s="290">
        <v>0</v>
      </c>
      <c r="G802" s="291">
        <v>0</v>
      </c>
      <c r="H802" s="291">
        <v>0</v>
      </c>
      <c r="I802" s="291">
        <v>4352.33349</v>
      </c>
      <c r="J802" s="291">
        <v>46.456110000000002</v>
      </c>
      <c r="K802" s="291">
        <v>4398.7896000000001</v>
      </c>
      <c r="L802" s="291">
        <v>2047.1363999999999</v>
      </c>
      <c r="M802" s="291">
        <v>233.49231</v>
      </c>
      <c r="N802" s="291">
        <v>2280.62871</v>
      </c>
      <c r="O802" s="291">
        <v>6679.41831</v>
      </c>
      <c r="P802" s="291">
        <v>47309.210249999996</v>
      </c>
      <c r="Q802" s="291">
        <v>0</v>
      </c>
      <c r="R802" s="292">
        <v>47309.210249999996</v>
      </c>
    </row>
    <row r="803" spans="1:18" s="275" customFormat="1">
      <c r="A803" s="288"/>
      <c r="B803" s="288"/>
      <c r="C803" s="283" t="s">
        <v>246</v>
      </c>
      <c r="D803" s="283" t="s">
        <v>246</v>
      </c>
      <c r="E803" s="284">
        <v>380</v>
      </c>
      <c r="F803" s="285">
        <v>0</v>
      </c>
      <c r="G803" s="286">
        <v>0</v>
      </c>
      <c r="H803" s="286">
        <v>0</v>
      </c>
      <c r="I803" s="286">
        <v>3561.5761699999998</v>
      </c>
      <c r="J803" s="286">
        <v>431.89231999999998</v>
      </c>
      <c r="K803" s="286">
        <v>3993.4684900000002</v>
      </c>
      <c r="L803" s="286">
        <v>5476.4816500000006</v>
      </c>
      <c r="M803" s="286">
        <v>0</v>
      </c>
      <c r="N803" s="286">
        <v>5476.4816500000006</v>
      </c>
      <c r="O803" s="286">
        <v>9469.9501400000008</v>
      </c>
      <c r="P803" s="286">
        <v>31161.273069999999</v>
      </c>
      <c r="Q803" s="286">
        <v>0</v>
      </c>
      <c r="R803" s="287">
        <v>31161.273069999999</v>
      </c>
    </row>
    <row r="804" spans="1:18" s="275" customFormat="1">
      <c r="A804" s="288"/>
      <c r="B804" s="288"/>
      <c r="C804" s="283" t="s">
        <v>247</v>
      </c>
      <c r="D804" s="283" t="s">
        <v>248</v>
      </c>
      <c r="E804" s="284">
        <v>383</v>
      </c>
      <c r="F804" s="285">
        <v>0</v>
      </c>
      <c r="G804" s="286">
        <v>0</v>
      </c>
      <c r="H804" s="286">
        <v>0</v>
      </c>
      <c r="I804" s="286">
        <v>4382.20028</v>
      </c>
      <c r="J804" s="286">
        <v>42.920199999999994</v>
      </c>
      <c r="K804" s="286">
        <v>4425.1204800000005</v>
      </c>
      <c r="L804" s="286">
        <v>2633.5415499999999</v>
      </c>
      <c r="M804" s="286">
        <v>0</v>
      </c>
      <c r="N804" s="286">
        <v>2633.5415499999999</v>
      </c>
      <c r="O804" s="286">
        <v>7058.6620300000004</v>
      </c>
      <c r="P804" s="286">
        <v>27581.55947</v>
      </c>
      <c r="Q804" s="286">
        <v>0</v>
      </c>
      <c r="R804" s="287">
        <v>27581.55947</v>
      </c>
    </row>
    <row r="805" spans="1:18" s="275" customFormat="1">
      <c r="A805" s="288"/>
      <c r="B805" s="288"/>
      <c r="C805" s="288"/>
      <c r="D805" s="283" t="s">
        <v>247</v>
      </c>
      <c r="E805" s="284">
        <v>102</v>
      </c>
      <c r="F805" s="285">
        <v>0</v>
      </c>
      <c r="G805" s="286">
        <v>0</v>
      </c>
      <c r="H805" s="286">
        <v>0</v>
      </c>
      <c r="I805" s="286">
        <v>5517.5485599999993</v>
      </c>
      <c r="J805" s="286">
        <v>257.47753</v>
      </c>
      <c r="K805" s="286">
        <v>5775.0260900000003</v>
      </c>
      <c r="L805" s="286">
        <v>3555.5411099999997</v>
      </c>
      <c r="M805" s="286">
        <v>5.1686499999999995</v>
      </c>
      <c r="N805" s="286">
        <v>3560.7097599999997</v>
      </c>
      <c r="O805" s="286">
        <v>9335.7358499999991</v>
      </c>
      <c r="P805" s="286">
        <v>34106.043399999995</v>
      </c>
      <c r="Q805" s="286">
        <v>0</v>
      </c>
      <c r="R805" s="287">
        <v>34106.043399999995</v>
      </c>
    </row>
    <row r="806" spans="1:18" s="275" customFormat="1">
      <c r="A806" s="288"/>
      <c r="B806" s="288"/>
      <c r="C806" s="283" t="s">
        <v>249</v>
      </c>
      <c r="D806" s="283" t="s">
        <v>249</v>
      </c>
      <c r="E806" s="284">
        <v>59</v>
      </c>
      <c r="F806" s="285">
        <v>102.87161</v>
      </c>
      <c r="G806" s="286">
        <v>0.67100000000000004</v>
      </c>
      <c r="H806" s="286">
        <v>103.54261</v>
      </c>
      <c r="I806" s="286">
        <v>16063.39025</v>
      </c>
      <c r="J806" s="286">
        <v>2166.5967700000001</v>
      </c>
      <c r="K806" s="286">
        <v>18229.98702</v>
      </c>
      <c r="L806" s="286">
        <v>26150.939079999996</v>
      </c>
      <c r="M806" s="286">
        <v>4025.6789700000004</v>
      </c>
      <c r="N806" s="286">
        <v>30176.618050000001</v>
      </c>
      <c r="O806" s="286">
        <v>48510.147680000002</v>
      </c>
      <c r="P806" s="286">
        <v>60016.245130000003</v>
      </c>
      <c r="Q806" s="286">
        <v>0</v>
      </c>
      <c r="R806" s="287">
        <v>60016.245130000003</v>
      </c>
    </row>
    <row r="807" spans="1:18" s="275" customFormat="1">
      <c r="A807" s="288"/>
      <c r="B807" s="288"/>
      <c r="C807" s="283" t="s">
        <v>394</v>
      </c>
      <c r="D807" s="283" t="s">
        <v>394</v>
      </c>
      <c r="E807" s="284">
        <v>397</v>
      </c>
      <c r="F807" s="285">
        <v>0</v>
      </c>
      <c r="G807" s="286">
        <v>0</v>
      </c>
      <c r="H807" s="286">
        <v>0</v>
      </c>
      <c r="I807" s="286">
        <v>4264.6739800000005</v>
      </c>
      <c r="J807" s="286">
        <v>543.35509999999999</v>
      </c>
      <c r="K807" s="286">
        <v>4808.0290800000002</v>
      </c>
      <c r="L807" s="286">
        <v>4147.98279</v>
      </c>
      <c r="M807" s="286">
        <v>75.52846000000001</v>
      </c>
      <c r="N807" s="286">
        <v>4223.5112499999996</v>
      </c>
      <c r="O807" s="286">
        <v>9031.5403299999998</v>
      </c>
      <c r="P807" s="286">
        <v>34800.488130000005</v>
      </c>
      <c r="Q807" s="286">
        <v>0</v>
      </c>
      <c r="R807" s="287">
        <v>34800.488130000005</v>
      </c>
    </row>
    <row r="808" spans="1:18" s="275" customFormat="1">
      <c r="A808" s="288"/>
      <c r="B808" s="283" t="s">
        <v>14</v>
      </c>
      <c r="C808" s="283" t="s">
        <v>395</v>
      </c>
      <c r="D808" s="283" t="s">
        <v>396</v>
      </c>
      <c r="E808" s="284">
        <v>155</v>
      </c>
      <c r="F808" s="285">
        <v>0</v>
      </c>
      <c r="G808" s="286">
        <v>0</v>
      </c>
      <c r="H808" s="286">
        <v>0</v>
      </c>
      <c r="I808" s="286">
        <v>2165.7897899999998</v>
      </c>
      <c r="J808" s="286">
        <v>29.755610000000001</v>
      </c>
      <c r="K808" s="286">
        <v>2195.5454</v>
      </c>
      <c r="L808" s="286">
        <v>2131.89399</v>
      </c>
      <c r="M808" s="286">
        <v>0</v>
      </c>
      <c r="N808" s="286">
        <v>2131.89399</v>
      </c>
      <c r="O808" s="286">
        <v>4327.4393899999995</v>
      </c>
      <c r="P808" s="286">
        <v>45789.335209999997</v>
      </c>
      <c r="Q808" s="286">
        <v>0</v>
      </c>
      <c r="R808" s="287">
        <v>45789.335209999997</v>
      </c>
    </row>
    <row r="809" spans="1:18" s="275" customFormat="1">
      <c r="A809" s="288"/>
      <c r="B809" s="288"/>
      <c r="C809" s="283" t="s">
        <v>252</v>
      </c>
      <c r="D809" s="283" t="s">
        <v>252</v>
      </c>
      <c r="E809" s="284">
        <v>112</v>
      </c>
      <c r="F809" s="285">
        <v>0</v>
      </c>
      <c r="G809" s="286">
        <v>0</v>
      </c>
      <c r="H809" s="286">
        <v>0</v>
      </c>
      <c r="I809" s="286">
        <v>5669.9158399999997</v>
      </c>
      <c r="J809" s="286">
        <v>152.114</v>
      </c>
      <c r="K809" s="286">
        <v>5822.0298400000001</v>
      </c>
      <c r="L809" s="286">
        <v>5766.8086900000008</v>
      </c>
      <c r="M809" s="286">
        <v>0</v>
      </c>
      <c r="N809" s="286">
        <v>5766.8086900000008</v>
      </c>
      <c r="O809" s="286">
        <v>11588.838529999999</v>
      </c>
      <c r="P809" s="286">
        <v>97065.38698000001</v>
      </c>
      <c r="Q809" s="286">
        <v>0</v>
      </c>
      <c r="R809" s="287">
        <v>97065.38698000001</v>
      </c>
    </row>
    <row r="810" spans="1:18" s="275" customFormat="1">
      <c r="A810" s="288"/>
      <c r="B810" s="288"/>
      <c r="C810" s="283" t="s">
        <v>397</v>
      </c>
      <c r="D810" s="283" t="s">
        <v>397</v>
      </c>
      <c r="E810" s="284">
        <v>238</v>
      </c>
      <c r="F810" s="285">
        <v>0</v>
      </c>
      <c r="G810" s="286">
        <v>0</v>
      </c>
      <c r="H810" s="286">
        <v>0</v>
      </c>
      <c r="I810" s="286">
        <v>5379.0709500000003</v>
      </c>
      <c r="J810" s="286">
        <v>78.70581</v>
      </c>
      <c r="K810" s="286">
        <v>5457.7767599999997</v>
      </c>
      <c r="L810" s="286">
        <v>2602.47046</v>
      </c>
      <c r="M810" s="286">
        <v>386.01765</v>
      </c>
      <c r="N810" s="286">
        <v>2988.4881099999998</v>
      </c>
      <c r="O810" s="286">
        <v>8446.2648699999991</v>
      </c>
      <c r="P810" s="286">
        <v>76470.186019999994</v>
      </c>
      <c r="Q810" s="286">
        <v>0</v>
      </c>
      <c r="R810" s="287">
        <v>76470.186019999994</v>
      </c>
    </row>
    <row r="811" spans="1:18" s="275" customFormat="1">
      <c r="A811" s="288"/>
      <c r="B811" s="288"/>
      <c r="C811" s="283" t="s">
        <v>253</v>
      </c>
      <c r="D811" s="283" t="s">
        <v>254</v>
      </c>
      <c r="E811" s="284">
        <v>239</v>
      </c>
      <c r="F811" s="285">
        <v>3.073E-2</v>
      </c>
      <c r="G811" s="286">
        <v>0</v>
      </c>
      <c r="H811" s="286">
        <v>3.073E-2</v>
      </c>
      <c r="I811" s="286">
        <v>8923.6943100000008</v>
      </c>
      <c r="J811" s="286">
        <v>287.87612999999999</v>
      </c>
      <c r="K811" s="286">
        <v>9211.5704399999995</v>
      </c>
      <c r="L811" s="286">
        <v>6920.79072</v>
      </c>
      <c r="M811" s="286">
        <v>0</v>
      </c>
      <c r="N811" s="286">
        <v>6920.79072</v>
      </c>
      <c r="O811" s="286">
        <v>16132.391890000001</v>
      </c>
      <c r="P811" s="286">
        <v>116176.74731999999</v>
      </c>
      <c r="Q811" s="286">
        <v>0</v>
      </c>
      <c r="R811" s="287">
        <v>116176.74731999999</v>
      </c>
    </row>
    <row r="812" spans="1:18" s="275" customFormat="1">
      <c r="A812" s="288"/>
      <c r="B812" s="288"/>
      <c r="C812" s="283" t="s">
        <v>255</v>
      </c>
      <c r="D812" s="283" t="s">
        <v>256</v>
      </c>
      <c r="E812" s="284">
        <v>194</v>
      </c>
      <c r="F812" s="285">
        <v>0</v>
      </c>
      <c r="G812" s="286">
        <v>0</v>
      </c>
      <c r="H812" s="286">
        <v>0</v>
      </c>
      <c r="I812" s="286">
        <v>7977.5929699999997</v>
      </c>
      <c r="J812" s="286">
        <v>85.343789999999998</v>
      </c>
      <c r="K812" s="286">
        <v>8062.9367599999996</v>
      </c>
      <c r="L812" s="286">
        <v>6954.2860700000001</v>
      </c>
      <c r="M812" s="286">
        <v>56.02514</v>
      </c>
      <c r="N812" s="286">
        <v>7010.3112099999998</v>
      </c>
      <c r="O812" s="286">
        <v>15073.24797</v>
      </c>
      <c r="P812" s="286">
        <v>85921.719319999989</v>
      </c>
      <c r="Q812" s="286">
        <v>0</v>
      </c>
      <c r="R812" s="287">
        <v>85921.719319999989</v>
      </c>
    </row>
    <row r="813" spans="1:18" s="275" customFormat="1">
      <c r="A813" s="288"/>
      <c r="B813" s="288"/>
      <c r="C813" s="288"/>
      <c r="D813" s="288"/>
      <c r="E813" s="289">
        <v>354</v>
      </c>
      <c r="F813" s="290">
        <v>2.7699999999999999E-3</v>
      </c>
      <c r="G813" s="291">
        <v>0</v>
      </c>
      <c r="H813" s="291">
        <v>2.7699999999999999E-3</v>
      </c>
      <c r="I813" s="291">
        <v>4185.6607700000004</v>
      </c>
      <c r="J813" s="291">
        <v>25.753259999999997</v>
      </c>
      <c r="K813" s="291">
        <v>4211.4140299999999</v>
      </c>
      <c r="L813" s="291">
        <v>3357.38546</v>
      </c>
      <c r="M813" s="291">
        <v>10.064500000000001</v>
      </c>
      <c r="N813" s="291">
        <v>3367.4499599999999</v>
      </c>
      <c r="O813" s="291">
        <v>7578.8667599999999</v>
      </c>
      <c r="P813" s="291">
        <v>60337.043229999996</v>
      </c>
      <c r="Q813" s="291">
        <v>0</v>
      </c>
      <c r="R813" s="292">
        <v>60337.043229999996</v>
      </c>
    </row>
    <row r="814" spans="1:18" s="275" customFormat="1">
      <c r="A814" s="288"/>
      <c r="B814" s="288"/>
      <c r="C814" s="288"/>
      <c r="D814" s="283" t="s">
        <v>398</v>
      </c>
      <c r="E814" s="284">
        <v>88</v>
      </c>
      <c r="F814" s="285">
        <v>54.376760000000004</v>
      </c>
      <c r="G814" s="286">
        <v>0</v>
      </c>
      <c r="H814" s="286">
        <v>54.376760000000004</v>
      </c>
      <c r="I814" s="286">
        <v>7990.52819</v>
      </c>
      <c r="J814" s="286">
        <v>194.85988</v>
      </c>
      <c r="K814" s="286">
        <v>8185.38807</v>
      </c>
      <c r="L814" s="286">
        <v>5657.9790700000003</v>
      </c>
      <c r="M814" s="286">
        <v>26.869520000000001</v>
      </c>
      <c r="N814" s="286">
        <v>5684.8485899999996</v>
      </c>
      <c r="O814" s="286">
        <v>13924.61342</v>
      </c>
      <c r="P814" s="286">
        <v>99452.756370000003</v>
      </c>
      <c r="Q814" s="286">
        <v>0</v>
      </c>
      <c r="R814" s="287">
        <v>99452.756370000003</v>
      </c>
    </row>
    <row r="815" spans="1:18" s="275" customFormat="1">
      <c r="A815" s="288"/>
      <c r="B815" s="288"/>
      <c r="C815" s="288"/>
      <c r="D815" s="283" t="s">
        <v>255</v>
      </c>
      <c r="E815" s="284">
        <v>32</v>
      </c>
      <c r="F815" s="285">
        <v>31.65879</v>
      </c>
      <c r="G815" s="286">
        <v>292.08713</v>
      </c>
      <c r="H815" s="286">
        <v>323.74591999999996</v>
      </c>
      <c r="I815" s="286">
        <v>24109.274120000002</v>
      </c>
      <c r="J815" s="286">
        <v>2753.4422300000001</v>
      </c>
      <c r="K815" s="286">
        <v>26862.716350000002</v>
      </c>
      <c r="L815" s="286">
        <v>67659.638299999991</v>
      </c>
      <c r="M815" s="286">
        <v>3609.3854200000001</v>
      </c>
      <c r="N815" s="286">
        <v>71269.023719999997</v>
      </c>
      <c r="O815" s="286">
        <v>98455.485990000001</v>
      </c>
      <c r="P815" s="286">
        <v>132107.33506000001</v>
      </c>
      <c r="Q815" s="286">
        <v>0</v>
      </c>
      <c r="R815" s="287">
        <v>132107.33506000001</v>
      </c>
    </row>
    <row r="816" spans="1:18" s="275" customFormat="1">
      <c r="A816" s="288"/>
      <c r="B816" s="288"/>
      <c r="C816" s="288"/>
      <c r="D816" s="288"/>
      <c r="E816" s="289">
        <v>99</v>
      </c>
      <c r="F816" s="290">
        <v>196.63567999999998</v>
      </c>
      <c r="G816" s="291">
        <v>0</v>
      </c>
      <c r="H816" s="291">
        <v>196.63567999999998</v>
      </c>
      <c r="I816" s="291">
        <v>6115.6354599999995</v>
      </c>
      <c r="J816" s="291">
        <v>271.55884000000003</v>
      </c>
      <c r="K816" s="291">
        <v>6387.1943000000001</v>
      </c>
      <c r="L816" s="291">
        <v>4495.2539699999998</v>
      </c>
      <c r="M816" s="291">
        <v>46.043990000000001</v>
      </c>
      <c r="N816" s="291">
        <v>4541.2979599999999</v>
      </c>
      <c r="O816" s="291">
        <v>11125.12794</v>
      </c>
      <c r="P816" s="291">
        <v>83507.18389</v>
      </c>
      <c r="Q816" s="291">
        <v>51.47325</v>
      </c>
      <c r="R816" s="292">
        <v>83558.657139999996</v>
      </c>
    </row>
    <row r="817" spans="1:18" s="275" customFormat="1">
      <c r="A817" s="288"/>
      <c r="B817" s="288"/>
      <c r="C817" s="288"/>
      <c r="D817" s="288"/>
      <c r="E817" s="289">
        <v>116</v>
      </c>
      <c r="F817" s="290">
        <v>2.4283399999999999</v>
      </c>
      <c r="G817" s="291">
        <v>0</v>
      </c>
      <c r="H817" s="291">
        <v>2.4283399999999999</v>
      </c>
      <c r="I817" s="291">
        <v>14154.245989999999</v>
      </c>
      <c r="J817" s="291">
        <v>1079.4606899999999</v>
      </c>
      <c r="K817" s="291">
        <v>15233.706679999999</v>
      </c>
      <c r="L817" s="291">
        <v>24522.749110000001</v>
      </c>
      <c r="M817" s="291">
        <v>716.62658999999996</v>
      </c>
      <c r="N817" s="291">
        <v>25239.375700000001</v>
      </c>
      <c r="O817" s="291">
        <v>40475.510719999998</v>
      </c>
      <c r="P817" s="291">
        <v>111413.83698000001</v>
      </c>
      <c r="Q817" s="291">
        <v>0</v>
      </c>
      <c r="R817" s="292">
        <v>111413.83698000001</v>
      </c>
    </row>
    <row r="818" spans="1:18" s="275" customFormat="1">
      <c r="A818" s="288"/>
      <c r="B818" s="288"/>
      <c r="C818" s="288"/>
      <c r="D818" s="283" t="s">
        <v>399</v>
      </c>
      <c r="E818" s="284">
        <v>323</v>
      </c>
      <c r="F818" s="285">
        <v>0</v>
      </c>
      <c r="G818" s="286">
        <v>0</v>
      </c>
      <c r="H818" s="286">
        <v>0</v>
      </c>
      <c r="I818" s="286">
        <v>2996.0753</v>
      </c>
      <c r="J818" s="286">
        <v>380.3972</v>
      </c>
      <c r="K818" s="286">
        <v>3376.4724999999999</v>
      </c>
      <c r="L818" s="286">
        <v>1242.0538700000002</v>
      </c>
      <c r="M818" s="286">
        <v>50.325000000000003</v>
      </c>
      <c r="N818" s="286">
        <v>1292.37887</v>
      </c>
      <c r="O818" s="286">
        <v>4668.8513700000003</v>
      </c>
      <c r="P818" s="286">
        <v>41619.935440000001</v>
      </c>
      <c r="Q818" s="286">
        <v>0</v>
      </c>
      <c r="R818" s="287">
        <v>41619.935440000001</v>
      </c>
    </row>
    <row r="819" spans="1:18" s="275" customFormat="1">
      <c r="A819" s="288"/>
      <c r="B819" s="288"/>
      <c r="C819" s="283" t="s">
        <v>400</v>
      </c>
      <c r="D819" s="283" t="s">
        <v>400</v>
      </c>
      <c r="E819" s="284">
        <v>217</v>
      </c>
      <c r="F819" s="285">
        <v>0</v>
      </c>
      <c r="G819" s="286">
        <v>0</v>
      </c>
      <c r="H819" s="286">
        <v>0</v>
      </c>
      <c r="I819" s="286">
        <v>5433.9295199999997</v>
      </c>
      <c r="J819" s="286">
        <v>236.95908</v>
      </c>
      <c r="K819" s="286">
        <v>5670.8885999999993</v>
      </c>
      <c r="L819" s="286">
        <v>2627.05584</v>
      </c>
      <c r="M819" s="286">
        <v>101.91825999999999</v>
      </c>
      <c r="N819" s="286">
        <v>2728.9740999999999</v>
      </c>
      <c r="O819" s="286">
        <v>8399.8626999999997</v>
      </c>
      <c r="P819" s="286">
        <v>66537.113849999994</v>
      </c>
      <c r="Q819" s="286">
        <v>0</v>
      </c>
      <c r="R819" s="287">
        <v>66537.113849999994</v>
      </c>
    </row>
    <row r="820" spans="1:18" s="275" customFormat="1">
      <c r="A820" s="288"/>
      <c r="B820" s="288"/>
      <c r="C820" s="283" t="s">
        <v>401</v>
      </c>
      <c r="D820" s="283" t="s">
        <v>401</v>
      </c>
      <c r="E820" s="284">
        <v>446</v>
      </c>
      <c r="F820" s="285">
        <v>0</v>
      </c>
      <c r="G820" s="286">
        <v>0</v>
      </c>
      <c r="H820" s="286">
        <v>0</v>
      </c>
      <c r="I820" s="286">
        <v>836.24777000000006</v>
      </c>
      <c r="J820" s="286">
        <v>2.3521000000000001</v>
      </c>
      <c r="K820" s="286">
        <v>838.59987000000001</v>
      </c>
      <c r="L820" s="286">
        <v>190.19513000000001</v>
      </c>
      <c r="M820" s="286">
        <v>0</v>
      </c>
      <c r="N820" s="286">
        <v>190.19513000000001</v>
      </c>
      <c r="O820" s="286">
        <v>1028.7950000000001</v>
      </c>
      <c r="P820" s="286">
        <v>15804.45168</v>
      </c>
      <c r="Q820" s="286">
        <v>0</v>
      </c>
      <c r="R820" s="287">
        <v>15804.45168</v>
      </c>
    </row>
    <row r="821" spans="1:18" s="275" customFormat="1">
      <c r="A821" s="288"/>
      <c r="B821" s="283" t="s">
        <v>15</v>
      </c>
      <c r="C821" s="283" t="s">
        <v>258</v>
      </c>
      <c r="D821" s="283" t="s">
        <v>402</v>
      </c>
      <c r="E821" s="284">
        <v>346</v>
      </c>
      <c r="F821" s="285">
        <v>0</v>
      </c>
      <c r="G821" s="286">
        <v>0</v>
      </c>
      <c r="H821" s="286">
        <v>0</v>
      </c>
      <c r="I821" s="286">
        <v>2290.3522200000002</v>
      </c>
      <c r="J821" s="286">
        <v>33.556890000000003</v>
      </c>
      <c r="K821" s="286">
        <v>2323.9091100000001</v>
      </c>
      <c r="L821" s="286">
        <v>6780.9553699999997</v>
      </c>
      <c r="M821" s="286">
        <v>0</v>
      </c>
      <c r="N821" s="286">
        <v>6780.9553699999997</v>
      </c>
      <c r="O821" s="286">
        <v>9104.8644800000002</v>
      </c>
      <c r="P821" s="286">
        <v>29680.843639999999</v>
      </c>
      <c r="Q821" s="286">
        <v>0</v>
      </c>
      <c r="R821" s="287">
        <v>29680.843639999999</v>
      </c>
    </row>
    <row r="822" spans="1:18" s="275" customFormat="1">
      <c r="A822" s="288"/>
      <c r="B822" s="288"/>
      <c r="C822" s="288"/>
      <c r="D822" s="283" t="s">
        <v>258</v>
      </c>
      <c r="E822" s="284">
        <v>24</v>
      </c>
      <c r="F822" s="285">
        <v>8.572239999999999</v>
      </c>
      <c r="G822" s="286">
        <v>0</v>
      </c>
      <c r="H822" s="286">
        <v>8.572239999999999</v>
      </c>
      <c r="I822" s="286">
        <v>9083.4352600000002</v>
      </c>
      <c r="J822" s="286">
        <v>149.01460999999998</v>
      </c>
      <c r="K822" s="286">
        <v>9232.4498699999986</v>
      </c>
      <c r="L822" s="286">
        <v>19309.975750000001</v>
      </c>
      <c r="M822" s="286">
        <v>126.1585</v>
      </c>
      <c r="N822" s="286">
        <v>19436.134249999999</v>
      </c>
      <c r="O822" s="286">
        <v>28677.156360000001</v>
      </c>
      <c r="P822" s="286">
        <v>86744.314799999993</v>
      </c>
      <c r="Q822" s="286">
        <v>0</v>
      </c>
      <c r="R822" s="287">
        <v>86744.314799999993</v>
      </c>
    </row>
    <row r="823" spans="1:18" s="275" customFormat="1">
      <c r="A823" s="288"/>
      <c r="B823" s="288"/>
      <c r="C823" s="288"/>
      <c r="D823" s="288"/>
      <c r="E823" s="289">
        <v>184</v>
      </c>
      <c r="F823" s="290">
        <v>0.48547000000000001</v>
      </c>
      <c r="G823" s="291">
        <v>0</v>
      </c>
      <c r="H823" s="291">
        <v>0.48547000000000001</v>
      </c>
      <c r="I823" s="291">
        <v>7352.9945399999997</v>
      </c>
      <c r="J823" s="291">
        <v>362.78553000000005</v>
      </c>
      <c r="K823" s="291">
        <v>7715.7800700000007</v>
      </c>
      <c r="L823" s="291">
        <v>7658.2907800000003</v>
      </c>
      <c r="M823" s="291">
        <v>24.02552</v>
      </c>
      <c r="N823" s="291">
        <v>7682.3162999999995</v>
      </c>
      <c r="O823" s="291">
        <v>15398.581840000001</v>
      </c>
      <c r="P823" s="291">
        <v>83223.83597</v>
      </c>
      <c r="Q823" s="291">
        <v>4.4220200000000007</v>
      </c>
      <c r="R823" s="292">
        <v>83228.257989999998</v>
      </c>
    </row>
    <row r="824" spans="1:18" s="275" customFormat="1">
      <c r="A824" s="288"/>
      <c r="B824" s="288"/>
      <c r="C824" s="288"/>
      <c r="D824" s="283" t="s">
        <v>259</v>
      </c>
      <c r="E824" s="284">
        <v>53</v>
      </c>
      <c r="F824" s="285">
        <v>59.352260000000001</v>
      </c>
      <c r="G824" s="286">
        <v>0</v>
      </c>
      <c r="H824" s="286">
        <v>59.352260000000001</v>
      </c>
      <c r="I824" s="286">
        <v>8421.2417699999987</v>
      </c>
      <c r="J824" s="286">
        <v>285.70751000000001</v>
      </c>
      <c r="K824" s="286">
        <v>8706.9492799999989</v>
      </c>
      <c r="L824" s="286">
        <v>5378.00648</v>
      </c>
      <c r="M824" s="286">
        <v>0</v>
      </c>
      <c r="N824" s="286">
        <v>5378.00648</v>
      </c>
      <c r="O824" s="286">
        <v>14144.30802</v>
      </c>
      <c r="P824" s="286">
        <v>96223.373540000001</v>
      </c>
      <c r="Q824" s="286">
        <v>0</v>
      </c>
      <c r="R824" s="287">
        <v>96223.373540000001</v>
      </c>
    </row>
    <row r="825" spans="1:18" s="275" customFormat="1">
      <c r="A825" s="288"/>
      <c r="B825" s="288"/>
      <c r="C825" s="288"/>
      <c r="D825" s="283" t="s">
        <v>58</v>
      </c>
      <c r="E825" s="284">
        <v>307</v>
      </c>
      <c r="F825" s="285">
        <v>0</v>
      </c>
      <c r="G825" s="286">
        <v>0</v>
      </c>
      <c r="H825" s="286">
        <v>0</v>
      </c>
      <c r="I825" s="286">
        <v>6136.3592099999996</v>
      </c>
      <c r="J825" s="286">
        <v>98.278829999999999</v>
      </c>
      <c r="K825" s="286">
        <v>6234.6380399999998</v>
      </c>
      <c r="L825" s="286">
        <v>4603.8917899999997</v>
      </c>
      <c r="M825" s="286">
        <v>432.41590000000002</v>
      </c>
      <c r="N825" s="286">
        <v>5036.3076900000005</v>
      </c>
      <c r="O825" s="286">
        <v>11270.945730000001</v>
      </c>
      <c r="P825" s="286">
        <v>66588.428350000002</v>
      </c>
      <c r="Q825" s="286">
        <v>0</v>
      </c>
      <c r="R825" s="287">
        <v>66588.428350000002</v>
      </c>
    </row>
    <row r="826" spans="1:18" s="275" customFormat="1">
      <c r="A826" s="288"/>
      <c r="B826" s="288"/>
      <c r="C826" s="288"/>
      <c r="D826" s="283" t="s">
        <v>403</v>
      </c>
      <c r="E826" s="284">
        <v>173</v>
      </c>
      <c r="F826" s="285">
        <v>0</v>
      </c>
      <c r="G826" s="286">
        <v>0</v>
      </c>
      <c r="H826" s="286">
        <v>0</v>
      </c>
      <c r="I826" s="286">
        <v>924.94970999999998</v>
      </c>
      <c r="J826" s="286">
        <v>78.511210000000005</v>
      </c>
      <c r="K826" s="286">
        <v>1003.46092</v>
      </c>
      <c r="L826" s="286">
        <v>477.90371999999996</v>
      </c>
      <c r="M826" s="286">
        <v>0</v>
      </c>
      <c r="N826" s="286">
        <v>477.90371999999996</v>
      </c>
      <c r="O826" s="286">
        <v>1481.36464</v>
      </c>
      <c r="P826" s="286">
        <v>25690.842720000001</v>
      </c>
      <c r="Q826" s="286">
        <v>0</v>
      </c>
      <c r="R826" s="287">
        <v>25690.842720000001</v>
      </c>
    </row>
    <row r="827" spans="1:18" s="275" customFormat="1">
      <c r="A827" s="288"/>
      <c r="B827" s="288"/>
      <c r="C827" s="288"/>
      <c r="D827" s="283" t="s">
        <v>404</v>
      </c>
      <c r="E827" s="284">
        <v>174</v>
      </c>
      <c r="F827" s="285">
        <v>0</v>
      </c>
      <c r="G827" s="286">
        <v>0</v>
      </c>
      <c r="H827" s="286">
        <v>0</v>
      </c>
      <c r="I827" s="286">
        <v>1016.78803</v>
      </c>
      <c r="J827" s="286">
        <v>4.743E-2</v>
      </c>
      <c r="K827" s="286">
        <v>1016.83546</v>
      </c>
      <c r="L827" s="286">
        <v>295.71656000000002</v>
      </c>
      <c r="M827" s="286">
        <v>0</v>
      </c>
      <c r="N827" s="286">
        <v>295.71656000000002</v>
      </c>
      <c r="O827" s="286">
        <v>1312.5520200000001</v>
      </c>
      <c r="P827" s="286">
        <v>24798.57202</v>
      </c>
      <c r="Q827" s="286">
        <v>0</v>
      </c>
      <c r="R827" s="287">
        <v>24798.57202</v>
      </c>
    </row>
    <row r="828" spans="1:18" s="275" customFormat="1">
      <c r="A828" s="288"/>
      <c r="B828" s="288"/>
      <c r="C828" s="288"/>
      <c r="D828" s="283" t="s">
        <v>405</v>
      </c>
      <c r="E828" s="284">
        <v>185</v>
      </c>
      <c r="F828" s="285">
        <v>0</v>
      </c>
      <c r="G828" s="286">
        <v>0</v>
      </c>
      <c r="H828" s="286">
        <v>0</v>
      </c>
      <c r="I828" s="286">
        <v>161.85545000000002</v>
      </c>
      <c r="J828" s="286">
        <v>5.8909999999999997E-2</v>
      </c>
      <c r="K828" s="286">
        <v>161.91435999999999</v>
      </c>
      <c r="L828" s="286">
        <v>0.35947000000000001</v>
      </c>
      <c r="M828" s="286">
        <v>0</v>
      </c>
      <c r="N828" s="286">
        <v>0.35947000000000001</v>
      </c>
      <c r="O828" s="286">
        <v>162.27382999999998</v>
      </c>
      <c r="P828" s="286">
        <v>8837.831900000001</v>
      </c>
      <c r="Q828" s="286">
        <v>0</v>
      </c>
      <c r="R828" s="287">
        <v>8837.831900000001</v>
      </c>
    </row>
    <row r="829" spans="1:18" s="275" customFormat="1">
      <c r="A829" s="288"/>
      <c r="B829" s="288"/>
      <c r="C829" s="288"/>
      <c r="D829" s="283" t="s">
        <v>406</v>
      </c>
      <c r="E829" s="284">
        <v>201</v>
      </c>
      <c r="F829" s="285">
        <v>0</v>
      </c>
      <c r="G829" s="286">
        <v>0</v>
      </c>
      <c r="H829" s="286">
        <v>0</v>
      </c>
      <c r="I829" s="286">
        <v>377.38918000000001</v>
      </c>
      <c r="J829" s="286">
        <v>1.74E-3</v>
      </c>
      <c r="K829" s="286">
        <v>377.39091999999999</v>
      </c>
      <c r="L829" s="286">
        <v>185.09926000000002</v>
      </c>
      <c r="M829" s="286">
        <v>0</v>
      </c>
      <c r="N829" s="286">
        <v>185.09926000000002</v>
      </c>
      <c r="O829" s="286">
        <v>562.49018000000001</v>
      </c>
      <c r="P829" s="286">
        <v>15184.310529999999</v>
      </c>
      <c r="Q829" s="286">
        <v>0</v>
      </c>
      <c r="R829" s="287">
        <v>15184.310529999999</v>
      </c>
    </row>
    <row r="830" spans="1:18" s="275" customFormat="1">
      <c r="A830" s="288"/>
      <c r="B830" s="288"/>
      <c r="C830" s="283" t="s">
        <v>15</v>
      </c>
      <c r="D830" s="283" t="s">
        <v>15</v>
      </c>
      <c r="E830" s="284">
        <v>301</v>
      </c>
      <c r="F830" s="285">
        <v>1.8700000000000001E-3</v>
      </c>
      <c r="G830" s="286">
        <v>0</v>
      </c>
      <c r="H830" s="286">
        <v>1.8700000000000001E-3</v>
      </c>
      <c r="I830" s="286">
        <v>3566.6845499999999</v>
      </c>
      <c r="J830" s="286">
        <v>321.54634000000004</v>
      </c>
      <c r="K830" s="286">
        <v>3888.2308900000003</v>
      </c>
      <c r="L830" s="286">
        <v>5897.4081100000003</v>
      </c>
      <c r="M830" s="286">
        <v>78.379519999999999</v>
      </c>
      <c r="N830" s="286">
        <v>5975.7876299999998</v>
      </c>
      <c r="O830" s="286">
        <v>9864.0203900000015</v>
      </c>
      <c r="P830" s="286">
        <v>52371.731329999995</v>
      </c>
      <c r="Q830" s="286">
        <v>0</v>
      </c>
      <c r="R830" s="287">
        <v>52371.731329999995</v>
      </c>
    </row>
    <row r="831" spans="1:18" s="275" customFormat="1">
      <c r="A831" s="288"/>
      <c r="B831" s="288"/>
      <c r="C831" s="288"/>
      <c r="D831" s="283" t="s">
        <v>407</v>
      </c>
      <c r="E831" s="284">
        <v>176</v>
      </c>
      <c r="F831" s="285">
        <v>0.24881</v>
      </c>
      <c r="G831" s="286">
        <v>0.43830000000000002</v>
      </c>
      <c r="H831" s="286">
        <v>0.68711</v>
      </c>
      <c r="I831" s="286">
        <v>3967.8080299999997</v>
      </c>
      <c r="J831" s="286">
        <v>216.93236999999999</v>
      </c>
      <c r="K831" s="286">
        <v>4184.7403999999997</v>
      </c>
      <c r="L831" s="286">
        <v>1786.94758</v>
      </c>
      <c r="M831" s="286">
        <v>0</v>
      </c>
      <c r="N831" s="286">
        <v>1786.94758</v>
      </c>
      <c r="O831" s="286">
        <v>5972.3750899999995</v>
      </c>
      <c r="P831" s="286">
        <v>101744.12059999999</v>
      </c>
      <c r="Q831" s="286">
        <v>0</v>
      </c>
      <c r="R831" s="287">
        <v>101744.12059999999</v>
      </c>
    </row>
    <row r="832" spans="1:18" s="275" customFormat="1">
      <c r="A832" s="288"/>
      <c r="B832" s="288"/>
      <c r="C832" s="288"/>
      <c r="D832" s="283" t="s">
        <v>408</v>
      </c>
      <c r="E832" s="284">
        <v>344</v>
      </c>
      <c r="F832" s="285">
        <v>10.47607</v>
      </c>
      <c r="G832" s="286">
        <v>0</v>
      </c>
      <c r="H832" s="286">
        <v>10.47607</v>
      </c>
      <c r="I832" s="286">
        <v>3118.1637599999999</v>
      </c>
      <c r="J832" s="286">
        <v>1.63846</v>
      </c>
      <c r="K832" s="286">
        <v>3119.80222</v>
      </c>
      <c r="L832" s="286">
        <v>1572.7934700000001</v>
      </c>
      <c r="M832" s="286">
        <v>0</v>
      </c>
      <c r="N832" s="286">
        <v>1572.7934700000001</v>
      </c>
      <c r="O832" s="286">
        <v>4703.0717599999998</v>
      </c>
      <c r="P832" s="286">
        <v>86637.875489999991</v>
      </c>
      <c r="Q832" s="286">
        <v>0</v>
      </c>
      <c r="R832" s="287">
        <v>86637.875489999991</v>
      </c>
    </row>
    <row r="833" spans="1:18" s="275" customFormat="1">
      <c r="A833" s="288"/>
      <c r="B833" s="288"/>
      <c r="C833" s="288"/>
      <c r="D833" s="283" t="s">
        <v>409</v>
      </c>
      <c r="E833" s="284">
        <v>332</v>
      </c>
      <c r="F833" s="285">
        <v>1.9226800000000002</v>
      </c>
      <c r="G833" s="286">
        <v>0</v>
      </c>
      <c r="H833" s="286">
        <v>1.9226800000000002</v>
      </c>
      <c r="I833" s="286">
        <v>2463.7114700000002</v>
      </c>
      <c r="J833" s="286">
        <v>48.714129999999997</v>
      </c>
      <c r="K833" s="286">
        <v>2512.4256</v>
      </c>
      <c r="L833" s="286">
        <v>1760.92092</v>
      </c>
      <c r="M833" s="286">
        <v>0</v>
      </c>
      <c r="N833" s="286">
        <v>1760.92092</v>
      </c>
      <c r="O833" s="286">
        <v>4275.2692000000006</v>
      </c>
      <c r="P833" s="286">
        <v>77724.248819999993</v>
      </c>
      <c r="Q833" s="286">
        <v>0</v>
      </c>
      <c r="R833" s="287">
        <v>77724.248819999993</v>
      </c>
    </row>
    <row r="834" spans="1:18" s="275" customFormat="1">
      <c r="A834" s="288"/>
      <c r="B834" s="288"/>
      <c r="C834" s="283" t="s">
        <v>410</v>
      </c>
      <c r="D834" s="283" t="s">
        <v>410</v>
      </c>
      <c r="E834" s="284">
        <v>365</v>
      </c>
      <c r="F834" s="285">
        <v>3.9740600000000001</v>
      </c>
      <c r="G834" s="286">
        <v>0</v>
      </c>
      <c r="H834" s="286">
        <v>3.9740600000000001</v>
      </c>
      <c r="I834" s="286">
        <v>3409.7185099999997</v>
      </c>
      <c r="J834" s="286">
        <v>59.653089999999999</v>
      </c>
      <c r="K834" s="286">
        <v>3469.3715999999999</v>
      </c>
      <c r="L834" s="286">
        <v>3008.20892</v>
      </c>
      <c r="M834" s="286">
        <v>0</v>
      </c>
      <c r="N834" s="286">
        <v>3008.20892</v>
      </c>
      <c r="O834" s="286">
        <v>6481.55458</v>
      </c>
      <c r="P834" s="286">
        <v>42300.037509999995</v>
      </c>
      <c r="Q834" s="286">
        <v>0</v>
      </c>
      <c r="R834" s="287">
        <v>42300.037509999995</v>
      </c>
    </row>
    <row r="835" spans="1:18" s="275" customFormat="1">
      <c r="A835" s="288"/>
      <c r="B835" s="283" t="s">
        <v>16</v>
      </c>
      <c r="C835" s="283" t="s">
        <v>260</v>
      </c>
      <c r="D835" s="283" t="s">
        <v>260</v>
      </c>
      <c r="E835" s="284">
        <v>73</v>
      </c>
      <c r="F835" s="285">
        <v>1.2923</v>
      </c>
      <c r="G835" s="286">
        <v>0</v>
      </c>
      <c r="H835" s="286">
        <v>1.2923</v>
      </c>
      <c r="I835" s="286">
        <v>6551.4460399999998</v>
      </c>
      <c r="J835" s="286">
        <v>169.60548</v>
      </c>
      <c r="K835" s="286">
        <v>6721.05152</v>
      </c>
      <c r="L835" s="286">
        <v>7535.48729</v>
      </c>
      <c r="M835" s="286">
        <v>10.914849999999999</v>
      </c>
      <c r="N835" s="286">
        <v>7546.4021399999992</v>
      </c>
      <c r="O835" s="286">
        <v>14268.74596</v>
      </c>
      <c r="P835" s="286">
        <v>44777.259079999996</v>
      </c>
      <c r="Q835" s="286">
        <v>0</v>
      </c>
      <c r="R835" s="287">
        <v>44777.259079999996</v>
      </c>
    </row>
    <row r="836" spans="1:18" s="275" customFormat="1">
      <c r="A836" s="288"/>
      <c r="B836" s="288"/>
      <c r="C836" s="283" t="s">
        <v>261</v>
      </c>
      <c r="D836" s="283" t="s">
        <v>393</v>
      </c>
      <c r="E836" s="284">
        <v>234</v>
      </c>
      <c r="F836" s="285">
        <v>0</v>
      </c>
      <c r="G836" s="286">
        <v>0</v>
      </c>
      <c r="H836" s="286">
        <v>0</v>
      </c>
      <c r="I836" s="286">
        <v>4875.9145899999994</v>
      </c>
      <c r="J836" s="286">
        <v>174.09460999999999</v>
      </c>
      <c r="K836" s="286">
        <v>5050.0092000000004</v>
      </c>
      <c r="L836" s="286">
        <v>2545.0740799999999</v>
      </c>
      <c r="M836" s="286">
        <v>0</v>
      </c>
      <c r="N836" s="286">
        <v>2545.0740799999999</v>
      </c>
      <c r="O836" s="286">
        <v>7595.0832799999998</v>
      </c>
      <c r="P836" s="286">
        <v>29634.626929999999</v>
      </c>
      <c r="Q836" s="286">
        <v>0</v>
      </c>
      <c r="R836" s="287">
        <v>29634.626929999999</v>
      </c>
    </row>
    <row r="837" spans="1:18" s="275" customFormat="1">
      <c r="A837" s="288"/>
      <c r="B837" s="288"/>
      <c r="C837" s="288"/>
      <c r="D837" s="283" t="s">
        <v>263</v>
      </c>
      <c r="E837" s="284">
        <v>325</v>
      </c>
      <c r="F837" s="285">
        <v>4.7460000000000002E-2</v>
      </c>
      <c r="G837" s="286">
        <v>0</v>
      </c>
      <c r="H837" s="286">
        <v>4.7460000000000002E-2</v>
      </c>
      <c r="I837" s="286">
        <v>2891.61213</v>
      </c>
      <c r="J837" s="286">
        <v>588.46884</v>
      </c>
      <c r="K837" s="286">
        <v>3480.08097</v>
      </c>
      <c r="L837" s="286">
        <v>4272.9708300000002</v>
      </c>
      <c r="M837" s="286">
        <v>0</v>
      </c>
      <c r="N837" s="286">
        <v>4272.9708300000002</v>
      </c>
      <c r="O837" s="286">
        <v>7753.09926</v>
      </c>
      <c r="P837" s="286">
        <v>26542.839670000001</v>
      </c>
      <c r="Q837" s="286">
        <v>0</v>
      </c>
      <c r="R837" s="287">
        <v>26542.839670000001</v>
      </c>
    </row>
    <row r="838" spans="1:18" s="275" customFormat="1">
      <c r="A838" s="288"/>
      <c r="B838" s="288"/>
      <c r="C838" s="288"/>
      <c r="D838" s="283" t="s">
        <v>264</v>
      </c>
      <c r="E838" s="284">
        <v>36</v>
      </c>
      <c r="F838" s="285">
        <v>63.159039999999997</v>
      </c>
      <c r="G838" s="286">
        <v>0</v>
      </c>
      <c r="H838" s="286">
        <v>63.159039999999997</v>
      </c>
      <c r="I838" s="286">
        <v>6398.1805700000004</v>
      </c>
      <c r="J838" s="286">
        <v>172.53100000000001</v>
      </c>
      <c r="K838" s="286">
        <v>6570.7115700000004</v>
      </c>
      <c r="L838" s="286">
        <v>10036.07915</v>
      </c>
      <c r="M838" s="286">
        <v>602.03720999999996</v>
      </c>
      <c r="N838" s="286">
        <v>10638.11636</v>
      </c>
      <c r="O838" s="286">
        <v>17271.986969999998</v>
      </c>
      <c r="P838" s="286">
        <v>62705.018560000004</v>
      </c>
      <c r="Q838" s="286">
        <v>0</v>
      </c>
      <c r="R838" s="287">
        <v>62705.018560000004</v>
      </c>
    </row>
    <row r="839" spans="1:18" s="275" customFormat="1">
      <c r="A839" s="288"/>
      <c r="B839" s="288"/>
      <c r="C839" s="283" t="s">
        <v>266</v>
      </c>
      <c r="D839" s="283" t="s">
        <v>266</v>
      </c>
      <c r="E839" s="284">
        <v>80</v>
      </c>
      <c r="F839" s="285">
        <v>0</v>
      </c>
      <c r="G839" s="286">
        <v>0</v>
      </c>
      <c r="H839" s="286">
        <v>0</v>
      </c>
      <c r="I839" s="286">
        <v>7766.6613699999998</v>
      </c>
      <c r="J839" s="286">
        <v>414.50036999999998</v>
      </c>
      <c r="K839" s="286">
        <v>8181.1617400000005</v>
      </c>
      <c r="L839" s="286">
        <v>9450.1689700000006</v>
      </c>
      <c r="M839" s="286">
        <v>162.09323999999998</v>
      </c>
      <c r="N839" s="286">
        <v>9612.2622100000008</v>
      </c>
      <c r="O839" s="286">
        <v>17793.42395</v>
      </c>
      <c r="P839" s="286">
        <v>27307.707429999999</v>
      </c>
      <c r="Q839" s="286">
        <v>0</v>
      </c>
      <c r="R839" s="287">
        <v>27307.707429999999</v>
      </c>
    </row>
    <row r="840" spans="1:18" s="275" customFormat="1">
      <c r="A840" s="288"/>
      <c r="B840" s="288"/>
      <c r="C840" s="288"/>
      <c r="D840" s="283" t="s">
        <v>267</v>
      </c>
      <c r="E840" s="284">
        <v>444</v>
      </c>
      <c r="F840" s="285">
        <v>0</v>
      </c>
      <c r="G840" s="286">
        <v>0</v>
      </c>
      <c r="H840" s="286">
        <v>0</v>
      </c>
      <c r="I840" s="286">
        <v>1794.90705</v>
      </c>
      <c r="J840" s="286">
        <v>243.55087</v>
      </c>
      <c r="K840" s="286">
        <v>2038.4579199999998</v>
      </c>
      <c r="L840" s="286">
        <v>1748.8736200000001</v>
      </c>
      <c r="M840" s="286">
        <v>5.0327000000000002</v>
      </c>
      <c r="N840" s="286">
        <v>1753.9063200000001</v>
      </c>
      <c r="O840" s="286">
        <v>3792.3642400000003</v>
      </c>
      <c r="P840" s="286">
        <v>18021.800159999999</v>
      </c>
      <c r="Q840" s="286">
        <v>0</v>
      </c>
      <c r="R840" s="287">
        <v>18021.800159999999</v>
      </c>
    </row>
    <row r="841" spans="1:18" s="275" customFormat="1">
      <c r="A841" s="288"/>
      <c r="B841" s="288"/>
      <c r="C841" s="283" t="s">
        <v>268</v>
      </c>
      <c r="D841" s="283" t="s">
        <v>269</v>
      </c>
      <c r="E841" s="284">
        <v>37</v>
      </c>
      <c r="F841" s="285">
        <v>7.3540000000000008E-2</v>
      </c>
      <c r="G841" s="286">
        <v>1.2824500000000001</v>
      </c>
      <c r="H841" s="286">
        <v>1.35599</v>
      </c>
      <c r="I841" s="286">
        <v>9519.4932399999998</v>
      </c>
      <c r="J841" s="286">
        <v>496.54088000000002</v>
      </c>
      <c r="K841" s="286">
        <v>10016.034119999998</v>
      </c>
      <c r="L841" s="286">
        <v>12754.961039999998</v>
      </c>
      <c r="M841" s="286">
        <v>286.01785999999998</v>
      </c>
      <c r="N841" s="286">
        <v>13040.9789</v>
      </c>
      <c r="O841" s="286">
        <v>23058.369010000002</v>
      </c>
      <c r="P841" s="286">
        <v>57039.55414</v>
      </c>
      <c r="Q841" s="286">
        <v>0</v>
      </c>
      <c r="R841" s="287">
        <v>57039.55414</v>
      </c>
    </row>
    <row r="842" spans="1:18" s="275" customFormat="1">
      <c r="A842" s="288"/>
      <c r="B842" s="288"/>
      <c r="C842" s="283" t="s">
        <v>16</v>
      </c>
      <c r="D842" s="283" t="s">
        <v>270</v>
      </c>
      <c r="E842" s="284">
        <v>6</v>
      </c>
      <c r="F842" s="285">
        <v>3.3959899999999998</v>
      </c>
      <c r="G842" s="286">
        <v>4.5126099999999996</v>
      </c>
      <c r="H842" s="286">
        <v>7.9086000000000007</v>
      </c>
      <c r="I842" s="286">
        <v>26118.52982</v>
      </c>
      <c r="J842" s="286">
        <v>4902.8215599999994</v>
      </c>
      <c r="K842" s="286">
        <v>31021.35138</v>
      </c>
      <c r="L842" s="286">
        <v>57991.276869999994</v>
      </c>
      <c r="M842" s="286">
        <v>4813.1207699999995</v>
      </c>
      <c r="N842" s="286">
        <v>62804.397640000003</v>
      </c>
      <c r="O842" s="286">
        <v>93833.657619999998</v>
      </c>
      <c r="P842" s="286">
        <v>143113.35178</v>
      </c>
      <c r="Q842" s="286">
        <v>61.377480000000006</v>
      </c>
      <c r="R842" s="287">
        <v>143174.72925999999</v>
      </c>
    </row>
    <row r="843" spans="1:18" s="275" customFormat="1">
      <c r="A843" s="288"/>
      <c r="B843" s="288"/>
      <c r="C843" s="288"/>
      <c r="D843" s="288"/>
      <c r="E843" s="289">
        <v>16</v>
      </c>
      <c r="F843" s="290">
        <v>16.68751</v>
      </c>
      <c r="G843" s="291">
        <v>0</v>
      </c>
      <c r="H843" s="291">
        <v>16.68751</v>
      </c>
      <c r="I843" s="291">
        <v>16494.641149999999</v>
      </c>
      <c r="J843" s="291">
        <v>1404.03511</v>
      </c>
      <c r="K843" s="291">
        <v>17898.67626</v>
      </c>
      <c r="L843" s="291">
        <v>21689.776979999999</v>
      </c>
      <c r="M843" s="291">
        <v>622.55367000000001</v>
      </c>
      <c r="N843" s="291">
        <v>22312.33065</v>
      </c>
      <c r="O843" s="291">
        <v>40227.69442</v>
      </c>
      <c r="P843" s="291">
        <v>96365.5916</v>
      </c>
      <c r="Q843" s="291">
        <v>0</v>
      </c>
      <c r="R843" s="292">
        <v>96365.5916</v>
      </c>
    </row>
    <row r="844" spans="1:18" s="275" customFormat="1">
      <c r="A844" s="288"/>
      <c r="B844" s="288"/>
      <c r="C844" s="288"/>
      <c r="D844" s="288"/>
      <c r="E844" s="289">
        <v>89</v>
      </c>
      <c r="F844" s="290">
        <v>9.3698799999999984</v>
      </c>
      <c r="G844" s="291">
        <v>1.21414</v>
      </c>
      <c r="H844" s="291">
        <v>10.584020000000001</v>
      </c>
      <c r="I844" s="291">
        <v>5484.9659800000009</v>
      </c>
      <c r="J844" s="291">
        <v>501.97048999999998</v>
      </c>
      <c r="K844" s="291">
        <v>5986.9364699999996</v>
      </c>
      <c r="L844" s="291">
        <v>8448.9702200000011</v>
      </c>
      <c r="M844" s="291">
        <v>42.99033</v>
      </c>
      <c r="N844" s="291">
        <v>8491.9605500000016</v>
      </c>
      <c r="O844" s="291">
        <v>14489.481039999999</v>
      </c>
      <c r="P844" s="291">
        <v>50400.034749999999</v>
      </c>
      <c r="Q844" s="291">
        <v>0</v>
      </c>
      <c r="R844" s="292">
        <v>50400.034749999999</v>
      </c>
    </row>
    <row r="845" spans="1:18" s="275" customFormat="1">
      <c r="A845" s="288"/>
      <c r="B845" s="288"/>
      <c r="C845" s="288"/>
      <c r="D845" s="288"/>
      <c r="E845" s="289">
        <v>125</v>
      </c>
      <c r="F845" s="290">
        <v>0</v>
      </c>
      <c r="G845" s="291">
        <v>0</v>
      </c>
      <c r="H845" s="291">
        <v>0</v>
      </c>
      <c r="I845" s="291">
        <v>14314.756150000001</v>
      </c>
      <c r="J845" s="291">
        <v>1614.8537099999999</v>
      </c>
      <c r="K845" s="291">
        <v>15929.609859999999</v>
      </c>
      <c r="L845" s="291">
        <v>16477.682079999999</v>
      </c>
      <c r="M845" s="291">
        <v>921.87743999999998</v>
      </c>
      <c r="N845" s="291">
        <v>17399.559519999999</v>
      </c>
      <c r="O845" s="291">
        <v>33329.169379999999</v>
      </c>
      <c r="P845" s="291">
        <v>89520.280209999997</v>
      </c>
      <c r="Q845" s="291">
        <v>264.29005999999998</v>
      </c>
      <c r="R845" s="292">
        <v>89784.570269999997</v>
      </c>
    </row>
    <row r="846" spans="1:18" s="275" customFormat="1">
      <c r="A846" s="288"/>
      <c r="B846" s="288"/>
      <c r="C846" s="288"/>
      <c r="D846" s="288"/>
      <c r="E846" s="289">
        <v>148</v>
      </c>
      <c r="F846" s="290">
        <v>0</v>
      </c>
      <c r="G846" s="291">
        <v>0</v>
      </c>
      <c r="H846" s="291">
        <v>0</v>
      </c>
      <c r="I846" s="291">
        <v>17143.912100000001</v>
      </c>
      <c r="J846" s="291">
        <v>2096.4803500000003</v>
      </c>
      <c r="K846" s="291">
        <v>19240.392449999999</v>
      </c>
      <c r="L846" s="291">
        <v>29109.072780000002</v>
      </c>
      <c r="M846" s="291">
        <v>901.62142000000006</v>
      </c>
      <c r="N846" s="291">
        <v>30010.694199999998</v>
      </c>
      <c r="O846" s="291">
        <v>49251.086649999997</v>
      </c>
      <c r="P846" s="291">
        <v>88053.690780000004</v>
      </c>
      <c r="Q846" s="291">
        <v>0</v>
      </c>
      <c r="R846" s="292">
        <v>88053.690780000004</v>
      </c>
    </row>
    <row r="847" spans="1:18" s="275" customFormat="1">
      <c r="A847" s="288"/>
      <c r="B847" s="288"/>
      <c r="C847" s="288"/>
      <c r="D847" s="283" t="s">
        <v>76</v>
      </c>
      <c r="E847" s="284">
        <v>34</v>
      </c>
      <c r="F847" s="285">
        <v>53.764699999999998</v>
      </c>
      <c r="G847" s="286">
        <v>0</v>
      </c>
      <c r="H847" s="286">
        <v>53.764699999999998</v>
      </c>
      <c r="I847" s="286">
        <v>9013.8409700000011</v>
      </c>
      <c r="J847" s="286">
        <v>599.9366</v>
      </c>
      <c r="K847" s="286">
        <v>9613.7775700000002</v>
      </c>
      <c r="L847" s="286">
        <v>13401.432210000001</v>
      </c>
      <c r="M847" s="286">
        <v>92.69438000000001</v>
      </c>
      <c r="N847" s="286">
        <v>13494.12659</v>
      </c>
      <c r="O847" s="286">
        <v>23161.668859999998</v>
      </c>
      <c r="P847" s="286">
        <v>65102.657359999997</v>
      </c>
      <c r="Q847" s="286">
        <v>0</v>
      </c>
      <c r="R847" s="287">
        <v>65102.657359999997</v>
      </c>
    </row>
    <row r="848" spans="1:18" s="275" customFormat="1">
      <c r="A848" s="288"/>
      <c r="B848" s="288"/>
      <c r="C848" s="288"/>
      <c r="D848" s="283" t="s">
        <v>75</v>
      </c>
      <c r="E848" s="284">
        <v>7</v>
      </c>
      <c r="F848" s="285">
        <v>104.34792999999999</v>
      </c>
      <c r="G848" s="286">
        <v>0</v>
      </c>
      <c r="H848" s="286">
        <v>104.34792999999999</v>
      </c>
      <c r="I848" s="286">
        <v>12812.8622</v>
      </c>
      <c r="J848" s="286">
        <v>1402.9954499999999</v>
      </c>
      <c r="K848" s="286">
        <v>14215.85765</v>
      </c>
      <c r="L848" s="286">
        <v>35426.707609999998</v>
      </c>
      <c r="M848" s="286">
        <v>969.20007999999996</v>
      </c>
      <c r="N848" s="286">
        <v>36395.90769</v>
      </c>
      <c r="O848" s="286">
        <v>50716.113270000002</v>
      </c>
      <c r="P848" s="286">
        <v>58939.17398</v>
      </c>
      <c r="Q848" s="286">
        <v>0</v>
      </c>
      <c r="R848" s="287">
        <v>58939.17398</v>
      </c>
    </row>
    <row r="849" spans="1:18" s="275" customFormat="1">
      <c r="A849" s="288"/>
      <c r="B849" s="288"/>
      <c r="C849" s="288"/>
      <c r="D849" s="288"/>
      <c r="E849" s="289">
        <v>82</v>
      </c>
      <c r="F849" s="290">
        <v>0.11012999999999999</v>
      </c>
      <c r="G849" s="291">
        <v>0</v>
      </c>
      <c r="H849" s="291">
        <v>0.11012999999999999</v>
      </c>
      <c r="I849" s="291">
        <v>8061.8967199999997</v>
      </c>
      <c r="J849" s="291">
        <v>926.70568999999989</v>
      </c>
      <c r="K849" s="291">
        <v>8988.6024099999995</v>
      </c>
      <c r="L849" s="291">
        <v>15910.596009999999</v>
      </c>
      <c r="M849" s="291">
        <v>68.351690000000005</v>
      </c>
      <c r="N849" s="291">
        <v>15978.947699999999</v>
      </c>
      <c r="O849" s="291">
        <v>24967.660239999997</v>
      </c>
      <c r="P849" s="291">
        <v>57413.966030000003</v>
      </c>
      <c r="Q849" s="291">
        <v>0</v>
      </c>
      <c r="R849" s="292">
        <v>57413.966030000003</v>
      </c>
    </row>
    <row r="850" spans="1:18" s="275" customFormat="1">
      <c r="A850" s="288"/>
      <c r="B850" s="288"/>
      <c r="C850" s="288"/>
      <c r="D850" s="283" t="s">
        <v>80</v>
      </c>
      <c r="E850" s="284">
        <v>442</v>
      </c>
      <c r="F850" s="285">
        <v>0</v>
      </c>
      <c r="G850" s="286">
        <v>0</v>
      </c>
      <c r="H850" s="286">
        <v>0</v>
      </c>
      <c r="I850" s="286">
        <v>10617.049939999999</v>
      </c>
      <c r="J850" s="286">
        <v>974.66723000000002</v>
      </c>
      <c r="K850" s="286">
        <v>11591.71717</v>
      </c>
      <c r="L850" s="286">
        <v>27623.097600000001</v>
      </c>
      <c r="M850" s="286">
        <v>3683.7505200000001</v>
      </c>
      <c r="N850" s="286">
        <v>31306.848120000002</v>
      </c>
      <c r="O850" s="286">
        <v>42898.565289999999</v>
      </c>
      <c r="P850" s="286">
        <v>18035.159179999999</v>
      </c>
      <c r="Q850" s="286">
        <v>0</v>
      </c>
      <c r="R850" s="287">
        <v>18035.159179999999</v>
      </c>
    </row>
    <row r="851" spans="1:18" s="275" customFormat="1">
      <c r="A851" s="288"/>
      <c r="B851" s="288"/>
      <c r="C851" s="288"/>
      <c r="D851" s="283" t="s">
        <v>58</v>
      </c>
      <c r="E851" s="284">
        <v>65</v>
      </c>
      <c r="F851" s="285">
        <v>32.441200000000002</v>
      </c>
      <c r="G851" s="286">
        <v>0</v>
      </c>
      <c r="H851" s="286">
        <v>32.441200000000002</v>
      </c>
      <c r="I851" s="286">
        <v>11996.234410000001</v>
      </c>
      <c r="J851" s="286">
        <v>1189.98668</v>
      </c>
      <c r="K851" s="286">
        <v>13186.221089999999</v>
      </c>
      <c r="L851" s="286">
        <v>12310.90079</v>
      </c>
      <c r="M851" s="286">
        <v>1339.0123700000001</v>
      </c>
      <c r="N851" s="286">
        <v>13649.91316</v>
      </c>
      <c r="O851" s="286">
        <v>26868.57545</v>
      </c>
      <c r="P851" s="286">
        <v>37284.607429999996</v>
      </c>
      <c r="Q851" s="286">
        <v>202.14097000000001</v>
      </c>
      <c r="R851" s="287">
        <v>37486.748399999997</v>
      </c>
    </row>
    <row r="852" spans="1:18" s="275" customFormat="1">
      <c r="A852" s="288"/>
      <c r="B852" s="288"/>
      <c r="C852" s="288"/>
      <c r="D852" s="288"/>
      <c r="E852" s="289">
        <v>103</v>
      </c>
      <c r="F852" s="290">
        <v>15.7524</v>
      </c>
      <c r="G852" s="291">
        <v>5.8211599999999999</v>
      </c>
      <c r="H852" s="291">
        <v>21.573560000000001</v>
      </c>
      <c r="I852" s="291">
        <v>10465.43756</v>
      </c>
      <c r="J852" s="291">
        <v>2106.0494100000001</v>
      </c>
      <c r="K852" s="291">
        <v>12571.48697</v>
      </c>
      <c r="L852" s="291">
        <v>19671.60398</v>
      </c>
      <c r="M852" s="291">
        <v>1390.35401</v>
      </c>
      <c r="N852" s="291">
        <v>21061.957989999999</v>
      </c>
      <c r="O852" s="291">
        <v>33655.018520000005</v>
      </c>
      <c r="P852" s="291">
        <v>77297.039709999997</v>
      </c>
      <c r="Q852" s="291">
        <v>733.85391000000004</v>
      </c>
      <c r="R852" s="292">
        <v>78030.893620000003</v>
      </c>
    </row>
    <row r="853" spans="1:18" s="275" customFormat="1">
      <c r="A853" s="288"/>
      <c r="B853" s="288"/>
      <c r="C853" s="288"/>
      <c r="D853" s="288"/>
      <c r="E853" s="289">
        <v>127</v>
      </c>
      <c r="F853" s="290">
        <v>415.23677000000004</v>
      </c>
      <c r="G853" s="291">
        <v>21.703939999999999</v>
      </c>
      <c r="H853" s="291">
        <v>436.94071000000002</v>
      </c>
      <c r="I853" s="291">
        <v>34806.918950000007</v>
      </c>
      <c r="J853" s="291">
        <v>6174.0731900000001</v>
      </c>
      <c r="K853" s="291">
        <v>40980.992140000002</v>
      </c>
      <c r="L853" s="291">
        <v>70055.14718</v>
      </c>
      <c r="M853" s="291">
        <v>11197.5869</v>
      </c>
      <c r="N853" s="291">
        <v>81252.734079999995</v>
      </c>
      <c r="O853" s="291">
        <v>122670.66693000001</v>
      </c>
      <c r="P853" s="291">
        <v>115989.68428</v>
      </c>
      <c r="Q853" s="291">
        <v>518.63800000000003</v>
      </c>
      <c r="R853" s="292">
        <v>116508.32228000001</v>
      </c>
    </row>
    <row r="854" spans="1:18" s="275" customFormat="1">
      <c r="A854" s="288"/>
      <c r="B854" s="288"/>
      <c r="C854" s="288"/>
      <c r="D854" s="283" t="s">
        <v>16</v>
      </c>
      <c r="E854" s="284">
        <v>26</v>
      </c>
      <c r="F854" s="285">
        <v>1136.7668799999999</v>
      </c>
      <c r="G854" s="286">
        <v>413.29989</v>
      </c>
      <c r="H854" s="286">
        <v>1550.0667699999999</v>
      </c>
      <c r="I854" s="286">
        <v>22911.444530000001</v>
      </c>
      <c r="J854" s="286">
        <v>4013.7663199999997</v>
      </c>
      <c r="K854" s="286">
        <v>26925.210850000003</v>
      </c>
      <c r="L854" s="286">
        <v>56754.185259999998</v>
      </c>
      <c r="M854" s="286">
        <v>5331.9744099999998</v>
      </c>
      <c r="N854" s="286">
        <v>62086.159670000001</v>
      </c>
      <c r="O854" s="286">
        <v>90561.437290000002</v>
      </c>
      <c r="P854" s="286">
        <v>96096.223450000005</v>
      </c>
      <c r="Q854" s="286">
        <v>2544.2755200000001</v>
      </c>
      <c r="R854" s="287">
        <v>98640.498970000001</v>
      </c>
    </row>
    <row r="855" spans="1:18" s="275" customFormat="1">
      <c r="A855" s="288"/>
      <c r="B855" s="288"/>
      <c r="C855" s="288"/>
      <c r="D855" s="288"/>
      <c r="E855" s="289">
        <v>376</v>
      </c>
      <c r="F855" s="290">
        <v>1.6043699999999999</v>
      </c>
      <c r="G855" s="291">
        <v>6.3070000000000001E-2</v>
      </c>
      <c r="H855" s="291">
        <v>1.66744</v>
      </c>
      <c r="I855" s="291">
        <v>14360.590119999999</v>
      </c>
      <c r="J855" s="291">
        <v>2088.38121</v>
      </c>
      <c r="K855" s="291">
        <v>16448.97133</v>
      </c>
      <c r="L855" s="291">
        <v>36832.545319999997</v>
      </c>
      <c r="M855" s="291">
        <v>2543.9869800000001</v>
      </c>
      <c r="N855" s="291">
        <v>39376.532299999999</v>
      </c>
      <c r="O855" s="291">
        <v>55827.171069999997</v>
      </c>
      <c r="P855" s="291">
        <v>67235.561909999989</v>
      </c>
      <c r="Q855" s="291">
        <v>5.9352600000000004</v>
      </c>
      <c r="R855" s="292">
        <v>67241.497170000002</v>
      </c>
    </row>
    <row r="856" spans="1:18" s="275" customFormat="1">
      <c r="A856" s="288"/>
      <c r="B856" s="288"/>
      <c r="C856" s="288"/>
      <c r="D856" s="283" t="s">
        <v>60</v>
      </c>
      <c r="E856" s="284">
        <v>11</v>
      </c>
      <c r="F856" s="285">
        <v>20.000700000000002</v>
      </c>
      <c r="G856" s="286">
        <v>0</v>
      </c>
      <c r="H856" s="286">
        <v>20.000700000000002</v>
      </c>
      <c r="I856" s="286">
        <v>16849.417300000001</v>
      </c>
      <c r="J856" s="286">
        <v>2075.4082199999998</v>
      </c>
      <c r="K856" s="286">
        <v>18924.825519999999</v>
      </c>
      <c r="L856" s="286">
        <v>42790.319729999996</v>
      </c>
      <c r="M856" s="286">
        <v>1877.18858</v>
      </c>
      <c r="N856" s="286">
        <v>44667.508310000005</v>
      </c>
      <c r="O856" s="286">
        <v>63612.33453</v>
      </c>
      <c r="P856" s="286">
        <v>48482.472419999998</v>
      </c>
      <c r="Q856" s="286">
        <v>0</v>
      </c>
      <c r="R856" s="287">
        <v>48482.472419999998</v>
      </c>
    </row>
    <row r="857" spans="1:18" s="275" customFormat="1">
      <c r="A857" s="288"/>
      <c r="B857" s="288"/>
      <c r="C857" s="288"/>
      <c r="D857" s="288"/>
      <c r="E857" s="289">
        <v>48</v>
      </c>
      <c r="F857" s="290">
        <v>2.3645800000000001</v>
      </c>
      <c r="G857" s="291">
        <v>3.2181799999999998</v>
      </c>
      <c r="H857" s="291">
        <v>5.5827600000000004</v>
      </c>
      <c r="I857" s="291">
        <v>8158.8878199999999</v>
      </c>
      <c r="J857" s="291">
        <v>1003.7849699999999</v>
      </c>
      <c r="K857" s="291">
        <v>9162.6727899999987</v>
      </c>
      <c r="L857" s="291">
        <v>20767.96629</v>
      </c>
      <c r="M857" s="291">
        <v>657.28174000000001</v>
      </c>
      <c r="N857" s="291">
        <v>21425.248030000002</v>
      </c>
      <c r="O857" s="291">
        <v>30593.503579999997</v>
      </c>
      <c r="P857" s="291">
        <v>34495.423430000003</v>
      </c>
      <c r="Q857" s="291">
        <v>0</v>
      </c>
      <c r="R857" s="292">
        <v>34495.423430000003</v>
      </c>
    </row>
    <row r="858" spans="1:18" s="275" customFormat="1">
      <c r="A858" s="288"/>
      <c r="B858" s="288"/>
      <c r="C858" s="288"/>
      <c r="D858" s="288"/>
      <c r="E858" s="289">
        <v>51</v>
      </c>
      <c r="F858" s="290">
        <v>20.96294</v>
      </c>
      <c r="G858" s="291">
        <v>2.06135</v>
      </c>
      <c r="H858" s="291">
        <v>23.024290000000001</v>
      </c>
      <c r="I858" s="291">
        <v>11448.430050000001</v>
      </c>
      <c r="J858" s="291">
        <v>1498.37256</v>
      </c>
      <c r="K858" s="291">
        <v>12946.802609999999</v>
      </c>
      <c r="L858" s="291">
        <v>34442.628189999996</v>
      </c>
      <c r="M858" s="291">
        <v>2959.2038299999999</v>
      </c>
      <c r="N858" s="291">
        <v>37401.832020000002</v>
      </c>
      <c r="O858" s="291">
        <v>50371.658920000002</v>
      </c>
      <c r="P858" s="291">
        <v>35481.303749999999</v>
      </c>
      <c r="Q858" s="291">
        <v>0</v>
      </c>
      <c r="R858" s="292">
        <v>35481.303749999999</v>
      </c>
    </row>
    <row r="859" spans="1:18" s="275" customFormat="1">
      <c r="A859" s="288"/>
      <c r="B859" s="288"/>
      <c r="C859" s="288"/>
      <c r="D859" s="288"/>
      <c r="E859" s="289">
        <v>54</v>
      </c>
      <c r="F859" s="290">
        <v>14.952590000000001</v>
      </c>
      <c r="G859" s="291">
        <v>0</v>
      </c>
      <c r="H859" s="291">
        <v>14.952590000000001</v>
      </c>
      <c r="I859" s="291">
        <v>8423.6812200000004</v>
      </c>
      <c r="J859" s="291">
        <v>991.50801000000001</v>
      </c>
      <c r="K859" s="291">
        <v>9415.18923</v>
      </c>
      <c r="L859" s="291">
        <v>12232.86809</v>
      </c>
      <c r="M859" s="291">
        <v>232.39988</v>
      </c>
      <c r="N859" s="291">
        <v>12465.267970000001</v>
      </c>
      <c r="O859" s="291">
        <v>21895.409789999998</v>
      </c>
      <c r="P859" s="291">
        <v>70551.716150000007</v>
      </c>
      <c r="Q859" s="291">
        <v>0</v>
      </c>
      <c r="R859" s="292">
        <v>70551.716150000007</v>
      </c>
    </row>
    <row r="860" spans="1:18" s="275" customFormat="1">
      <c r="A860" s="288"/>
      <c r="B860" s="288"/>
      <c r="C860" s="288"/>
      <c r="D860" s="288"/>
      <c r="E860" s="289">
        <v>67</v>
      </c>
      <c r="F860" s="290">
        <v>99.729729999999989</v>
      </c>
      <c r="G860" s="291">
        <v>0.67344999999999999</v>
      </c>
      <c r="H860" s="291">
        <v>100.40317999999999</v>
      </c>
      <c r="I860" s="291">
        <v>16188.42713</v>
      </c>
      <c r="J860" s="291">
        <v>1167.5457799999999</v>
      </c>
      <c r="K860" s="291">
        <v>17355.97291</v>
      </c>
      <c r="L860" s="291">
        <v>39809.186079999999</v>
      </c>
      <c r="M860" s="291">
        <v>1354.7698799999998</v>
      </c>
      <c r="N860" s="291">
        <v>41163.955959999999</v>
      </c>
      <c r="O860" s="291">
        <v>58620.332049999997</v>
      </c>
      <c r="P860" s="291">
        <v>82636.459359999993</v>
      </c>
      <c r="Q860" s="291">
        <v>0</v>
      </c>
      <c r="R860" s="292">
        <v>82636.459359999993</v>
      </c>
    </row>
    <row r="861" spans="1:18" s="275" customFormat="1">
      <c r="A861" s="288"/>
      <c r="B861" s="288"/>
      <c r="C861" s="288"/>
      <c r="D861" s="283" t="s">
        <v>272</v>
      </c>
      <c r="E861" s="284">
        <v>15</v>
      </c>
      <c r="F861" s="285">
        <v>0</v>
      </c>
      <c r="G861" s="286">
        <v>0</v>
      </c>
      <c r="H861" s="286">
        <v>0</v>
      </c>
      <c r="I861" s="286">
        <v>10955.7084</v>
      </c>
      <c r="J861" s="286">
        <v>1231.63903</v>
      </c>
      <c r="K861" s="286">
        <v>12187.34743</v>
      </c>
      <c r="L861" s="286">
        <v>22323.611149999997</v>
      </c>
      <c r="M861" s="286">
        <v>398.54450000000003</v>
      </c>
      <c r="N861" s="286">
        <v>22722.155649999997</v>
      </c>
      <c r="O861" s="286">
        <v>34909.503079999995</v>
      </c>
      <c r="P861" s="286">
        <v>49899.255380000002</v>
      </c>
      <c r="Q861" s="286">
        <v>0</v>
      </c>
      <c r="R861" s="287">
        <v>49899.255380000002</v>
      </c>
    </row>
    <row r="862" spans="1:18" s="275" customFormat="1">
      <c r="A862" s="288"/>
      <c r="B862" s="288"/>
      <c r="C862" s="288"/>
      <c r="D862" s="288"/>
      <c r="E862" s="289">
        <v>343</v>
      </c>
      <c r="F862" s="290">
        <v>0</v>
      </c>
      <c r="G862" s="291">
        <v>0</v>
      </c>
      <c r="H862" s="291">
        <v>0</v>
      </c>
      <c r="I862" s="291">
        <v>5249.4702300000008</v>
      </c>
      <c r="J862" s="291">
        <v>1102.4727800000001</v>
      </c>
      <c r="K862" s="291">
        <v>6351.94301</v>
      </c>
      <c r="L862" s="291">
        <v>5350.7352899999996</v>
      </c>
      <c r="M862" s="291">
        <v>303.37776000000002</v>
      </c>
      <c r="N862" s="291">
        <v>5654.1130499999999</v>
      </c>
      <c r="O862" s="291">
        <v>12006.056060000001</v>
      </c>
      <c r="P862" s="291">
        <v>32795.131379999999</v>
      </c>
      <c r="Q862" s="291">
        <v>0</v>
      </c>
      <c r="R862" s="292">
        <v>32795.131379999999</v>
      </c>
    </row>
    <row r="863" spans="1:18" s="275" customFormat="1">
      <c r="A863" s="288"/>
      <c r="B863" s="288"/>
      <c r="C863" s="288"/>
      <c r="D863" s="283" t="s">
        <v>273</v>
      </c>
      <c r="E863" s="284">
        <v>33</v>
      </c>
      <c r="F863" s="285">
        <v>654.43246999999997</v>
      </c>
      <c r="G863" s="286">
        <v>24.032630000000001</v>
      </c>
      <c r="H863" s="286">
        <v>678.46510000000001</v>
      </c>
      <c r="I863" s="286">
        <v>16294.504949999999</v>
      </c>
      <c r="J863" s="286">
        <v>1587.4950900000001</v>
      </c>
      <c r="K863" s="286">
        <v>17882.000039999999</v>
      </c>
      <c r="L863" s="286">
        <v>31101.86276</v>
      </c>
      <c r="M863" s="286">
        <v>2385.4300200000002</v>
      </c>
      <c r="N863" s="286">
        <v>33487.292780000003</v>
      </c>
      <c r="O863" s="286">
        <v>52047.757920000004</v>
      </c>
      <c r="P863" s="286">
        <v>81126.376969999998</v>
      </c>
      <c r="Q863" s="286">
        <v>0</v>
      </c>
      <c r="R863" s="287">
        <v>81126.376969999998</v>
      </c>
    </row>
    <row r="864" spans="1:18" s="275" customFormat="1">
      <c r="A864" s="288"/>
      <c r="B864" s="288"/>
      <c r="C864" s="288"/>
      <c r="D864" s="283" t="s">
        <v>274</v>
      </c>
      <c r="E864" s="284">
        <v>64</v>
      </c>
      <c r="F864" s="285">
        <v>181.64532</v>
      </c>
      <c r="G864" s="286">
        <v>2.9313600000000002</v>
      </c>
      <c r="H864" s="286">
        <v>184.57667999999998</v>
      </c>
      <c r="I864" s="286">
        <v>18163.642469999999</v>
      </c>
      <c r="J864" s="286">
        <v>2025.5275200000001</v>
      </c>
      <c r="K864" s="286">
        <v>20189.169989999999</v>
      </c>
      <c r="L864" s="286">
        <v>62439.237719999997</v>
      </c>
      <c r="M864" s="286">
        <v>2964.89471</v>
      </c>
      <c r="N864" s="286">
        <v>65404.132429999998</v>
      </c>
      <c r="O864" s="286">
        <v>85777.879099999991</v>
      </c>
      <c r="P864" s="286">
        <v>18769.21573</v>
      </c>
      <c r="Q864" s="286">
        <v>45.63035</v>
      </c>
      <c r="R864" s="287">
        <v>18814.846079999999</v>
      </c>
    </row>
    <row r="865" spans="1:18" s="275" customFormat="1">
      <c r="A865" s="288"/>
      <c r="B865" s="288"/>
      <c r="C865" s="288"/>
      <c r="D865" s="283" t="s">
        <v>62</v>
      </c>
      <c r="E865" s="284">
        <v>28</v>
      </c>
      <c r="F865" s="285">
        <v>379.81889000000001</v>
      </c>
      <c r="G865" s="286">
        <v>6077.9398799999999</v>
      </c>
      <c r="H865" s="286">
        <v>6457.7587699999995</v>
      </c>
      <c r="I865" s="286">
        <v>33882.217950000006</v>
      </c>
      <c r="J865" s="286">
        <v>4940.1968099999995</v>
      </c>
      <c r="K865" s="286">
        <v>38822.41476</v>
      </c>
      <c r="L865" s="286">
        <v>131161.26539000002</v>
      </c>
      <c r="M865" s="286">
        <v>9960.3168999999998</v>
      </c>
      <c r="N865" s="286">
        <v>141121.58228999999</v>
      </c>
      <c r="O865" s="286">
        <v>186401.75581999999</v>
      </c>
      <c r="P865" s="286">
        <v>55037.951300000001</v>
      </c>
      <c r="Q865" s="286">
        <v>345.43690000000004</v>
      </c>
      <c r="R865" s="287">
        <v>55383.388200000001</v>
      </c>
    </row>
    <row r="866" spans="1:18" s="275" customFormat="1">
      <c r="A866" s="288"/>
      <c r="B866" s="288"/>
      <c r="C866" s="288"/>
      <c r="D866" s="288"/>
      <c r="E866" s="289">
        <v>114</v>
      </c>
      <c r="F866" s="290">
        <v>1364.41129</v>
      </c>
      <c r="G866" s="291">
        <v>326.23746</v>
      </c>
      <c r="H866" s="291">
        <v>1690.6487500000001</v>
      </c>
      <c r="I866" s="291">
        <v>113759.17451000001</v>
      </c>
      <c r="J866" s="291">
        <v>20848.11564</v>
      </c>
      <c r="K866" s="291">
        <v>134607.29015000002</v>
      </c>
      <c r="L866" s="291">
        <v>1173904.11051</v>
      </c>
      <c r="M866" s="291">
        <v>107022.18214</v>
      </c>
      <c r="N866" s="291">
        <v>1280926.2926500002</v>
      </c>
      <c r="O866" s="291">
        <v>1417224.2315499999</v>
      </c>
      <c r="P866" s="291">
        <v>0</v>
      </c>
      <c r="Q866" s="291">
        <v>0</v>
      </c>
      <c r="R866" s="292">
        <v>0</v>
      </c>
    </row>
    <row r="867" spans="1:18" s="275" customFormat="1">
      <c r="A867" s="288"/>
      <c r="B867" s="288"/>
      <c r="C867" s="288"/>
      <c r="D867" s="283" t="s">
        <v>84</v>
      </c>
      <c r="E867" s="284">
        <v>17</v>
      </c>
      <c r="F867" s="285">
        <v>903.44790999999998</v>
      </c>
      <c r="G867" s="286">
        <v>0.26343</v>
      </c>
      <c r="H867" s="286">
        <v>903.71133999999995</v>
      </c>
      <c r="I867" s="286">
        <v>23020.18579</v>
      </c>
      <c r="J867" s="286">
        <v>1959.69452</v>
      </c>
      <c r="K867" s="286">
        <v>24979.88031</v>
      </c>
      <c r="L867" s="286">
        <v>48561.843930000003</v>
      </c>
      <c r="M867" s="286">
        <v>1736.19767</v>
      </c>
      <c r="N867" s="286">
        <v>50298.041600000004</v>
      </c>
      <c r="O867" s="286">
        <v>76181.633249999999</v>
      </c>
      <c r="P867" s="286">
        <v>95944.644400000005</v>
      </c>
      <c r="Q867" s="286">
        <v>0</v>
      </c>
      <c r="R867" s="287">
        <v>95944.644400000005</v>
      </c>
    </row>
    <row r="868" spans="1:18" s="275" customFormat="1">
      <c r="A868" s="288"/>
      <c r="B868" s="288"/>
      <c r="C868" s="288"/>
      <c r="D868" s="288"/>
      <c r="E868" s="289">
        <v>366</v>
      </c>
      <c r="F868" s="290">
        <v>2.0281700000000003</v>
      </c>
      <c r="G868" s="291">
        <v>0</v>
      </c>
      <c r="H868" s="291">
        <v>2.0281700000000003</v>
      </c>
      <c r="I868" s="291">
        <v>6378.9553099999994</v>
      </c>
      <c r="J868" s="291">
        <v>159.54402999999999</v>
      </c>
      <c r="K868" s="291">
        <v>6538.4993400000003</v>
      </c>
      <c r="L868" s="291">
        <v>5048.6839800000007</v>
      </c>
      <c r="M868" s="291">
        <v>179.17704999999998</v>
      </c>
      <c r="N868" s="291">
        <v>5227.86103</v>
      </c>
      <c r="O868" s="291">
        <v>11768.38854</v>
      </c>
      <c r="P868" s="291">
        <v>72176.792690000002</v>
      </c>
      <c r="Q868" s="291">
        <v>0</v>
      </c>
      <c r="R868" s="292">
        <v>72176.792690000002</v>
      </c>
    </row>
    <row r="869" spans="1:18" s="275" customFormat="1">
      <c r="A869" s="288"/>
      <c r="B869" s="288"/>
      <c r="C869" s="288"/>
      <c r="D869" s="283" t="s">
        <v>66</v>
      </c>
      <c r="E869" s="284">
        <v>12</v>
      </c>
      <c r="F869" s="285">
        <v>0</v>
      </c>
      <c r="G869" s="286">
        <v>0</v>
      </c>
      <c r="H869" s="286">
        <v>0</v>
      </c>
      <c r="I869" s="286">
        <v>14632.28543</v>
      </c>
      <c r="J869" s="286">
        <v>1638.92319</v>
      </c>
      <c r="K869" s="286">
        <v>16271.208619999999</v>
      </c>
      <c r="L869" s="286">
        <v>33952.492170000005</v>
      </c>
      <c r="M869" s="286">
        <v>533.27197999999999</v>
      </c>
      <c r="N869" s="286">
        <v>34485.764149999995</v>
      </c>
      <c r="O869" s="286">
        <v>50756.97277</v>
      </c>
      <c r="P869" s="286">
        <v>45214.828150000001</v>
      </c>
      <c r="Q869" s="286">
        <v>0</v>
      </c>
      <c r="R869" s="287">
        <v>45214.828150000001</v>
      </c>
    </row>
    <row r="870" spans="1:18" s="275" customFormat="1">
      <c r="A870" s="288"/>
      <c r="B870" s="288"/>
      <c r="C870" s="288"/>
      <c r="D870" s="288"/>
      <c r="E870" s="289">
        <v>27</v>
      </c>
      <c r="F870" s="290">
        <v>172.83611999999999</v>
      </c>
      <c r="G870" s="291">
        <v>0</v>
      </c>
      <c r="H870" s="291">
        <v>172.83611999999999</v>
      </c>
      <c r="I870" s="291">
        <v>22561.28931</v>
      </c>
      <c r="J870" s="291">
        <v>2118.2195999999999</v>
      </c>
      <c r="K870" s="291">
        <v>24679.50891</v>
      </c>
      <c r="L870" s="291">
        <v>59555.325629999999</v>
      </c>
      <c r="M870" s="291">
        <v>2693.8808199999999</v>
      </c>
      <c r="N870" s="291">
        <v>62249.206450000005</v>
      </c>
      <c r="O870" s="291">
        <v>87101.551480000009</v>
      </c>
      <c r="P870" s="291">
        <v>42504.716979999997</v>
      </c>
      <c r="Q870" s="291">
        <v>124.66502</v>
      </c>
      <c r="R870" s="292">
        <v>42629.381999999998</v>
      </c>
    </row>
    <row r="871" spans="1:18" s="275" customFormat="1">
      <c r="A871" s="288"/>
      <c r="B871" s="288"/>
      <c r="C871" s="288"/>
      <c r="D871" s="288"/>
      <c r="E871" s="289">
        <v>72</v>
      </c>
      <c r="F871" s="290">
        <v>270.00221000000005</v>
      </c>
      <c r="G871" s="291">
        <v>9.7348400000000002</v>
      </c>
      <c r="H871" s="291">
        <v>279.73705000000001</v>
      </c>
      <c r="I871" s="291">
        <v>19746.965629999999</v>
      </c>
      <c r="J871" s="291">
        <v>1567.2838000000002</v>
      </c>
      <c r="K871" s="291">
        <v>21314.24943</v>
      </c>
      <c r="L871" s="291">
        <v>43145.409670000001</v>
      </c>
      <c r="M871" s="291">
        <v>1556.7557199999999</v>
      </c>
      <c r="N871" s="291">
        <v>44702.165390000002</v>
      </c>
      <c r="O871" s="291">
        <v>66296.151870000002</v>
      </c>
      <c r="P871" s="291">
        <v>76927.297160000002</v>
      </c>
      <c r="Q871" s="291">
        <v>0</v>
      </c>
      <c r="R871" s="292">
        <v>76927.297160000002</v>
      </c>
    </row>
    <row r="872" spans="1:18" s="275" customFormat="1">
      <c r="A872" s="288"/>
      <c r="B872" s="288"/>
      <c r="C872" s="288"/>
      <c r="D872" s="288"/>
      <c r="E872" s="289">
        <v>134</v>
      </c>
      <c r="F872" s="290">
        <v>276.29156</v>
      </c>
      <c r="G872" s="291">
        <v>65.38073</v>
      </c>
      <c r="H872" s="291">
        <v>341.67228999999998</v>
      </c>
      <c r="I872" s="291">
        <v>17935.064760000001</v>
      </c>
      <c r="J872" s="291">
        <v>1168.24973</v>
      </c>
      <c r="K872" s="291">
        <v>19103.314489999997</v>
      </c>
      <c r="L872" s="291">
        <v>9734.2953699999998</v>
      </c>
      <c r="M872" s="291">
        <v>293.52996000000002</v>
      </c>
      <c r="N872" s="291">
        <v>10027.82533</v>
      </c>
      <c r="O872" s="291">
        <v>29472.812109999999</v>
      </c>
      <c r="P872" s="291">
        <v>68183.396379999991</v>
      </c>
      <c r="Q872" s="291">
        <v>0</v>
      </c>
      <c r="R872" s="292">
        <v>68183.396379999991</v>
      </c>
    </row>
    <row r="873" spans="1:18" s="275" customFormat="1">
      <c r="A873" s="288"/>
      <c r="B873" s="288"/>
      <c r="C873" s="288"/>
      <c r="D873" s="288"/>
      <c r="E873" s="289">
        <v>210</v>
      </c>
      <c r="F873" s="290">
        <v>0</v>
      </c>
      <c r="G873" s="291">
        <v>0</v>
      </c>
      <c r="H873" s="291">
        <v>0</v>
      </c>
      <c r="I873" s="291">
        <v>5121.6756500000001</v>
      </c>
      <c r="J873" s="291">
        <v>165.87522000000001</v>
      </c>
      <c r="K873" s="291">
        <v>5287.55087</v>
      </c>
      <c r="L873" s="291">
        <v>5220.0399500000003</v>
      </c>
      <c r="M873" s="291">
        <v>98.679779999999994</v>
      </c>
      <c r="N873" s="291">
        <v>5318.7197300000007</v>
      </c>
      <c r="O873" s="291">
        <v>10606.2706</v>
      </c>
      <c r="P873" s="291">
        <v>38580.36924</v>
      </c>
      <c r="Q873" s="291">
        <v>0</v>
      </c>
      <c r="R873" s="292">
        <v>38580.36924</v>
      </c>
    </row>
    <row r="874" spans="1:18" s="275" customFormat="1">
      <c r="A874" s="288"/>
      <c r="B874" s="288"/>
      <c r="C874" s="288"/>
      <c r="D874" s="288"/>
      <c r="E874" s="289">
        <v>367</v>
      </c>
      <c r="F874" s="290">
        <v>34.836589999999994</v>
      </c>
      <c r="G874" s="291">
        <v>0</v>
      </c>
      <c r="H874" s="291">
        <v>34.836589999999994</v>
      </c>
      <c r="I874" s="291">
        <v>16678.310529999999</v>
      </c>
      <c r="J874" s="291">
        <v>654.02137000000005</v>
      </c>
      <c r="K874" s="291">
        <v>17332.331899999997</v>
      </c>
      <c r="L874" s="291">
        <v>28376.68635</v>
      </c>
      <c r="M874" s="291">
        <v>3054.9429399999999</v>
      </c>
      <c r="N874" s="291">
        <v>31431.629290000001</v>
      </c>
      <c r="O874" s="291">
        <v>48798.797780000001</v>
      </c>
      <c r="P874" s="291">
        <v>39004.928799999994</v>
      </c>
      <c r="Q874" s="291">
        <v>0</v>
      </c>
      <c r="R874" s="292">
        <v>39004.928799999994</v>
      </c>
    </row>
    <row r="875" spans="1:18" s="275" customFormat="1">
      <c r="A875" s="288"/>
      <c r="B875" s="288"/>
      <c r="C875" s="288"/>
      <c r="D875" s="288"/>
      <c r="E875" s="289">
        <v>283</v>
      </c>
      <c r="F875" s="290">
        <v>13.83591</v>
      </c>
      <c r="G875" s="291">
        <v>5.4778100000000007</v>
      </c>
      <c r="H875" s="291">
        <v>19.31372</v>
      </c>
      <c r="I875" s="291">
        <v>26004.92973</v>
      </c>
      <c r="J875" s="291">
        <v>2873.5250799999999</v>
      </c>
      <c r="K875" s="291">
        <v>28878.454809999999</v>
      </c>
      <c r="L875" s="291">
        <v>60395.536659999998</v>
      </c>
      <c r="M875" s="291">
        <v>2030.1327900000001</v>
      </c>
      <c r="N875" s="291">
        <v>62425.669450000001</v>
      </c>
      <c r="O875" s="291">
        <v>91323.437980000002</v>
      </c>
      <c r="P875" s="291">
        <v>65127.529299999995</v>
      </c>
      <c r="Q875" s="291">
        <v>107.41201</v>
      </c>
      <c r="R875" s="292">
        <v>65234.941310000002</v>
      </c>
    </row>
    <row r="876" spans="1:18" s="275" customFormat="1">
      <c r="A876" s="288"/>
      <c r="B876" s="288"/>
      <c r="C876" s="288"/>
      <c r="D876" s="283" t="s">
        <v>86</v>
      </c>
      <c r="E876" s="284">
        <v>2</v>
      </c>
      <c r="F876" s="285">
        <v>0.34775</v>
      </c>
      <c r="G876" s="286">
        <v>0</v>
      </c>
      <c r="H876" s="286">
        <v>0.34775</v>
      </c>
      <c r="I876" s="286">
        <v>21528.23472</v>
      </c>
      <c r="J876" s="286">
        <v>3981.5632599999999</v>
      </c>
      <c r="K876" s="286">
        <v>25509.797979999999</v>
      </c>
      <c r="L876" s="286">
        <v>54077.584630000005</v>
      </c>
      <c r="M876" s="286">
        <v>2348.1192400000004</v>
      </c>
      <c r="N876" s="286">
        <v>56425.703869999998</v>
      </c>
      <c r="O876" s="286">
        <v>81935.849599999987</v>
      </c>
      <c r="P876" s="286">
        <v>91815.405459999994</v>
      </c>
      <c r="Q876" s="286">
        <v>181.46621999999999</v>
      </c>
      <c r="R876" s="287">
        <v>91996.871680000011</v>
      </c>
    </row>
    <row r="877" spans="1:18" s="275" customFormat="1">
      <c r="A877" s="288"/>
      <c r="B877" s="288"/>
      <c r="C877" s="288"/>
      <c r="D877" s="288"/>
      <c r="E877" s="289">
        <v>46</v>
      </c>
      <c r="F877" s="290">
        <v>35.45102</v>
      </c>
      <c r="G877" s="291">
        <v>26.627189999999999</v>
      </c>
      <c r="H877" s="291">
        <v>62.078209999999999</v>
      </c>
      <c r="I877" s="291">
        <v>16301.317439999999</v>
      </c>
      <c r="J877" s="291">
        <v>3647.5008700000003</v>
      </c>
      <c r="K877" s="291">
        <v>19948.818309999999</v>
      </c>
      <c r="L877" s="291">
        <v>40895.522090000006</v>
      </c>
      <c r="M877" s="291">
        <v>1757.0773300000001</v>
      </c>
      <c r="N877" s="291">
        <v>42652.599419999999</v>
      </c>
      <c r="O877" s="291">
        <v>62663.495940000001</v>
      </c>
      <c r="P877" s="291">
        <v>59664.664830000002</v>
      </c>
      <c r="Q877" s="291">
        <v>71.546250000000001</v>
      </c>
      <c r="R877" s="292">
        <v>59736.211080000001</v>
      </c>
    </row>
    <row r="878" spans="1:18" s="275" customFormat="1">
      <c r="A878" s="288"/>
      <c r="B878" s="288"/>
      <c r="C878" s="288"/>
      <c r="D878" s="288"/>
      <c r="E878" s="289">
        <v>322</v>
      </c>
      <c r="F878" s="290">
        <v>0</v>
      </c>
      <c r="G878" s="291">
        <v>0</v>
      </c>
      <c r="H878" s="291">
        <v>0</v>
      </c>
      <c r="I878" s="291">
        <v>4749.7020499999999</v>
      </c>
      <c r="J878" s="291">
        <v>306.27284000000003</v>
      </c>
      <c r="K878" s="291">
        <v>5055.9748899999995</v>
      </c>
      <c r="L878" s="291">
        <v>10529.320310000001</v>
      </c>
      <c r="M878" s="291">
        <v>83.035910000000001</v>
      </c>
      <c r="N878" s="291">
        <v>10612.356220000001</v>
      </c>
      <c r="O878" s="291">
        <v>15668.331109999999</v>
      </c>
      <c r="P878" s="291">
        <v>22923.674789999997</v>
      </c>
      <c r="Q878" s="291">
        <v>0</v>
      </c>
      <c r="R878" s="292">
        <v>22923.674789999997</v>
      </c>
    </row>
    <row r="879" spans="1:18" s="275" customFormat="1">
      <c r="A879" s="288"/>
      <c r="B879" s="288"/>
      <c r="C879" s="288"/>
      <c r="D879" s="283" t="s">
        <v>275</v>
      </c>
      <c r="E879" s="284">
        <v>18</v>
      </c>
      <c r="F879" s="285">
        <v>0.94522000000000006</v>
      </c>
      <c r="G879" s="286">
        <v>0</v>
      </c>
      <c r="H879" s="286">
        <v>0.94522000000000006</v>
      </c>
      <c r="I879" s="286">
        <v>18929.197510000002</v>
      </c>
      <c r="J879" s="286">
        <v>2908.07494</v>
      </c>
      <c r="K879" s="286">
        <v>21837.27245</v>
      </c>
      <c r="L879" s="286">
        <v>37275.979310000002</v>
      </c>
      <c r="M879" s="286">
        <v>2201.6879199999998</v>
      </c>
      <c r="N879" s="286">
        <v>39477.667229999999</v>
      </c>
      <c r="O879" s="286">
        <v>61315.884899999997</v>
      </c>
      <c r="P879" s="286">
        <v>87529.516040000002</v>
      </c>
      <c r="Q879" s="286">
        <v>27.018219999999999</v>
      </c>
      <c r="R879" s="287">
        <v>87556.53426</v>
      </c>
    </row>
    <row r="880" spans="1:18" s="275" customFormat="1">
      <c r="A880" s="288"/>
      <c r="B880" s="288"/>
      <c r="C880" s="288"/>
      <c r="D880" s="288"/>
      <c r="E880" s="289">
        <v>373</v>
      </c>
      <c r="F880" s="290">
        <v>0.66273000000000004</v>
      </c>
      <c r="G880" s="291">
        <v>1.0209299999999999</v>
      </c>
      <c r="H880" s="291">
        <v>1.6836600000000002</v>
      </c>
      <c r="I880" s="291">
        <v>4222.3887999999997</v>
      </c>
      <c r="J880" s="291">
        <v>213.05274</v>
      </c>
      <c r="K880" s="291">
        <v>4435.4415399999998</v>
      </c>
      <c r="L880" s="291">
        <v>7406.7175700000007</v>
      </c>
      <c r="M880" s="291">
        <v>112.22551</v>
      </c>
      <c r="N880" s="291">
        <v>7518.94308</v>
      </c>
      <c r="O880" s="291">
        <v>11956.06828</v>
      </c>
      <c r="P880" s="291">
        <v>29417.762589999998</v>
      </c>
      <c r="Q880" s="291">
        <v>0</v>
      </c>
      <c r="R880" s="292">
        <v>29417.762589999998</v>
      </c>
    </row>
    <row r="881" spans="1:18" s="275" customFormat="1">
      <c r="A881" s="288"/>
      <c r="B881" s="288"/>
      <c r="C881" s="288"/>
      <c r="D881" s="283" t="s">
        <v>71</v>
      </c>
      <c r="E881" s="284">
        <v>105</v>
      </c>
      <c r="F881" s="285">
        <v>461.04719</v>
      </c>
      <c r="G881" s="286">
        <v>138.34091000000001</v>
      </c>
      <c r="H881" s="286">
        <v>599.38810000000001</v>
      </c>
      <c r="I881" s="286">
        <v>27771.306659999998</v>
      </c>
      <c r="J881" s="286">
        <v>2454.0981699999998</v>
      </c>
      <c r="K881" s="286">
        <v>30225.404829999999</v>
      </c>
      <c r="L881" s="286">
        <v>96531.864140000005</v>
      </c>
      <c r="M881" s="286">
        <v>10580.79125</v>
      </c>
      <c r="N881" s="286">
        <v>107112.65539</v>
      </c>
      <c r="O881" s="286">
        <v>137937.44832</v>
      </c>
      <c r="P881" s="286">
        <v>15403.595009999999</v>
      </c>
      <c r="Q881" s="286">
        <v>71.196660000000008</v>
      </c>
      <c r="R881" s="287">
        <v>15474.791670000001</v>
      </c>
    </row>
    <row r="882" spans="1:18" s="275" customFormat="1">
      <c r="A882" s="288"/>
      <c r="B882" s="288"/>
      <c r="C882" s="288"/>
      <c r="D882" s="288"/>
      <c r="E882" s="289">
        <v>372</v>
      </c>
      <c r="F882" s="290">
        <v>195.47992000000002</v>
      </c>
      <c r="G882" s="291">
        <v>31.296950000000002</v>
      </c>
      <c r="H882" s="291">
        <v>226.77687</v>
      </c>
      <c r="I882" s="291">
        <v>11205.953150000001</v>
      </c>
      <c r="J882" s="291">
        <v>845.80693000000008</v>
      </c>
      <c r="K882" s="291">
        <v>12051.76008</v>
      </c>
      <c r="L882" s="291">
        <v>27325.181920000003</v>
      </c>
      <c r="M882" s="291">
        <v>1697.1794499999999</v>
      </c>
      <c r="N882" s="291">
        <v>29022.361370000002</v>
      </c>
      <c r="O882" s="291">
        <v>41300.89832</v>
      </c>
      <c r="P882" s="291">
        <v>29112.618280000002</v>
      </c>
      <c r="Q882" s="291">
        <v>0</v>
      </c>
      <c r="R882" s="292">
        <v>29112.618280000002</v>
      </c>
    </row>
    <row r="883" spans="1:18" s="275" customFormat="1">
      <c r="A883" s="288"/>
      <c r="B883" s="288"/>
      <c r="C883" s="288"/>
      <c r="D883" s="283" t="s">
        <v>88</v>
      </c>
      <c r="E883" s="284">
        <v>5</v>
      </c>
      <c r="F883" s="285">
        <v>0.79976999999999998</v>
      </c>
      <c r="G883" s="286">
        <v>0</v>
      </c>
      <c r="H883" s="286">
        <v>0.79976999999999998</v>
      </c>
      <c r="I883" s="286">
        <v>24546.371139999999</v>
      </c>
      <c r="J883" s="286">
        <v>1705.1839199999999</v>
      </c>
      <c r="K883" s="286">
        <v>26251.555059999999</v>
      </c>
      <c r="L883" s="286">
        <v>56046.438249999999</v>
      </c>
      <c r="M883" s="286">
        <v>1842.93092</v>
      </c>
      <c r="N883" s="286">
        <v>57889.369170000005</v>
      </c>
      <c r="O883" s="286">
        <v>84141.724000000002</v>
      </c>
      <c r="P883" s="286">
        <v>101508.91184</v>
      </c>
      <c r="Q883" s="286">
        <v>0</v>
      </c>
      <c r="R883" s="287">
        <v>101508.91184</v>
      </c>
    </row>
    <row r="884" spans="1:18" s="275" customFormat="1">
      <c r="A884" s="288"/>
      <c r="B884" s="288"/>
      <c r="C884" s="288"/>
      <c r="D884" s="288"/>
      <c r="E884" s="289">
        <v>228</v>
      </c>
      <c r="F884" s="290">
        <v>0</v>
      </c>
      <c r="G884" s="291">
        <v>0</v>
      </c>
      <c r="H884" s="291">
        <v>0</v>
      </c>
      <c r="I884" s="291">
        <v>7096.6331500000006</v>
      </c>
      <c r="J884" s="291">
        <v>245.37295</v>
      </c>
      <c r="K884" s="291">
        <v>7342.0060999999996</v>
      </c>
      <c r="L884" s="291">
        <v>12192.843580000001</v>
      </c>
      <c r="M884" s="291">
        <v>530.97894999999994</v>
      </c>
      <c r="N884" s="291">
        <v>12723.822529999999</v>
      </c>
      <c r="O884" s="291">
        <v>20065.82863</v>
      </c>
      <c r="P884" s="291">
        <v>40134.952740000001</v>
      </c>
      <c r="Q884" s="291">
        <v>0</v>
      </c>
      <c r="R884" s="292">
        <v>40134.952740000001</v>
      </c>
    </row>
    <row r="885" spans="1:18" s="275" customFormat="1">
      <c r="A885" s="288"/>
      <c r="B885" s="288"/>
      <c r="C885" s="288"/>
      <c r="D885" s="288"/>
      <c r="E885" s="289">
        <v>303</v>
      </c>
      <c r="F885" s="290">
        <v>1.8473199999999999</v>
      </c>
      <c r="G885" s="291">
        <v>0</v>
      </c>
      <c r="H885" s="291">
        <v>1.8473199999999999</v>
      </c>
      <c r="I885" s="291">
        <v>12942.88127</v>
      </c>
      <c r="J885" s="291">
        <v>646.00923</v>
      </c>
      <c r="K885" s="291">
        <v>13588.8905</v>
      </c>
      <c r="L885" s="291">
        <v>17113.603800000001</v>
      </c>
      <c r="M885" s="291">
        <v>172.03198999999998</v>
      </c>
      <c r="N885" s="291">
        <v>17285.63579</v>
      </c>
      <c r="O885" s="291">
        <v>30876.373609999999</v>
      </c>
      <c r="P885" s="291">
        <v>48891.995799999997</v>
      </c>
      <c r="Q885" s="291">
        <v>0</v>
      </c>
      <c r="R885" s="292">
        <v>48891.995799999997</v>
      </c>
    </row>
    <row r="886" spans="1:18" s="275" customFormat="1">
      <c r="A886" s="288"/>
      <c r="B886" s="288"/>
      <c r="C886" s="288"/>
      <c r="D886" s="288"/>
      <c r="E886" s="289">
        <v>345</v>
      </c>
      <c r="F886" s="290">
        <v>0.65971999999999997</v>
      </c>
      <c r="G886" s="291">
        <v>0</v>
      </c>
      <c r="H886" s="291">
        <v>0.65971999999999997</v>
      </c>
      <c r="I886" s="291">
        <v>7375.3004099999998</v>
      </c>
      <c r="J886" s="291">
        <v>701.95385999999996</v>
      </c>
      <c r="K886" s="291">
        <v>8077.2542699999995</v>
      </c>
      <c r="L886" s="291">
        <v>14335.9504</v>
      </c>
      <c r="M886" s="291">
        <v>738.12355000000002</v>
      </c>
      <c r="N886" s="291">
        <v>15074.07395</v>
      </c>
      <c r="O886" s="291">
        <v>23151.987940000003</v>
      </c>
      <c r="P886" s="291">
        <v>54218.651119999995</v>
      </c>
      <c r="Q886" s="291">
        <v>0</v>
      </c>
      <c r="R886" s="292">
        <v>54218.651119999995</v>
      </c>
    </row>
    <row r="887" spans="1:18" s="275" customFormat="1">
      <c r="A887" s="288"/>
      <c r="B887" s="288"/>
      <c r="C887" s="288"/>
      <c r="D887" s="283" t="s">
        <v>276</v>
      </c>
      <c r="E887" s="284">
        <v>10</v>
      </c>
      <c r="F887" s="285">
        <v>0</v>
      </c>
      <c r="G887" s="286">
        <v>0</v>
      </c>
      <c r="H887" s="286">
        <v>0</v>
      </c>
      <c r="I887" s="286">
        <v>37117.681840000005</v>
      </c>
      <c r="J887" s="286">
        <v>3042.10043</v>
      </c>
      <c r="K887" s="286">
        <v>40159.782270000003</v>
      </c>
      <c r="L887" s="286">
        <v>91958.59348000001</v>
      </c>
      <c r="M887" s="286">
        <v>3718.3649399999999</v>
      </c>
      <c r="N887" s="286">
        <v>95676.958419999995</v>
      </c>
      <c r="O887" s="286">
        <v>135836.74069000001</v>
      </c>
      <c r="P887" s="286">
        <v>117629.75976</v>
      </c>
      <c r="Q887" s="286">
        <v>0</v>
      </c>
      <c r="R887" s="287">
        <v>117629.75976</v>
      </c>
    </row>
    <row r="888" spans="1:18" s="275" customFormat="1">
      <c r="A888" s="288"/>
      <c r="B888" s="288"/>
      <c r="C888" s="288"/>
      <c r="D888" s="288"/>
      <c r="E888" s="289">
        <v>47</v>
      </c>
      <c r="F888" s="290">
        <v>0</v>
      </c>
      <c r="G888" s="291">
        <v>0</v>
      </c>
      <c r="H888" s="291">
        <v>0</v>
      </c>
      <c r="I888" s="291">
        <v>11957.170679999999</v>
      </c>
      <c r="J888" s="291">
        <v>1067.6679899999999</v>
      </c>
      <c r="K888" s="291">
        <v>13024.838669999999</v>
      </c>
      <c r="L888" s="291">
        <v>21684.846020000001</v>
      </c>
      <c r="M888" s="291">
        <v>532.25208999999995</v>
      </c>
      <c r="N888" s="291">
        <v>22217.098109999999</v>
      </c>
      <c r="O888" s="291">
        <v>35241.936780000004</v>
      </c>
      <c r="P888" s="291">
        <v>50781.504359999999</v>
      </c>
      <c r="Q888" s="291">
        <v>0</v>
      </c>
      <c r="R888" s="292">
        <v>50781.504359999999</v>
      </c>
    </row>
    <row r="889" spans="1:18" s="275" customFormat="1">
      <c r="A889" s="288"/>
      <c r="B889" s="288"/>
      <c r="C889" s="288"/>
      <c r="D889" s="288"/>
      <c r="E889" s="289">
        <v>349</v>
      </c>
      <c r="F889" s="290">
        <v>5.0669199999999996</v>
      </c>
      <c r="G889" s="291">
        <v>0</v>
      </c>
      <c r="H889" s="291">
        <v>5.0669199999999996</v>
      </c>
      <c r="I889" s="291">
        <v>7079.30062</v>
      </c>
      <c r="J889" s="291">
        <v>710.89483999999993</v>
      </c>
      <c r="K889" s="291">
        <v>7790.1954599999999</v>
      </c>
      <c r="L889" s="291">
        <v>10070.152380000001</v>
      </c>
      <c r="M889" s="291">
        <v>244.49804</v>
      </c>
      <c r="N889" s="291">
        <v>10314.65042</v>
      </c>
      <c r="O889" s="291">
        <v>18109.912800000002</v>
      </c>
      <c r="P889" s="291">
        <v>42065.490270000002</v>
      </c>
      <c r="Q889" s="291">
        <v>0</v>
      </c>
      <c r="R889" s="292">
        <v>42065.490270000002</v>
      </c>
    </row>
    <row r="890" spans="1:18" s="275" customFormat="1">
      <c r="A890" s="288"/>
      <c r="B890" s="288"/>
      <c r="C890" s="288"/>
      <c r="D890" s="288"/>
      <c r="E890" s="289">
        <v>276</v>
      </c>
      <c r="F890" s="290">
        <v>100.86174000000001</v>
      </c>
      <c r="G890" s="291">
        <v>0</v>
      </c>
      <c r="H890" s="291">
        <v>100.86174000000001</v>
      </c>
      <c r="I890" s="291">
        <v>6733.6645799999997</v>
      </c>
      <c r="J890" s="291">
        <v>224.00351000000001</v>
      </c>
      <c r="K890" s="291">
        <v>6957.6680900000001</v>
      </c>
      <c r="L890" s="291">
        <v>12080.310960000001</v>
      </c>
      <c r="M890" s="291">
        <v>78.774330000000006</v>
      </c>
      <c r="N890" s="291">
        <v>12159.085289999999</v>
      </c>
      <c r="O890" s="291">
        <v>19217.615120000002</v>
      </c>
      <c r="P890" s="291">
        <v>31203.38564</v>
      </c>
      <c r="Q890" s="291">
        <v>0</v>
      </c>
      <c r="R890" s="292">
        <v>31203.38564</v>
      </c>
    </row>
    <row r="891" spans="1:18" s="275" customFormat="1">
      <c r="A891" s="288"/>
      <c r="B891" s="288"/>
      <c r="C891" s="288"/>
      <c r="D891" s="283" t="s">
        <v>79</v>
      </c>
      <c r="E891" s="284">
        <v>21</v>
      </c>
      <c r="F891" s="285">
        <v>0</v>
      </c>
      <c r="G891" s="286">
        <v>0</v>
      </c>
      <c r="H891" s="286">
        <v>0</v>
      </c>
      <c r="I891" s="286">
        <v>17031.058149999997</v>
      </c>
      <c r="J891" s="286">
        <v>1792.35392</v>
      </c>
      <c r="K891" s="286">
        <v>18823.412069999998</v>
      </c>
      <c r="L891" s="286">
        <v>34812.996359999997</v>
      </c>
      <c r="M891" s="286">
        <v>1165.5908700000002</v>
      </c>
      <c r="N891" s="286">
        <v>35978.587229999997</v>
      </c>
      <c r="O891" s="286">
        <v>54801.999299999996</v>
      </c>
      <c r="P891" s="286">
        <v>80254.06306</v>
      </c>
      <c r="Q891" s="286">
        <v>1084.4088300000001</v>
      </c>
      <c r="R891" s="287">
        <v>81338.471890000001</v>
      </c>
    </row>
    <row r="892" spans="1:18" s="275" customFormat="1">
      <c r="A892" s="288"/>
      <c r="B892" s="288"/>
      <c r="C892" s="288"/>
      <c r="D892" s="283" t="s">
        <v>83</v>
      </c>
      <c r="E892" s="284">
        <v>98</v>
      </c>
      <c r="F892" s="285">
        <v>8.7712800000000009</v>
      </c>
      <c r="G892" s="286">
        <v>0.10923999999999999</v>
      </c>
      <c r="H892" s="286">
        <v>8.8805200000000006</v>
      </c>
      <c r="I892" s="286">
        <v>7542.8397599999998</v>
      </c>
      <c r="J892" s="286">
        <v>504.60766999999998</v>
      </c>
      <c r="K892" s="286">
        <v>8047.4474299999993</v>
      </c>
      <c r="L892" s="286">
        <v>10645.37407</v>
      </c>
      <c r="M892" s="286">
        <v>134.35373000000001</v>
      </c>
      <c r="N892" s="286">
        <v>10779.727800000001</v>
      </c>
      <c r="O892" s="286">
        <v>18836.05575</v>
      </c>
      <c r="P892" s="286">
        <v>64234.896700000005</v>
      </c>
      <c r="Q892" s="286">
        <v>0</v>
      </c>
      <c r="R892" s="287">
        <v>64234.896700000005</v>
      </c>
    </row>
    <row r="893" spans="1:18" s="275" customFormat="1">
      <c r="A893" s="288"/>
      <c r="B893" s="288"/>
      <c r="C893" s="288"/>
      <c r="D893" s="288"/>
      <c r="E893" s="289">
        <v>350</v>
      </c>
      <c r="F893" s="290">
        <v>0</v>
      </c>
      <c r="G893" s="291">
        <v>0</v>
      </c>
      <c r="H893" s="291">
        <v>0</v>
      </c>
      <c r="I893" s="291">
        <v>5737.5144099999998</v>
      </c>
      <c r="J893" s="291">
        <v>109.92528999999999</v>
      </c>
      <c r="K893" s="291">
        <v>5847.4396999999999</v>
      </c>
      <c r="L893" s="291">
        <v>5972.4713700000002</v>
      </c>
      <c r="M893" s="291">
        <v>0</v>
      </c>
      <c r="N893" s="291">
        <v>5972.4713700000002</v>
      </c>
      <c r="O893" s="291">
        <v>11819.91107</v>
      </c>
      <c r="P893" s="291">
        <v>34228.147899999996</v>
      </c>
      <c r="Q893" s="291">
        <v>0</v>
      </c>
      <c r="R893" s="292">
        <v>34228.147899999996</v>
      </c>
    </row>
    <row r="894" spans="1:18" s="275" customFormat="1">
      <c r="A894" s="288"/>
      <c r="B894" s="288"/>
      <c r="C894" s="288"/>
      <c r="D894" s="288"/>
      <c r="E894" s="289">
        <v>363</v>
      </c>
      <c r="F894" s="290">
        <v>0.42785000000000001</v>
      </c>
      <c r="G894" s="291">
        <v>0</v>
      </c>
      <c r="H894" s="291">
        <v>0.42785000000000001</v>
      </c>
      <c r="I894" s="291">
        <v>3383.6363199999996</v>
      </c>
      <c r="J894" s="291">
        <v>598.78893999999991</v>
      </c>
      <c r="K894" s="291">
        <v>3982.42526</v>
      </c>
      <c r="L894" s="291">
        <v>3719.5192499999998</v>
      </c>
      <c r="M894" s="291">
        <v>50.706870000000002</v>
      </c>
      <c r="N894" s="291">
        <v>3770.2261200000003</v>
      </c>
      <c r="O894" s="291">
        <v>7753.0792300000003</v>
      </c>
      <c r="P894" s="291">
        <v>22283.220739999997</v>
      </c>
      <c r="Q894" s="291">
        <v>0</v>
      </c>
      <c r="R894" s="292">
        <v>22283.220739999997</v>
      </c>
    </row>
    <row r="895" spans="1:18" s="275" customFormat="1">
      <c r="A895" s="288"/>
      <c r="B895" s="288"/>
      <c r="C895" s="288"/>
      <c r="D895" s="283" t="s">
        <v>56</v>
      </c>
      <c r="E895" s="284">
        <v>8</v>
      </c>
      <c r="F895" s="285">
        <v>1310.1732500000001</v>
      </c>
      <c r="G895" s="286">
        <v>22.136959999999998</v>
      </c>
      <c r="H895" s="286">
        <v>1332.3102099999999</v>
      </c>
      <c r="I895" s="286">
        <v>23213.945190000002</v>
      </c>
      <c r="J895" s="286">
        <v>1607.8336299999999</v>
      </c>
      <c r="K895" s="286">
        <v>24821.77882</v>
      </c>
      <c r="L895" s="286">
        <v>60493.42151</v>
      </c>
      <c r="M895" s="286">
        <v>2861.8332400000004</v>
      </c>
      <c r="N895" s="286">
        <v>63355.25475</v>
      </c>
      <c r="O895" s="286">
        <v>89509.343779999996</v>
      </c>
      <c r="P895" s="286">
        <v>96712.112480000011</v>
      </c>
      <c r="Q895" s="286">
        <v>0</v>
      </c>
      <c r="R895" s="287">
        <v>96712.112480000011</v>
      </c>
    </row>
    <row r="896" spans="1:18" s="275" customFormat="1">
      <c r="A896" s="288"/>
      <c r="B896" s="288"/>
      <c r="C896" s="288"/>
      <c r="D896" s="288"/>
      <c r="E896" s="289">
        <v>219</v>
      </c>
      <c r="F896" s="290">
        <v>77.559509999999989</v>
      </c>
      <c r="G896" s="291">
        <v>5.0261300000000002</v>
      </c>
      <c r="H896" s="291">
        <v>82.585639999999998</v>
      </c>
      <c r="I896" s="291">
        <v>14227.748820000001</v>
      </c>
      <c r="J896" s="291">
        <v>1279.7717299999999</v>
      </c>
      <c r="K896" s="291">
        <v>15507.520550000001</v>
      </c>
      <c r="L896" s="291">
        <v>24439.510010000002</v>
      </c>
      <c r="M896" s="291">
        <v>1241.39221</v>
      </c>
      <c r="N896" s="291">
        <v>25680.90222</v>
      </c>
      <c r="O896" s="291">
        <v>41271.008409999995</v>
      </c>
      <c r="P896" s="291">
        <v>69628.314989999999</v>
      </c>
      <c r="Q896" s="291">
        <v>0</v>
      </c>
      <c r="R896" s="292">
        <v>69628.314989999999</v>
      </c>
    </row>
    <row r="897" spans="1:18" s="275" customFormat="1">
      <c r="A897" s="288"/>
      <c r="B897" s="288"/>
      <c r="C897" s="288"/>
      <c r="D897" s="283" t="s">
        <v>278</v>
      </c>
      <c r="E897" s="284">
        <v>3</v>
      </c>
      <c r="F897" s="285">
        <v>5.9090000000000004E-2</v>
      </c>
      <c r="G897" s="286">
        <v>0</v>
      </c>
      <c r="H897" s="286">
        <v>5.9090000000000004E-2</v>
      </c>
      <c r="I897" s="286">
        <v>9873.4201099999991</v>
      </c>
      <c r="J897" s="286">
        <v>1359.38204</v>
      </c>
      <c r="K897" s="286">
        <v>11232.80215</v>
      </c>
      <c r="L897" s="286">
        <v>19871.415300000001</v>
      </c>
      <c r="M897" s="286">
        <v>717.34066000000007</v>
      </c>
      <c r="N897" s="286">
        <v>20588.755960000002</v>
      </c>
      <c r="O897" s="286">
        <v>31821.617200000001</v>
      </c>
      <c r="P897" s="286">
        <v>63644.222240000003</v>
      </c>
      <c r="Q897" s="286">
        <v>184.70613</v>
      </c>
      <c r="R897" s="287">
        <v>63828.928369999994</v>
      </c>
    </row>
    <row r="898" spans="1:18" s="275" customFormat="1">
      <c r="A898" s="288"/>
      <c r="B898" s="288"/>
      <c r="C898" s="288"/>
      <c r="D898" s="288"/>
      <c r="E898" s="289">
        <v>247</v>
      </c>
      <c r="F898" s="290">
        <v>0.55801000000000001</v>
      </c>
      <c r="G898" s="291">
        <v>0</v>
      </c>
      <c r="H898" s="291">
        <v>0.55801000000000001</v>
      </c>
      <c r="I898" s="291">
        <v>6558.8333499999999</v>
      </c>
      <c r="J898" s="291">
        <v>806.71282999999994</v>
      </c>
      <c r="K898" s="291">
        <v>7365.5461799999994</v>
      </c>
      <c r="L898" s="291">
        <v>8961.4285999999993</v>
      </c>
      <c r="M898" s="291">
        <v>213.48939000000001</v>
      </c>
      <c r="N898" s="291">
        <v>9174.9179899999999</v>
      </c>
      <c r="O898" s="291">
        <v>16541.02218</v>
      </c>
      <c r="P898" s="291">
        <v>30491.801379999997</v>
      </c>
      <c r="Q898" s="291">
        <v>0</v>
      </c>
      <c r="R898" s="292">
        <v>30491.801379999997</v>
      </c>
    </row>
    <row r="899" spans="1:18" s="275" customFormat="1">
      <c r="A899" s="288"/>
      <c r="B899" s="288"/>
      <c r="C899" s="288"/>
      <c r="D899" s="283" t="s">
        <v>78</v>
      </c>
      <c r="E899" s="284">
        <v>87</v>
      </c>
      <c r="F899" s="285">
        <v>6.087E-2</v>
      </c>
      <c r="G899" s="286">
        <v>0</v>
      </c>
      <c r="H899" s="286">
        <v>6.087E-2</v>
      </c>
      <c r="I899" s="286">
        <v>22925.312440000002</v>
      </c>
      <c r="J899" s="286">
        <v>1843.6163600000002</v>
      </c>
      <c r="K899" s="286">
        <v>24768.928800000002</v>
      </c>
      <c r="L899" s="286">
        <v>49968.446550000001</v>
      </c>
      <c r="M899" s="286">
        <v>3022.6055899999997</v>
      </c>
      <c r="N899" s="286">
        <v>52991.05214</v>
      </c>
      <c r="O899" s="286">
        <v>77760.041809999995</v>
      </c>
      <c r="P899" s="286">
        <v>55766.339390000001</v>
      </c>
      <c r="Q899" s="286">
        <v>68.691179999999989</v>
      </c>
      <c r="R899" s="287">
        <v>55835.030570000003</v>
      </c>
    </row>
    <row r="900" spans="1:18" s="275" customFormat="1">
      <c r="A900" s="288"/>
      <c r="B900" s="288"/>
      <c r="C900" s="288"/>
      <c r="D900" s="283" t="s">
        <v>279</v>
      </c>
      <c r="E900" s="284">
        <v>100</v>
      </c>
      <c r="F900" s="285">
        <v>2.8565300000000002</v>
      </c>
      <c r="G900" s="286">
        <v>54.87133</v>
      </c>
      <c r="H900" s="286">
        <v>57.72786</v>
      </c>
      <c r="I900" s="286">
        <v>16514.371739999999</v>
      </c>
      <c r="J900" s="286">
        <v>2159.13231</v>
      </c>
      <c r="K900" s="286">
        <v>18673.50405</v>
      </c>
      <c r="L900" s="286">
        <v>37836.264909999998</v>
      </c>
      <c r="M900" s="286">
        <v>3337.1784900000002</v>
      </c>
      <c r="N900" s="286">
        <v>41173.443399999996</v>
      </c>
      <c r="O900" s="286">
        <v>59904.675310000006</v>
      </c>
      <c r="P900" s="286">
        <v>44562.581610000001</v>
      </c>
      <c r="Q900" s="286">
        <v>159.65341000000001</v>
      </c>
      <c r="R900" s="287">
        <v>44722.23502</v>
      </c>
    </row>
    <row r="901" spans="1:18" s="275" customFormat="1">
      <c r="A901" s="288"/>
      <c r="B901" s="288"/>
      <c r="C901" s="288"/>
      <c r="D901" s="283" t="s">
        <v>411</v>
      </c>
      <c r="E901" s="284">
        <v>256</v>
      </c>
      <c r="F901" s="285">
        <v>0</v>
      </c>
      <c r="G901" s="286">
        <v>0</v>
      </c>
      <c r="H901" s="286">
        <v>0</v>
      </c>
      <c r="I901" s="286">
        <v>5182.5947100000003</v>
      </c>
      <c r="J901" s="286">
        <v>628.37257</v>
      </c>
      <c r="K901" s="286">
        <v>5810.9672799999998</v>
      </c>
      <c r="L901" s="286">
        <v>5985.1402199999993</v>
      </c>
      <c r="M901" s="286">
        <v>3.2850000000000004E-2</v>
      </c>
      <c r="N901" s="286">
        <v>5985.1730700000007</v>
      </c>
      <c r="O901" s="286">
        <v>11796.14035</v>
      </c>
      <c r="P901" s="286">
        <v>31371.299870000003</v>
      </c>
      <c r="Q901" s="286">
        <v>0</v>
      </c>
      <c r="R901" s="287">
        <v>31371.299870000003</v>
      </c>
    </row>
    <row r="902" spans="1:18" s="275" customFormat="1">
      <c r="A902" s="288"/>
      <c r="B902" s="288"/>
      <c r="C902" s="288"/>
      <c r="D902" s="283" t="s">
        <v>72</v>
      </c>
      <c r="E902" s="284">
        <v>1</v>
      </c>
      <c r="F902" s="285">
        <v>1005.4900600000001</v>
      </c>
      <c r="G902" s="286">
        <v>142.19364999999999</v>
      </c>
      <c r="H902" s="286">
        <v>1147.68371</v>
      </c>
      <c r="I902" s="286">
        <v>52872.679590000007</v>
      </c>
      <c r="J902" s="286">
        <v>9434.3991700000006</v>
      </c>
      <c r="K902" s="286">
        <v>62307.078759999997</v>
      </c>
      <c r="L902" s="286">
        <v>4282146.6084399996</v>
      </c>
      <c r="M902" s="286">
        <v>6643.9267599999994</v>
      </c>
      <c r="N902" s="286">
        <v>4288790.5351999998</v>
      </c>
      <c r="O902" s="286">
        <v>4352245.2976700002</v>
      </c>
      <c r="P902" s="286">
        <v>5144.3936399999993</v>
      </c>
      <c r="Q902" s="286">
        <v>0</v>
      </c>
      <c r="R902" s="287">
        <v>5144.3936399999993</v>
      </c>
    </row>
    <row r="903" spans="1:18" s="275" customFormat="1">
      <c r="A903" s="288"/>
      <c r="B903" s="288"/>
      <c r="C903" s="288"/>
      <c r="D903" s="288"/>
      <c r="E903" s="289">
        <v>443</v>
      </c>
      <c r="F903" s="290">
        <v>3250.6234800000002</v>
      </c>
      <c r="G903" s="291">
        <v>144.58020000000002</v>
      </c>
      <c r="H903" s="291">
        <v>3395.2036800000001</v>
      </c>
      <c r="I903" s="291">
        <v>20695.564589999998</v>
      </c>
      <c r="J903" s="291">
        <v>3301.49757</v>
      </c>
      <c r="K903" s="291">
        <v>23997.062160000001</v>
      </c>
      <c r="L903" s="291">
        <v>57207.558560000005</v>
      </c>
      <c r="M903" s="291">
        <v>3968.7658300000003</v>
      </c>
      <c r="N903" s="291">
        <v>61176.324390000002</v>
      </c>
      <c r="O903" s="291">
        <v>88568.590230000002</v>
      </c>
      <c r="P903" s="291">
        <v>29856.045630000001</v>
      </c>
      <c r="Q903" s="291">
        <v>214.71698999999998</v>
      </c>
      <c r="R903" s="292">
        <v>30070.762620000001</v>
      </c>
    </row>
    <row r="904" spans="1:18" s="275" customFormat="1">
      <c r="A904" s="288"/>
      <c r="B904" s="288"/>
      <c r="C904" s="283" t="s">
        <v>412</v>
      </c>
      <c r="D904" s="283" t="s">
        <v>413</v>
      </c>
      <c r="E904" s="284">
        <v>315</v>
      </c>
      <c r="F904" s="285">
        <v>1.64384</v>
      </c>
      <c r="G904" s="286">
        <v>0</v>
      </c>
      <c r="H904" s="286">
        <v>1.64384</v>
      </c>
      <c r="I904" s="286">
        <v>5270.2565000000004</v>
      </c>
      <c r="J904" s="286">
        <v>64.685429999999997</v>
      </c>
      <c r="K904" s="286">
        <v>5334.94193</v>
      </c>
      <c r="L904" s="286">
        <v>5382.6847500000003</v>
      </c>
      <c r="M904" s="286">
        <v>44.621499999999997</v>
      </c>
      <c r="N904" s="286">
        <v>5427.3062499999996</v>
      </c>
      <c r="O904" s="286">
        <v>10763.892019999999</v>
      </c>
      <c r="P904" s="286">
        <v>46909.439420000002</v>
      </c>
      <c r="Q904" s="286">
        <v>0</v>
      </c>
      <c r="R904" s="287">
        <v>46909.439420000002</v>
      </c>
    </row>
    <row r="905" spans="1:18" s="275" customFormat="1">
      <c r="A905" s="288"/>
      <c r="B905" s="288"/>
      <c r="C905" s="288"/>
      <c r="D905" s="288"/>
      <c r="E905" s="289">
        <v>314</v>
      </c>
      <c r="F905" s="290">
        <v>11.006440000000001</v>
      </c>
      <c r="G905" s="291">
        <v>0</v>
      </c>
      <c r="H905" s="291">
        <v>11.006440000000001</v>
      </c>
      <c r="I905" s="291">
        <v>4000.4833699999999</v>
      </c>
      <c r="J905" s="291">
        <v>340.87184999999999</v>
      </c>
      <c r="K905" s="291">
        <v>4341.3552199999995</v>
      </c>
      <c r="L905" s="291">
        <v>5676.99107</v>
      </c>
      <c r="M905" s="291">
        <v>0</v>
      </c>
      <c r="N905" s="291">
        <v>5676.99107</v>
      </c>
      <c r="O905" s="291">
        <v>10029.352730000001</v>
      </c>
      <c r="P905" s="291">
        <v>26018.037940000002</v>
      </c>
      <c r="Q905" s="291">
        <v>0</v>
      </c>
      <c r="R905" s="292">
        <v>26018.037940000002</v>
      </c>
    </row>
    <row r="906" spans="1:18" s="275" customFormat="1">
      <c r="A906" s="288"/>
      <c r="B906" s="283" t="s">
        <v>17</v>
      </c>
      <c r="C906" s="283" t="s">
        <v>282</v>
      </c>
      <c r="D906" s="283" t="s">
        <v>283</v>
      </c>
      <c r="E906" s="284">
        <v>298</v>
      </c>
      <c r="F906" s="285">
        <v>9.4569999999999987E-2</v>
      </c>
      <c r="G906" s="286">
        <v>0</v>
      </c>
      <c r="H906" s="286">
        <v>9.4569999999999987E-2</v>
      </c>
      <c r="I906" s="286">
        <v>6424.0345299999999</v>
      </c>
      <c r="J906" s="286">
        <v>445.09376000000003</v>
      </c>
      <c r="K906" s="286">
        <v>6869.1282899999997</v>
      </c>
      <c r="L906" s="286">
        <v>4395.5223599999999</v>
      </c>
      <c r="M906" s="286">
        <v>43.2849</v>
      </c>
      <c r="N906" s="286">
        <v>4438.8072599999996</v>
      </c>
      <c r="O906" s="286">
        <v>11308.030119999999</v>
      </c>
      <c r="P906" s="286">
        <v>70847.846999999994</v>
      </c>
      <c r="Q906" s="286">
        <v>0</v>
      </c>
      <c r="R906" s="287">
        <v>70847.846999999994</v>
      </c>
    </row>
    <row r="907" spans="1:18" s="275" customFormat="1">
      <c r="A907" s="288"/>
      <c r="B907" s="283" t="s">
        <v>18</v>
      </c>
      <c r="C907" s="283" t="s">
        <v>285</v>
      </c>
      <c r="D907" s="283" t="s">
        <v>285</v>
      </c>
      <c r="E907" s="284">
        <v>76</v>
      </c>
      <c r="F907" s="285">
        <v>6.1700000000000005E-2</v>
      </c>
      <c r="G907" s="286">
        <v>0.87464999999999993</v>
      </c>
      <c r="H907" s="286">
        <v>0.93635000000000002</v>
      </c>
      <c r="I907" s="286">
        <v>10495.294189999999</v>
      </c>
      <c r="J907" s="286">
        <v>96.576300000000003</v>
      </c>
      <c r="K907" s="286">
        <v>10591.870489999999</v>
      </c>
      <c r="L907" s="286">
        <v>5626.8856100000003</v>
      </c>
      <c r="M907" s="286">
        <v>0</v>
      </c>
      <c r="N907" s="286">
        <v>5626.8856100000003</v>
      </c>
      <c r="O907" s="286">
        <v>16219.692449999999</v>
      </c>
      <c r="P907" s="286">
        <v>43046.10441</v>
      </c>
      <c r="Q907" s="286">
        <v>0</v>
      </c>
      <c r="R907" s="287">
        <v>43046.10441</v>
      </c>
    </row>
    <row r="908" spans="1:18" s="275" customFormat="1">
      <c r="A908" s="288"/>
      <c r="B908" s="283" t="s">
        <v>19</v>
      </c>
      <c r="C908" s="283" t="s">
        <v>286</v>
      </c>
      <c r="D908" s="283" t="s">
        <v>286</v>
      </c>
      <c r="E908" s="284">
        <v>71</v>
      </c>
      <c r="F908" s="285">
        <v>21.216900000000003</v>
      </c>
      <c r="G908" s="286">
        <v>0</v>
      </c>
      <c r="H908" s="286">
        <v>21.216900000000003</v>
      </c>
      <c r="I908" s="286">
        <v>5326.2888700000003</v>
      </c>
      <c r="J908" s="286">
        <v>124.88882000000001</v>
      </c>
      <c r="K908" s="286">
        <v>5451.1776900000004</v>
      </c>
      <c r="L908" s="286">
        <v>7861.5891500000007</v>
      </c>
      <c r="M908" s="286">
        <v>0</v>
      </c>
      <c r="N908" s="286">
        <v>7861.5891500000007</v>
      </c>
      <c r="O908" s="286">
        <v>13333.98374</v>
      </c>
      <c r="P908" s="286">
        <v>40250.397680000002</v>
      </c>
      <c r="Q908" s="286">
        <v>0</v>
      </c>
      <c r="R908" s="287">
        <v>40250.397680000002</v>
      </c>
    </row>
    <row r="909" spans="1:18" s="275" customFormat="1">
      <c r="A909" s="288"/>
      <c r="B909" s="288"/>
      <c r="C909" s="288"/>
      <c r="D909" s="288"/>
      <c r="E909" s="289">
        <v>308</v>
      </c>
      <c r="F909" s="290">
        <v>0</v>
      </c>
      <c r="G909" s="291">
        <v>0</v>
      </c>
      <c r="H909" s="291">
        <v>0</v>
      </c>
      <c r="I909" s="291">
        <v>4664.0460000000003</v>
      </c>
      <c r="J909" s="291">
        <v>31.063080000000003</v>
      </c>
      <c r="K909" s="291">
        <v>4695.1090800000002</v>
      </c>
      <c r="L909" s="291">
        <v>3722.3783599999997</v>
      </c>
      <c r="M909" s="291">
        <v>33.46358</v>
      </c>
      <c r="N909" s="291">
        <v>3755.8419399999998</v>
      </c>
      <c r="O909" s="291">
        <v>8450.9510200000004</v>
      </c>
      <c r="P909" s="291">
        <v>55266.133540000003</v>
      </c>
      <c r="Q909" s="291">
        <v>0</v>
      </c>
      <c r="R909" s="292">
        <v>55266.133540000003</v>
      </c>
    </row>
    <row r="910" spans="1:18" s="275" customFormat="1">
      <c r="A910" s="288"/>
      <c r="B910" s="288"/>
      <c r="C910" s="283" t="s">
        <v>288</v>
      </c>
      <c r="D910" s="283" t="s">
        <v>19</v>
      </c>
      <c r="E910" s="284">
        <v>339</v>
      </c>
      <c r="F910" s="285">
        <v>0</v>
      </c>
      <c r="G910" s="286">
        <v>0</v>
      </c>
      <c r="H910" s="286">
        <v>0</v>
      </c>
      <c r="I910" s="286">
        <v>5310.5221799999999</v>
      </c>
      <c r="J910" s="286">
        <v>289.41215</v>
      </c>
      <c r="K910" s="286">
        <v>5599.93433</v>
      </c>
      <c r="L910" s="286">
        <v>2179.6441</v>
      </c>
      <c r="M910" s="286">
        <v>0</v>
      </c>
      <c r="N910" s="286">
        <v>2179.6441</v>
      </c>
      <c r="O910" s="286">
        <v>7779.5784299999996</v>
      </c>
      <c r="P910" s="286">
        <v>77135.599669999996</v>
      </c>
      <c r="Q910" s="286">
        <v>0</v>
      </c>
      <c r="R910" s="287">
        <v>77135.599669999996</v>
      </c>
    </row>
    <row r="911" spans="1:18" s="275" customFormat="1">
      <c r="A911" s="288"/>
      <c r="B911" s="283" t="s">
        <v>20</v>
      </c>
      <c r="C911" s="283" t="s">
        <v>290</v>
      </c>
      <c r="D911" s="283" t="s">
        <v>290</v>
      </c>
      <c r="E911" s="284">
        <v>341</v>
      </c>
      <c r="F911" s="285">
        <v>0</v>
      </c>
      <c r="G911" s="286">
        <v>0</v>
      </c>
      <c r="H911" s="286">
        <v>0</v>
      </c>
      <c r="I911" s="286">
        <v>4972.0733</v>
      </c>
      <c r="J911" s="286">
        <v>172.26419000000001</v>
      </c>
      <c r="K911" s="286">
        <v>5144.3374899999999</v>
      </c>
      <c r="L911" s="286">
        <v>1621.4825499999999</v>
      </c>
      <c r="M911" s="286">
        <v>0</v>
      </c>
      <c r="N911" s="286">
        <v>1621.4825499999999</v>
      </c>
      <c r="O911" s="286">
        <v>6765.8200399999996</v>
      </c>
      <c r="P911" s="286">
        <v>44810.559119999998</v>
      </c>
      <c r="Q911" s="286">
        <v>0</v>
      </c>
      <c r="R911" s="287">
        <v>44810.559119999998</v>
      </c>
    </row>
    <row r="912" spans="1:18" s="275" customFormat="1">
      <c r="A912" s="288"/>
      <c r="B912" s="288"/>
      <c r="C912" s="288"/>
      <c r="D912" s="283" t="s">
        <v>414</v>
      </c>
      <c r="E912" s="284">
        <v>382</v>
      </c>
      <c r="F912" s="285">
        <v>0</v>
      </c>
      <c r="G912" s="286">
        <v>0</v>
      </c>
      <c r="H912" s="286">
        <v>0</v>
      </c>
      <c r="I912" s="286">
        <v>4581.1310100000001</v>
      </c>
      <c r="J912" s="286">
        <v>27.405990000000003</v>
      </c>
      <c r="K912" s="286">
        <v>4608.5370000000003</v>
      </c>
      <c r="L912" s="286">
        <v>2916.0577799999996</v>
      </c>
      <c r="M912" s="286">
        <v>0</v>
      </c>
      <c r="N912" s="286">
        <v>2916.0577799999996</v>
      </c>
      <c r="O912" s="286">
        <v>7524.5947800000004</v>
      </c>
      <c r="P912" s="286">
        <v>34148.252860000001</v>
      </c>
      <c r="Q912" s="286">
        <v>0</v>
      </c>
      <c r="R912" s="287">
        <v>34148.252860000001</v>
      </c>
    </row>
    <row r="913" spans="1:18" s="275" customFormat="1">
      <c r="A913" s="288"/>
      <c r="B913" s="288"/>
      <c r="C913" s="283" t="s">
        <v>20</v>
      </c>
      <c r="D913" s="283" t="s">
        <v>326</v>
      </c>
      <c r="E913" s="284">
        <v>409</v>
      </c>
      <c r="F913" s="285">
        <v>0</v>
      </c>
      <c r="G913" s="286">
        <v>0</v>
      </c>
      <c r="H913" s="286">
        <v>0</v>
      </c>
      <c r="I913" s="286">
        <v>2023.6710399999999</v>
      </c>
      <c r="J913" s="286">
        <v>197.95504</v>
      </c>
      <c r="K913" s="286">
        <v>2221.62608</v>
      </c>
      <c r="L913" s="286">
        <v>4385.2766700000002</v>
      </c>
      <c r="M913" s="286">
        <v>83.866609999999994</v>
      </c>
      <c r="N913" s="286">
        <v>4469.1432800000002</v>
      </c>
      <c r="O913" s="286">
        <v>6690.7693600000002</v>
      </c>
      <c r="P913" s="286">
        <v>26558.717820000002</v>
      </c>
      <c r="Q913" s="286">
        <v>0</v>
      </c>
      <c r="R913" s="287">
        <v>26558.717820000002</v>
      </c>
    </row>
    <row r="914" spans="1:18" s="275" customFormat="1">
      <c r="A914" s="288"/>
      <c r="B914" s="283" t="s">
        <v>21</v>
      </c>
      <c r="C914" s="283" t="s">
        <v>415</v>
      </c>
      <c r="D914" s="283" t="s">
        <v>415</v>
      </c>
      <c r="E914" s="284">
        <v>277</v>
      </c>
      <c r="F914" s="285">
        <v>0</v>
      </c>
      <c r="G914" s="286">
        <v>0</v>
      </c>
      <c r="H914" s="286">
        <v>0</v>
      </c>
      <c r="I914" s="286">
        <v>1645.3333</v>
      </c>
      <c r="J914" s="286">
        <v>77.998539999999991</v>
      </c>
      <c r="K914" s="286">
        <v>1723.3318400000001</v>
      </c>
      <c r="L914" s="286">
        <v>1530.46353</v>
      </c>
      <c r="M914" s="286">
        <v>0</v>
      </c>
      <c r="N914" s="286">
        <v>1530.46353</v>
      </c>
      <c r="O914" s="286">
        <v>3253.7953700000003</v>
      </c>
      <c r="P914" s="286">
        <v>19105.33985</v>
      </c>
      <c r="Q914" s="286">
        <v>0</v>
      </c>
      <c r="R914" s="287">
        <v>19105.33985</v>
      </c>
    </row>
    <row r="915" spans="1:18" s="275" customFormat="1">
      <c r="A915" s="288"/>
      <c r="B915" s="288"/>
      <c r="C915" s="288"/>
      <c r="D915" s="283" t="s">
        <v>416</v>
      </c>
      <c r="E915" s="284">
        <v>264</v>
      </c>
      <c r="F915" s="285">
        <v>0</v>
      </c>
      <c r="G915" s="286">
        <v>0</v>
      </c>
      <c r="H915" s="286">
        <v>0</v>
      </c>
      <c r="I915" s="286">
        <v>113.81241</v>
      </c>
      <c r="J915" s="286">
        <v>3.7909999999999999E-2</v>
      </c>
      <c r="K915" s="286">
        <v>113.85032000000001</v>
      </c>
      <c r="L915" s="286">
        <v>62.288470000000004</v>
      </c>
      <c r="M915" s="286">
        <v>0</v>
      </c>
      <c r="N915" s="286">
        <v>62.288470000000004</v>
      </c>
      <c r="O915" s="286">
        <v>176.13879</v>
      </c>
      <c r="P915" s="286">
        <v>14007.34942</v>
      </c>
      <c r="Q915" s="286">
        <v>0</v>
      </c>
      <c r="R915" s="287">
        <v>14007.34942</v>
      </c>
    </row>
    <row r="916" spans="1:18" s="275" customFormat="1">
      <c r="A916" s="288"/>
      <c r="B916" s="288"/>
      <c r="C916" s="283" t="s">
        <v>417</v>
      </c>
      <c r="D916" s="283" t="s">
        <v>417</v>
      </c>
      <c r="E916" s="284">
        <v>170</v>
      </c>
      <c r="F916" s="285">
        <v>197.69317999999998</v>
      </c>
      <c r="G916" s="286">
        <v>0</v>
      </c>
      <c r="H916" s="286">
        <v>197.69317999999998</v>
      </c>
      <c r="I916" s="286">
        <v>2683.4063200000001</v>
      </c>
      <c r="J916" s="286">
        <v>19.344380000000001</v>
      </c>
      <c r="K916" s="286">
        <v>2702.7507000000001</v>
      </c>
      <c r="L916" s="286">
        <v>2879.96594</v>
      </c>
      <c r="M916" s="286">
        <v>0</v>
      </c>
      <c r="N916" s="286">
        <v>2879.96594</v>
      </c>
      <c r="O916" s="286">
        <v>5780.4098199999999</v>
      </c>
      <c r="P916" s="286">
        <v>23605.341579999997</v>
      </c>
      <c r="Q916" s="286">
        <v>0</v>
      </c>
      <c r="R916" s="287">
        <v>23605.341579999997</v>
      </c>
    </row>
    <row r="917" spans="1:18" s="275" customFormat="1">
      <c r="A917" s="288"/>
      <c r="B917" s="288"/>
      <c r="C917" s="283" t="s">
        <v>292</v>
      </c>
      <c r="D917" s="283" t="s">
        <v>293</v>
      </c>
      <c r="E917" s="284">
        <v>149</v>
      </c>
      <c r="F917" s="285">
        <v>0.14000000000000001</v>
      </c>
      <c r="G917" s="286">
        <v>0</v>
      </c>
      <c r="H917" s="286">
        <v>0.14000000000000001</v>
      </c>
      <c r="I917" s="286">
        <v>4332.0624200000002</v>
      </c>
      <c r="J917" s="286">
        <v>232.93749</v>
      </c>
      <c r="K917" s="286">
        <v>4564.9999100000005</v>
      </c>
      <c r="L917" s="286">
        <v>4585.7938400000003</v>
      </c>
      <c r="M917" s="286">
        <v>40.28013</v>
      </c>
      <c r="N917" s="286">
        <v>4626.0739699999995</v>
      </c>
      <c r="O917" s="286">
        <v>9191.2138800000012</v>
      </c>
      <c r="P917" s="286">
        <v>73059.223809999996</v>
      </c>
      <c r="Q917" s="286">
        <v>0</v>
      </c>
      <c r="R917" s="287">
        <v>73059.223809999996</v>
      </c>
    </row>
    <row r="918" spans="1:18" s="275" customFormat="1">
      <c r="A918" s="288"/>
      <c r="B918" s="288"/>
      <c r="C918" s="288"/>
      <c r="D918" s="283" t="s">
        <v>292</v>
      </c>
      <c r="E918" s="284">
        <v>164</v>
      </c>
      <c r="F918" s="285">
        <v>3.61469</v>
      </c>
      <c r="G918" s="286">
        <v>0</v>
      </c>
      <c r="H918" s="286">
        <v>3.61469</v>
      </c>
      <c r="I918" s="286">
        <v>1443.6353700000002</v>
      </c>
      <c r="J918" s="286">
        <v>1.3066099999999998</v>
      </c>
      <c r="K918" s="286">
        <v>1444.9419800000001</v>
      </c>
      <c r="L918" s="286">
        <v>2055.8915499999998</v>
      </c>
      <c r="M918" s="286">
        <v>0</v>
      </c>
      <c r="N918" s="286">
        <v>2055.8915499999998</v>
      </c>
      <c r="O918" s="286">
        <v>3504.4482200000002</v>
      </c>
      <c r="P918" s="286">
        <v>33552.710359999997</v>
      </c>
      <c r="Q918" s="286">
        <v>0</v>
      </c>
      <c r="R918" s="287">
        <v>33552.710359999997</v>
      </c>
    </row>
    <row r="919" spans="1:18" s="275" customFormat="1">
      <c r="A919" s="288"/>
      <c r="B919" s="288"/>
      <c r="C919" s="288"/>
      <c r="D919" s="283" t="s">
        <v>418</v>
      </c>
      <c r="E919" s="284">
        <v>203</v>
      </c>
      <c r="F919" s="285">
        <v>0</v>
      </c>
      <c r="G919" s="286">
        <v>0</v>
      </c>
      <c r="H919" s="286">
        <v>0</v>
      </c>
      <c r="I919" s="286">
        <v>134.75049999999999</v>
      </c>
      <c r="J919" s="286">
        <v>0</v>
      </c>
      <c r="K919" s="286">
        <v>134.75049999999999</v>
      </c>
      <c r="L919" s="286">
        <v>67.221410000000006</v>
      </c>
      <c r="M919" s="286">
        <v>0</v>
      </c>
      <c r="N919" s="286">
        <v>67.221410000000006</v>
      </c>
      <c r="O919" s="286">
        <v>201.97191000000001</v>
      </c>
      <c r="P919" s="286">
        <v>7865.1857699999991</v>
      </c>
      <c r="Q919" s="286">
        <v>0</v>
      </c>
      <c r="R919" s="287">
        <v>7865.1857699999991</v>
      </c>
    </row>
    <row r="920" spans="1:18" s="275" customFormat="1">
      <c r="A920" s="288"/>
      <c r="B920" s="288"/>
      <c r="C920" s="283" t="s">
        <v>294</v>
      </c>
      <c r="D920" s="283" t="s">
        <v>294</v>
      </c>
      <c r="E920" s="284">
        <v>288</v>
      </c>
      <c r="F920" s="285">
        <v>0</v>
      </c>
      <c r="G920" s="286">
        <v>0</v>
      </c>
      <c r="H920" s="286">
        <v>0</v>
      </c>
      <c r="I920" s="286">
        <v>1973.6087</v>
      </c>
      <c r="J920" s="286">
        <v>19.963360000000002</v>
      </c>
      <c r="K920" s="286">
        <v>1993.57206</v>
      </c>
      <c r="L920" s="286">
        <v>1571.57376</v>
      </c>
      <c r="M920" s="286">
        <v>0</v>
      </c>
      <c r="N920" s="286">
        <v>1571.57376</v>
      </c>
      <c r="O920" s="286">
        <v>3565.1458199999997</v>
      </c>
      <c r="P920" s="286">
        <v>25207.98443</v>
      </c>
      <c r="Q920" s="286">
        <v>0</v>
      </c>
      <c r="R920" s="287">
        <v>25207.98443</v>
      </c>
    </row>
    <row r="921" spans="1:18" s="275" customFormat="1">
      <c r="A921" s="288"/>
      <c r="B921" s="288"/>
      <c r="C921" s="288"/>
      <c r="D921" s="283" t="s">
        <v>419</v>
      </c>
      <c r="E921" s="284">
        <v>202</v>
      </c>
      <c r="F921" s="285">
        <v>0</v>
      </c>
      <c r="G921" s="286">
        <v>0</v>
      </c>
      <c r="H921" s="286">
        <v>0</v>
      </c>
      <c r="I921" s="286">
        <v>110.35947999999999</v>
      </c>
      <c r="J921" s="286">
        <v>1.8380000000000001E-2</v>
      </c>
      <c r="K921" s="286">
        <v>110.37786</v>
      </c>
      <c r="L921" s="286">
        <v>10.24273</v>
      </c>
      <c r="M921" s="286">
        <v>0</v>
      </c>
      <c r="N921" s="286">
        <v>10.24273</v>
      </c>
      <c r="O921" s="286">
        <v>120.62058999999999</v>
      </c>
      <c r="P921" s="286">
        <v>5564.6240800000005</v>
      </c>
      <c r="Q921" s="286">
        <v>0</v>
      </c>
      <c r="R921" s="287">
        <v>5564.6240800000005</v>
      </c>
    </row>
    <row r="922" spans="1:18" s="275" customFormat="1">
      <c r="A922" s="288"/>
      <c r="B922" s="288"/>
      <c r="C922" s="283" t="s">
        <v>21</v>
      </c>
      <c r="D922" s="283" t="s">
        <v>295</v>
      </c>
      <c r="E922" s="284">
        <v>97</v>
      </c>
      <c r="F922" s="285">
        <v>1.3906700000000001</v>
      </c>
      <c r="G922" s="286">
        <v>0</v>
      </c>
      <c r="H922" s="286">
        <v>1.3906700000000001</v>
      </c>
      <c r="I922" s="286">
        <v>7368.0829199999998</v>
      </c>
      <c r="J922" s="286">
        <v>206.50782000000001</v>
      </c>
      <c r="K922" s="286">
        <v>7574.5907400000006</v>
      </c>
      <c r="L922" s="286">
        <v>12967.83136</v>
      </c>
      <c r="M922" s="286">
        <v>105.11796000000001</v>
      </c>
      <c r="N922" s="286">
        <v>13072.94932</v>
      </c>
      <c r="O922" s="286">
        <v>20648.93073</v>
      </c>
      <c r="P922" s="286">
        <v>93350.932690000001</v>
      </c>
      <c r="Q922" s="286">
        <v>0</v>
      </c>
      <c r="R922" s="287">
        <v>93350.932690000001</v>
      </c>
    </row>
    <row r="923" spans="1:18" s="275" customFormat="1">
      <c r="A923" s="288"/>
      <c r="B923" s="288"/>
      <c r="C923" s="288"/>
      <c r="D923" s="283" t="s">
        <v>388</v>
      </c>
      <c r="E923" s="284">
        <v>161</v>
      </c>
      <c r="F923" s="285">
        <v>0</v>
      </c>
      <c r="G923" s="286">
        <v>0</v>
      </c>
      <c r="H923" s="286">
        <v>0</v>
      </c>
      <c r="I923" s="286">
        <v>1234.8720600000001</v>
      </c>
      <c r="J923" s="286">
        <v>3.2960500000000001</v>
      </c>
      <c r="K923" s="286">
        <v>1238.1681100000001</v>
      </c>
      <c r="L923" s="286">
        <v>592.42954000000009</v>
      </c>
      <c r="M923" s="286">
        <v>0</v>
      </c>
      <c r="N923" s="286">
        <v>592.42954000000009</v>
      </c>
      <c r="O923" s="286">
        <v>1830.5976499999999</v>
      </c>
      <c r="P923" s="286">
        <v>45695.3825</v>
      </c>
      <c r="Q923" s="286">
        <v>0</v>
      </c>
      <c r="R923" s="287">
        <v>45695.3825</v>
      </c>
    </row>
    <row r="924" spans="1:18" s="275" customFormat="1">
      <c r="A924" s="288"/>
      <c r="B924" s="288"/>
      <c r="C924" s="288"/>
      <c r="D924" s="283" t="s">
        <v>420</v>
      </c>
      <c r="E924" s="284">
        <v>187</v>
      </c>
      <c r="F924" s="285">
        <v>0</v>
      </c>
      <c r="G924" s="286">
        <v>0</v>
      </c>
      <c r="H924" s="286">
        <v>0</v>
      </c>
      <c r="I924" s="286">
        <v>1090.65425</v>
      </c>
      <c r="J924" s="286">
        <v>3.8842099999999999</v>
      </c>
      <c r="K924" s="286">
        <v>1094.53846</v>
      </c>
      <c r="L924" s="286">
        <v>967.25217000000009</v>
      </c>
      <c r="M924" s="286">
        <v>0</v>
      </c>
      <c r="N924" s="286">
        <v>967.25217000000009</v>
      </c>
      <c r="O924" s="286">
        <v>2061.79063</v>
      </c>
      <c r="P924" s="286">
        <v>24846.724269999999</v>
      </c>
      <c r="Q924" s="286">
        <v>0</v>
      </c>
      <c r="R924" s="287">
        <v>24846.724269999999</v>
      </c>
    </row>
    <row r="925" spans="1:18" s="275" customFormat="1">
      <c r="A925" s="288"/>
      <c r="B925" s="288"/>
      <c r="C925" s="288"/>
      <c r="D925" s="283" t="s">
        <v>21</v>
      </c>
      <c r="E925" s="284">
        <v>42</v>
      </c>
      <c r="F925" s="285">
        <v>4.4999999999999999E-4</v>
      </c>
      <c r="G925" s="286">
        <v>0</v>
      </c>
      <c r="H925" s="286">
        <v>4.4999999999999999E-4</v>
      </c>
      <c r="I925" s="286">
        <v>7105.3893899999994</v>
      </c>
      <c r="J925" s="286">
        <v>466.19478000000004</v>
      </c>
      <c r="K925" s="286">
        <v>7571.5841700000001</v>
      </c>
      <c r="L925" s="286">
        <v>5167.6451299999999</v>
      </c>
      <c r="M925" s="286">
        <v>184.84607</v>
      </c>
      <c r="N925" s="286">
        <v>5352.4912000000004</v>
      </c>
      <c r="O925" s="286">
        <v>12924.07582</v>
      </c>
      <c r="P925" s="286">
        <v>90523.266790000009</v>
      </c>
      <c r="Q925" s="286">
        <v>0</v>
      </c>
      <c r="R925" s="287">
        <v>90523.266790000009</v>
      </c>
    </row>
    <row r="926" spans="1:18" s="275" customFormat="1">
      <c r="A926" s="288"/>
      <c r="B926" s="288"/>
      <c r="C926" s="288"/>
      <c r="D926" s="288"/>
      <c r="E926" s="289">
        <v>360</v>
      </c>
      <c r="F926" s="290">
        <v>0</v>
      </c>
      <c r="G926" s="291">
        <v>0</v>
      </c>
      <c r="H926" s="291">
        <v>0</v>
      </c>
      <c r="I926" s="291">
        <v>4230.34854</v>
      </c>
      <c r="J926" s="291">
        <v>176.07489000000001</v>
      </c>
      <c r="K926" s="291">
        <v>4406.4234299999998</v>
      </c>
      <c r="L926" s="291">
        <v>2391.4407000000001</v>
      </c>
      <c r="M926" s="291">
        <v>0</v>
      </c>
      <c r="N926" s="291">
        <v>2391.4407000000001</v>
      </c>
      <c r="O926" s="291">
        <v>6797.8641299999999</v>
      </c>
      <c r="P926" s="291">
        <v>68748.837220000001</v>
      </c>
      <c r="Q926" s="291">
        <v>0</v>
      </c>
      <c r="R926" s="292">
        <v>68748.837220000001</v>
      </c>
    </row>
    <row r="927" spans="1:18" s="275" customFormat="1">
      <c r="A927" s="288"/>
      <c r="B927" s="288"/>
      <c r="C927" s="288"/>
      <c r="D927" s="283" t="s">
        <v>296</v>
      </c>
      <c r="E927" s="284">
        <v>188</v>
      </c>
      <c r="F927" s="285">
        <v>0</v>
      </c>
      <c r="G927" s="286">
        <v>0</v>
      </c>
      <c r="H927" s="286">
        <v>0</v>
      </c>
      <c r="I927" s="286">
        <v>2151.4830899999997</v>
      </c>
      <c r="J927" s="286">
        <v>1.9964200000000001</v>
      </c>
      <c r="K927" s="286">
        <v>2153.4795099999997</v>
      </c>
      <c r="L927" s="286">
        <v>2659.9330399999999</v>
      </c>
      <c r="M927" s="286">
        <v>0</v>
      </c>
      <c r="N927" s="286">
        <v>2659.9330399999999</v>
      </c>
      <c r="O927" s="286">
        <v>4813.41255</v>
      </c>
      <c r="P927" s="286">
        <v>55545.991590000005</v>
      </c>
      <c r="Q927" s="286">
        <v>0</v>
      </c>
      <c r="R927" s="287">
        <v>55545.991590000005</v>
      </c>
    </row>
    <row r="928" spans="1:18" s="275" customFormat="1">
      <c r="A928" s="288"/>
      <c r="B928" s="288"/>
      <c r="C928" s="288"/>
      <c r="D928" s="283" t="s">
        <v>421</v>
      </c>
      <c r="E928" s="284">
        <v>337</v>
      </c>
      <c r="F928" s="285">
        <v>2.9748800000000002</v>
      </c>
      <c r="G928" s="286">
        <v>0</v>
      </c>
      <c r="H928" s="286">
        <v>2.9748800000000002</v>
      </c>
      <c r="I928" s="286">
        <v>1692.7313899999999</v>
      </c>
      <c r="J928" s="286">
        <v>16.396879999999999</v>
      </c>
      <c r="K928" s="286">
        <v>1709.1282699999999</v>
      </c>
      <c r="L928" s="286">
        <v>1376.52854</v>
      </c>
      <c r="M928" s="286">
        <v>6.7162700000000006</v>
      </c>
      <c r="N928" s="286">
        <v>1383.2448100000001</v>
      </c>
      <c r="O928" s="286">
        <v>3095.3479600000001</v>
      </c>
      <c r="P928" s="286">
        <v>38808.640149999999</v>
      </c>
      <c r="Q928" s="286">
        <v>0</v>
      </c>
      <c r="R928" s="287">
        <v>38808.640149999999</v>
      </c>
    </row>
    <row r="929" spans="1:18" s="275" customFormat="1">
      <c r="A929" s="288"/>
      <c r="B929" s="288"/>
      <c r="C929" s="283" t="s">
        <v>297</v>
      </c>
      <c r="D929" s="283" t="s">
        <v>297</v>
      </c>
      <c r="E929" s="284">
        <v>218</v>
      </c>
      <c r="F929" s="285">
        <v>0</v>
      </c>
      <c r="G929" s="286">
        <v>0</v>
      </c>
      <c r="H929" s="286">
        <v>0</v>
      </c>
      <c r="I929" s="286">
        <v>1676.46811</v>
      </c>
      <c r="J929" s="286">
        <v>2.00807</v>
      </c>
      <c r="K929" s="286">
        <v>1678.4761799999999</v>
      </c>
      <c r="L929" s="286">
        <v>1053.7678700000001</v>
      </c>
      <c r="M929" s="286">
        <v>0</v>
      </c>
      <c r="N929" s="286">
        <v>1053.7678700000001</v>
      </c>
      <c r="O929" s="286">
        <v>2732.2440499999998</v>
      </c>
      <c r="P929" s="286">
        <v>44037.586450000003</v>
      </c>
      <c r="Q929" s="286">
        <v>0</v>
      </c>
      <c r="R929" s="287">
        <v>44037.586450000003</v>
      </c>
    </row>
    <row r="930" spans="1:18" s="275" customFormat="1">
      <c r="A930" s="288"/>
      <c r="B930" s="288"/>
      <c r="C930" s="283" t="s">
        <v>298</v>
      </c>
      <c r="D930" s="283" t="s">
        <v>298</v>
      </c>
      <c r="E930" s="284">
        <v>96</v>
      </c>
      <c r="F930" s="285">
        <v>5.5689999999999996E-2</v>
      </c>
      <c r="G930" s="286">
        <v>0</v>
      </c>
      <c r="H930" s="286">
        <v>5.5689999999999996E-2</v>
      </c>
      <c r="I930" s="286">
        <v>3342.0038999999997</v>
      </c>
      <c r="J930" s="286">
        <v>10.940389999999999</v>
      </c>
      <c r="K930" s="286">
        <v>3352.9442899999999</v>
      </c>
      <c r="L930" s="286">
        <v>3615.4202099999998</v>
      </c>
      <c r="M930" s="286">
        <v>0</v>
      </c>
      <c r="N930" s="286">
        <v>3615.4202099999998</v>
      </c>
      <c r="O930" s="286">
        <v>6968.4201900000007</v>
      </c>
      <c r="P930" s="286">
        <v>51197.283950000005</v>
      </c>
      <c r="Q930" s="286">
        <v>0</v>
      </c>
      <c r="R930" s="287">
        <v>51197.283950000005</v>
      </c>
    </row>
    <row r="931" spans="1:18" s="275" customFormat="1">
      <c r="A931" s="288"/>
      <c r="B931" s="288"/>
      <c r="C931" s="288"/>
      <c r="D931" s="288"/>
      <c r="E931" s="289">
        <v>222</v>
      </c>
      <c r="F931" s="290">
        <v>1.8600000000000001E-3</v>
      </c>
      <c r="G931" s="291">
        <v>0</v>
      </c>
      <c r="H931" s="291">
        <v>1.8600000000000001E-3</v>
      </c>
      <c r="I931" s="291">
        <v>3039.3264199999999</v>
      </c>
      <c r="J931" s="291">
        <v>142.57182</v>
      </c>
      <c r="K931" s="291">
        <v>3181.8982400000004</v>
      </c>
      <c r="L931" s="291">
        <v>3245.0302900000002</v>
      </c>
      <c r="M931" s="291">
        <v>0</v>
      </c>
      <c r="N931" s="291">
        <v>3245.0302900000002</v>
      </c>
      <c r="O931" s="291">
        <v>6426.9303899999995</v>
      </c>
      <c r="P931" s="291">
        <v>53628.828939999999</v>
      </c>
      <c r="Q931" s="291">
        <v>0</v>
      </c>
      <c r="R931" s="292">
        <v>53628.828939999999</v>
      </c>
    </row>
    <row r="932" spans="1:18" s="275" customFormat="1">
      <c r="A932" s="288"/>
      <c r="B932" s="288"/>
      <c r="C932" s="288"/>
      <c r="D932" s="283" t="s">
        <v>422</v>
      </c>
      <c r="E932" s="284">
        <v>310</v>
      </c>
      <c r="F932" s="285">
        <v>0</v>
      </c>
      <c r="G932" s="286">
        <v>0</v>
      </c>
      <c r="H932" s="286">
        <v>0</v>
      </c>
      <c r="I932" s="286">
        <v>934.74023</v>
      </c>
      <c r="J932" s="286">
        <v>55.714210000000001</v>
      </c>
      <c r="K932" s="286">
        <v>990.45443999999998</v>
      </c>
      <c r="L932" s="286">
        <v>1432.49152</v>
      </c>
      <c r="M932" s="286">
        <v>0</v>
      </c>
      <c r="N932" s="286">
        <v>1432.49152</v>
      </c>
      <c r="O932" s="286">
        <v>2422.94596</v>
      </c>
      <c r="P932" s="286">
        <v>14601.805319999999</v>
      </c>
      <c r="Q932" s="286">
        <v>0</v>
      </c>
      <c r="R932" s="287">
        <v>14601.805319999999</v>
      </c>
    </row>
    <row r="933" spans="1:18" s="275" customFormat="1">
      <c r="A933" s="288"/>
      <c r="B933" s="288"/>
      <c r="C933" s="283" t="s">
        <v>299</v>
      </c>
      <c r="D933" s="283" t="s">
        <v>423</v>
      </c>
      <c r="E933" s="284">
        <v>309</v>
      </c>
      <c r="F933" s="285">
        <v>0</v>
      </c>
      <c r="G933" s="286">
        <v>0</v>
      </c>
      <c r="H933" s="286">
        <v>0</v>
      </c>
      <c r="I933" s="286">
        <v>2213.3019100000001</v>
      </c>
      <c r="J933" s="286">
        <v>97.14439999999999</v>
      </c>
      <c r="K933" s="286">
        <v>2310.4463100000003</v>
      </c>
      <c r="L933" s="286">
        <v>1111.0768999999998</v>
      </c>
      <c r="M933" s="286">
        <v>0</v>
      </c>
      <c r="N933" s="286">
        <v>1111.0768999999998</v>
      </c>
      <c r="O933" s="286">
        <v>3421.5232099999998</v>
      </c>
      <c r="P933" s="286">
        <v>19966.24942</v>
      </c>
      <c r="Q933" s="286">
        <v>0</v>
      </c>
      <c r="R933" s="287">
        <v>19966.24942</v>
      </c>
    </row>
    <row r="934" spans="1:18" s="275" customFormat="1">
      <c r="A934" s="288"/>
      <c r="B934" s="288"/>
      <c r="C934" s="288"/>
      <c r="D934" s="283" t="s">
        <v>300</v>
      </c>
      <c r="E934" s="284">
        <v>109</v>
      </c>
      <c r="F934" s="285">
        <v>0</v>
      </c>
      <c r="G934" s="286">
        <v>0</v>
      </c>
      <c r="H934" s="286">
        <v>0</v>
      </c>
      <c r="I934" s="286">
        <v>1496.8456899999999</v>
      </c>
      <c r="J934" s="286">
        <v>45.988900000000001</v>
      </c>
      <c r="K934" s="286">
        <v>1542.8345900000002</v>
      </c>
      <c r="L934" s="286">
        <v>2210.1565399999999</v>
      </c>
      <c r="M934" s="286">
        <v>16.958279999999998</v>
      </c>
      <c r="N934" s="286">
        <v>2227.1148199999998</v>
      </c>
      <c r="O934" s="286">
        <v>3769.9494100000002</v>
      </c>
      <c r="P934" s="286">
        <v>15667.75922</v>
      </c>
      <c r="Q934" s="286">
        <v>0</v>
      </c>
      <c r="R934" s="287">
        <v>15667.75922</v>
      </c>
    </row>
    <row r="935" spans="1:18" s="275" customFormat="1">
      <c r="A935" s="288"/>
      <c r="B935" s="283" t="s">
        <v>22</v>
      </c>
      <c r="C935" s="283" t="s">
        <v>424</v>
      </c>
      <c r="D935" s="283" t="s">
        <v>425</v>
      </c>
      <c r="E935" s="284">
        <v>166</v>
      </c>
      <c r="F935" s="285">
        <v>0</v>
      </c>
      <c r="G935" s="286">
        <v>0</v>
      </c>
      <c r="H935" s="286">
        <v>0</v>
      </c>
      <c r="I935" s="286">
        <v>1677.9099099999999</v>
      </c>
      <c r="J935" s="286">
        <v>833.33003000000008</v>
      </c>
      <c r="K935" s="286">
        <v>2511.2399399999999</v>
      </c>
      <c r="L935" s="286">
        <v>999.34357</v>
      </c>
      <c r="M935" s="286">
        <v>0</v>
      </c>
      <c r="N935" s="286">
        <v>999.34357</v>
      </c>
      <c r="O935" s="286">
        <v>3510.5835099999999</v>
      </c>
      <c r="P935" s="286">
        <v>27992.486230000002</v>
      </c>
      <c r="Q935" s="286">
        <v>0</v>
      </c>
      <c r="R935" s="287">
        <v>27992.486230000002</v>
      </c>
    </row>
    <row r="936" spans="1:18" s="275" customFormat="1">
      <c r="A936" s="288"/>
      <c r="B936" s="288"/>
      <c r="C936" s="288"/>
      <c r="D936" s="283" t="s">
        <v>426</v>
      </c>
      <c r="E936" s="284">
        <v>204</v>
      </c>
      <c r="F936" s="285">
        <v>0</v>
      </c>
      <c r="G936" s="286">
        <v>0</v>
      </c>
      <c r="H936" s="286">
        <v>0</v>
      </c>
      <c r="I936" s="286">
        <v>915.12599</v>
      </c>
      <c r="J936" s="286">
        <v>73.879949999999994</v>
      </c>
      <c r="K936" s="286">
        <v>989.0059399999999</v>
      </c>
      <c r="L936" s="286">
        <v>695.46844999999996</v>
      </c>
      <c r="M936" s="286">
        <v>0</v>
      </c>
      <c r="N936" s="286">
        <v>695.46844999999996</v>
      </c>
      <c r="O936" s="286">
        <v>1684.4743899999999</v>
      </c>
      <c r="P936" s="286">
        <v>22802.290209999999</v>
      </c>
      <c r="Q936" s="286">
        <v>0</v>
      </c>
      <c r="R936" s="287">
        <v>22802.290209999999</v>
      </c>
    </row>
    <row r="937" spans="1:18" s="275" customFormat="1">
      <c r="A937" s="288"/>
      <c r="B937" s="288"/>
      <c r="C937" s="283" t="s">
        <v>427</v>
      </c>
      <c r="D937" s="283" t="s">
        <v>428</v>
      </c>
      <c r="E937" s="284">
        <v>282</v>
      </c>
      <c r="F937" s="285">
        <v>0</v>
      </c>
      <c r="G937" s="286">
        <v>0</v>
      </c>
      <c r="H937" s="286">
        <v>0</v>
      </c>
      <c r="I937" s="286">
        <v>2092.13339</v>
      </c>
      <c r="J937" s="286">
        <v>77.431350000000009</v>
      </c>
      <c r="K937" s="286">
        <v>2169.5647400000003</v>
      </c>
      <c r="L937" s="286">
        <v>1048.08367</v>
      </c>
      <c r="M937" s="286">
        <v>0</v>
      </c>
      <c r="N937" s="286">
        <v>1048.08367</v>
      </c>
      <c r="O937" s="286">
        <v>3217.6484100000002</v>
      </c>
      <c r="P937" s="286">
        <v>48227.695469999999</v>
      </c>
      <c r="Q937" s="286">
        <v>0</v>
      </c>
      <c r="R937" s="287">
        <v>48227.695469999999</v>
      </c>
    </row>
    <row r="938" spans="1:18" s="275" customFormat="1">
      <c r="A938" s="288"/>
      <c r="B938" s="288"/>
      <c r="C938" s="283" t="s">
        <v>22</v>
      </c>
      <c r="D938" s="283" t="s">
        <v>22</v>
      </c>
      <c r="E938" s="284">
        <v>145</v>
      </c>
      <c r="F938" s="285">
        <v>825.13806000000011</v>
      </c>
      <c r="G938" s="286">
        <v>0</v>
      </c>
      <c r="H938" s="286">
        <v>825.13806000000011</v>
      </c>
      <c r="I938" s="286">
        <v>10528.20112</v>
      </c>
      <c r="J938" s="286">
        <v>2808.8119500000003</v>
      </c>
      <c r="K938" s="286">
        <v>13337.013070000001</v>
      </c>
      <c r="L938" s="286">
        <v>18376.482929999998</v>
      </c>
      <c r="M938" s="286">
        <v>1054.24782</v>
      </c>
      <c r="N938" s="286">
        <v>19430.730749999999</v>
      </c>
      <c r="O938" s="286">
        <v>33592.881880000001</v>
      </c>
      <c r="P938" s="286">
        <v>59355.390180000002</v>
      </c>
      <c r="Q938" s="286">
        <v>0</v>
      </c>
      <c r="R938" s="287">
        <v>59355.390180000002</v>
      </c>
    </row>
    <row r="939" spans="1:18" s="275" customFormat="1">
      <c r="A939" s="288"/>
      <c r="B939" s="288"/>
      <c r="C939" s="288"/>
      <c r="D939" s="288"/>
      <c r="E939" s="289">
        <v>182</v>
      </c>
      <c r="F939" s="290">
        <v>0</v>
      </c>
      <c r="G939" s="291">
        <v>0</v>
      </c>
      <c r="H939" s="291">
        <v>0</v>
      </c>
      <c r="I939" s="291">
        <v>4628.0007800000003</v>
      </c>
      <c r="J939" s="291">
        <v>65.640649999999994</v>
      </c>
      <c r="K939" s="291">
        <v>4693.6414299999997</v>
      </c>
      <c r="L939" s="291">
        <v>3810.3254700000002</v>
      </c>
      <c r="M939" s="291">
        <v>90.584999999999994</v>
      </c>
      <c r="N939" s="291">
        <v>3900.9104700000003</v>
      </c>
      <c r="O939" s="291">
        <v>8594.5519000000004</v>
      </c>
      <c r="P939" s="291">
        <v>59253.489740000005</v>
      </c>
      <c r="Q939" s="291">
        <v>0</v>
      </c>
      <c r="R939" s="292">
        <v>59253.489740000005</v>
      </c>
    </row>
    <row r="940" spans="1:18" s="275" customFormat="1">
      <c r="A940" s="288"/>
      <c r="B940" s="288"/>
      <c r="C940" s="288"/>
      <c r="D940" s="288"/>
      <c r="E940" s="289">
        <v>279</v>
      </c>
      <c r="F940" s="290">
        <v>0</v>
      </c>
      <c r="G940" s="291">
        <v>0</v>
      </c>
      <c r="H940" s="291">
        <v>0</v>
      </c>
      <c r="I940" s="291">
        <v>3470.05962</v>
      </c>
      <c r="J940" s="291">
        <v>504.58504999999997</v>
      </c>
      <c r="K940" s="291">
        <v>3974.6446700000001</v>
      </c>
      <c r="L940" s="291">
        <v>3473.87237</v>
      </c>
      <c r="M940" s="291">
        <v>0</v>
      </c>
      <c r="N940" s="291">
        <v>3473.87237</v>
      </c>
      <c r="O940" s="291">
        <v>7448.5170399999997</v>
      </c>
      <c r="P940" s="291">
        <v>68593.309330000004</v>
      </c>
      <c r="Q940" s="291">
        <v>0</v>
      </c>
      <c r="R940" s="292">
        <v>68593.309330000004</v>
      </c>
    </row>
    <row r="941" spans="1:18" s="275" customFormat="1">
      <c r="A941" s="288"/>
      <c r="B941" s="288"/>
      <c r="C941" s="288"/>
      <c r="D941" s="283" t="s">
        <v>429</v>
      </c>
      <c r="E941" s="284">
        <v>321</v>
      </c>
      <c r="F941" s="285">
        <v>0</v>
      </c>
      <c r="G941" s="286">
        <v>0</v>
      </c>
      <c r="H941" s="286">
        <v>0</v>
      </c>
      <c r="I941" s="286">
        <v>741.29740000000004</v>
      </c>
      <c r="J941" s="286">
        <v>51.101669999999999</v>
      </c>
      <c r="K941" s="286">
        <v>792.39906999999994</v>
      </c>
      <c r="L941" s="286">
        <v>1024.14678</v>
      </c>
      <c r="M941" s="286">
        <v>167.75</v>
      </c>
      <c r="N941" s="286">
        <v>1191.89678</v>
      </c>
      <c r="O941" s="286">
        <v>1984.2958500000002</v>
      </c>
      <c r="P941" s="286">
        <v>21316.563309999998</v>
      </c>
      <c r="Q941" s="286">
        <v>0</v>
      </c>
      <c r="R941" s="287">
        <v>21316.563309999998</v>
      </c>
    </row>
    <row r="942" spans="1:18" s="275" customFormat="1">
      <c r="A942" s="288"/>
      <c r="B942" s="288"/>
      <c r="C942" s="283" t="s">
        <v>301</v>
      </c>
      <c r="D942" s="283" t="s">
        <v>302</v>
      </c>
      <c r="E942" s="284">
        <v>50</v>
      </c>
      <c r="F942" s="285">
        <v>0.98316999999999999</v>
      </c>
      <c r="G942" s="286">
        <v>0</v>
      </c>
      <c r="H942" s="286">
        <v>0.98316999999999999</v>
      </c>
      <c r="I942" s="286">
        <v>5165.0310899999995</v>
      </c>
      <c r="J942" s="286">
        <v>559.15204000000006</v>
      </c>
      <c r="K942" s="286">
        <v>5724.1831299999994</v>
      </c>
      <c r="L942" s="286">
        <v>5916.9491100000005</v>
      </c>
      <c r="M942" s="286">
        <v>248.19077999999999</v>
      </c>
      <c r="N942" s="286">
        <v>6165.1398899999995</v>
      </c>
      <c r="O942" s="286">
        <v>11890.306189999999</v>
      </c>
      <c r="P942" s="286">
        <v>78131.168209999989</v>
      </c>
      <c r="Q942" s="286">
        <v>0</v>
      </c>
      <c r="R942" s="287">
        <v>78131.168209999989</v>
      </c>
    </row>
    <row r="943" spans="1:18" s="275" customFormat="1">
      <c r="A943" s="288"/>
      <c r="B943" s="288"/>
      <c r="C943" s="288"/>
      <c r="D943" s="288"/>
      <c r="E943" s="289">
        <v>181</v>
      </c>
      <c r="F943" s="290">
        <v>0</v>
      </c>
      <c r="G943" s="291">
        <v>0</v>
      </c>
      <c r="H943" s="291">
        <v>0</v>
      </c>
      <c r="I943" s="291">
        <v>3131.15931</v>
      </c>
      <c r="J943" s="291">
        <v>253.84853000000001</v>
      </c>
      <c r="K943" s="291">
        <v>3385.0078399999998</v>
      </c>
      <c r="L943" s="291">
        <v>2468.2338300000001</v>
      </c>
      <c r="M943" s="291">
        <v>22.250859999999999</v>
      </c>
      <c r="N943" s="291">
        <v>2490.4846899999998</v>
      </c>
      <c r="O943" s="291">
        <v>5875.4925300000004</v>
      </c>
      <c r="P943" s="291">
        <v>60374.922840000007</v>
      </c>
      <c r="Q943" s="291">
        <v>0</v>
      </c>
      <c r="R943" s="292">
        <v>60374.922840000007</v>
      </c>
    </row>
    <row r="944" spans="1:18" s="275" customFormat="1">
      <c r="A944" s="288"/>
      <c r="B944" s="288"/>
      <c r="C944" s="288"/>
      <c r="D944" s="288"/>
      <c r="E944" s="289">
        <v>224</v>
      </c>
      <c r="F944" s="290">
        <v>0</v>
      </c>
      <c r="G944" s="291">
        <v>0</v>
      </c>
      <c r="H944" s="291">
        <v>0</v>
      </c>
      <c r="I944" s="291">
        <v>4530.50569</v>
      </c>
      <c r="J944" s="291">
        <v>90.200860000000006</v>
      </c>
      <c r="K944" s="291">
        <v>4620.7065499999999</v>
      </c>
      <c r="L944" s="291">
        <v>3569.3912799999998</v>
      </c>
      <c r="M944" s="291">
        <v>174</v>
      </c>
      <c r="N944" s="291">
        <v>3743.3912799999998</v>
      </c>
      <c r="O944" s="291">
        <v>8364.0978300000006</v>
      </c>
      <c r="P944" s="291">
        <v>73138.800199999998</v>
      </c>
      <c r="Q944" s="291">
        <v>0</v>
      </c>
      <c r="R944" s="292">
        <v>73138.800199999998</v>
      </c>
    </row>
    <row r="945" spans="1:18" s="275" customFormat="1">
      <c r="A945" s="288"/>
      <c r="B945" s="288"/>
      <c r="C945" s="288"/>
      <c r="D945" s="288"/>
      <c r="E945" s="289">
        <v>348</v>
      </c>
      <c r="F945" s="290">
        <v>1.2999999999999999E-3</v>
      </c>
      <c r="G945" s="291">
        <v>0</v>
      </c>
      <c r="H945" s="291">
        <v>1.2999999999999999E-3</v>
      </c>
      <c r="I945" s="291">
        <v>2386.5844900000002</v>
      </c>
      <c r="J945" s="291">
        <v>223.58562000000001</v>
      </c>
      <c r="K945" s="291">
        <v>2610.17011</v>
      </c>
      <c r="L945" s="291">
        <v>1311.2455</v>
      </c>
      <c r="M945" s="291">
        <v>16.439499999999999</v>
      </c>
      <c r="N945" s="291">
        <v>1327.6849999999999</v>
      </c>
      <c r="O945" s="291">
        <v>3937.8564100000003</v>
      </c>
      <c r="P945" s="291">
        <v>42272.7716</v>
      </c>
      <c r="Q945" s="291">
        <v>0</v>
      </c>
      <c r="R945" s="292">
        <v>42272.7716</v>
      </c>
    </row>
    <row r="946" spans="1:18" s="275" customFormat="1">
      <c r="A946" s="288"/>
      <c r="B946" s="288"/>
      <c r="C946" s="288"/>
      <c r="D946" s="288"/>
      <c r="E946" s="289">
        <v>329</v>
      </c>
      <c r="F946" s="290">
        <v>0.22836000000000001</v>
      </c>
      <c r="G946" s="291">
        <v>0</v>
      </c>
      <c r="H946" s="291">
        <v>0.22836000000000001</v>
      </c>
      <c r="I946" s="291">
        <v>2789.23164</v>
      </c>
      <c r="J946" s="291">
        <v>343.01503000000002</v>
      </c>
      <c r="K946" s="291">
        <v>3132.24667</v>
      </c>
      <c r="L946" s="291">
        <v>1664.1726200000001</v>
      </c>
      <c r="M946" s="291">
        <v>0</v>
      </c>
      <c r="N946" s="291">
        <v>1664.1726200000001</v>
      </c>
      <c r="O946" s="291">
        <v>4796.6476500000008</v>
      </c>
      <c r="P946" s="291">
        <v>66236.204809999996</v>
      </c>
      <c r="Q946" s="291">
        <v>0</v>
      </c>
      <c r="R946" s="292">
        <v>66236.204809999996</v>
      </c>
    </row>
    <row r="947" spans="1:18" s="275" customFormat="1">
      <c r="A947" s="288"/>
      <c r="B947" s="288"/>
      <c r="C947" s="288"/>
      <c r="D947" s="288"/>
      <c r="E947" s="289">
        <v>333</v>
      </c>
      <c r="F947" s="290">
        <v>0.99120000000000008</v>
      </c>
      <c r="G947" s="291">
        <v>0</v>
      </c>
      <c r="H947" s="291">
        <v>0.99120000000000008</v>
      </c>
      <c r="I947" s="291">
        <v>2422.0084500000003</v>
      </c>
      <c r="J947" s="291">
        <v>19.260000000000002</v>
      </c>
      <c r="K947" s="291">
        <v>2441.26845</v>
      </c>
      <c r="L947" s="291">
        <v>2348.0307299999999</v>
      </c>
      <c r="M947" s="291">
        <v>0</v>
      </c>
      <c r="N947" s="291">
        <v>2348.0307299999999</v>
      </c>
      <c r="O947" s="291">
        <v>4790.2903799999995</v>
      </c>
      <c r="P947" s="291">
        <v>66888.238320000004</v>
      </c>
      <c r="Q947" s="291">
        <v>0</v>
      </c>
      <c r="R947" s="292">
        <v>66888.238320000004</v>
      </c>
    </row>
    <row r="948" spans="1:18" s="275" customFormat="1">
      <c r="A948" s="288"/>
      <c r="B948" s="288"/>
      <c r="C948" s="283" t="s">
        <v>430</v>
      </c>
      <c r="D948" s="283" t="s">
        <v>430</v>
      </c>
      <c r="E948" s="284">
        <v>162</v>
      </c>
      <c r="F948" s="285">
        <v>0</v>
      </c>
      <c r="G948" s="286">
        <v>0</v>
      </c>
      <c r="H948" s="286">
        <v>0</v>
      </c>
      <c r="I948" s="286">
        <v>2898.2227599999997</v>
      </c>
      <c r="J948" s="286">
        <v>507.44484999999997</v>
      </c>
      <c r="K948" s="286">
        <v>3405.66761</v>
      </c>
      <c r="L948" s="286">
        <v>1311.3663100000001</v>
      </c>
      <c r="M948" s="286">
        <v>31.872499999999999</v>
      </c>
      <c r="N948" s="286">
        <v>1343.2388100000001</v>
      </c>
      <c r="O948" s="286">
        <v>4748.9064200000003</v>
      </c>
      <c r="P948" s="286">
        <v>34813.60428</v>
      </c>
      <c r="Q948" s="286">
        <v>0</v>
      </c>
      <c r="R948" s="287">
        <v>34813.60428</v>
      </c>
    </row>
    <row r="949" spans="1:18" s="275" customFormat="1">
      <c r="A949" s="288"/>
      <c r="B949" s="288"/>
      <c r="C949" s="283" t="s">
        <v>431</v>
      </c>
      <c r="D949" s="283" t="s">
        <v>432</v>
      </c>
      <c r="E949" s="284">
        <v>226</v>
      </c>
      <c r="F949" s="285">
        <v>0</v>
      </c>
      <c r="G949" s="286">
        <v>0</v>
      </c>
      <c r="H949" s="286">
        <v>0</v>
      </c>
      <c r="I949" s="286">
        <v>1316.5143799999998</v>
      </c>
      <c r="J949" s="286">
        <v>16.898619999999998</v>
      </c>
      <c r="K949" s="286">
        <v>1333.413</v>
      </c>
      <c r="L949" s="286">
        <v>644.71450000000004</v>
      </c>
      <c r="M949" s="286">
        <v>0</v>
      </c>
      <c r="N949" s="286">
        <v>644.71450000000004</v>
      </c>
      <c r="O949" s="286">
        <v>1978.1275000000001</v>
      </c>
      <c r="P949" s="286">
        <v>27453.828989999998</v>
      </c>
      <c r="Q949" s="286">
        <v>0</v>
      </c>
      <c r="R949" s="287">
        <v>27453.828989999998</v>
      </c>
    </row>
    <row r="950" spans="1:18" s="275" customFormat="1">
      <c r="A950" s="288"/>
      <c r="B950" s="288"/>
      <c r="C950" s="283" t="s">
        <v>433</v>
      </c>
      <c r="D950" s="283" t="s">
        <v>433</v>
      </c>
      <c r="E950" s="284">
        <v>227</v>
      </c>
      <c r="F950" s="285">
        <v>0</v>
      </c>
      <c r="G950" s="286">
        <v>0</v>
      </c>
      <c r="H950" s="286">
        <v>0</v>
      </c>
      <c r="I950" s="286">
        <v>611.29218999999989</v>
      </c>
      <c r="J950" s="286">
        <v>5.6009999999999997E-2</v>
      </c>
      <c r="K950" s="286">
        <v>611.34819999999991</v>
      </c>
      <c r="L950" s="286">
        <v>964.81202000000008</v>
      </c>
      <c r="M950" s="286">
        <v>0</v>
      </c>
      <c r="N950" s="286">
        <v>964.81202000000008</v>
      </c>
      <c r="O950" s="286">
        <v>1576.16022</v>
      </c>
      <c r="P950" s="286">
        <v>19771.282460000002</v>
      </c>
      <c r="Q950" s="286">
        <v>0</v>
      </c>
      <c r="R950" s="287">
        <v>19771.282460000002</v>
      </c>
    </row>
    <row r="951" spans="1:18" s="275" customFormat="1">
      <c r="A951" s="288"/>
      <c r="B951" s="288"/>
      <c r="C951" s="283" t="s">
        <v>434</v>
      </c>
      <c r="D951" s="283" t="s">
        <v>434</v>
      </c>
      <c r="E951" s="284">
        <v>396</v>
      </c>
      <c r="F951" s="285">
        <v>0</v>
      </c>
      <c r="G951" s="286">
        <v>0</v>
      </c>
      <c r="H951" s="286">
        <v>0</v>
      </c>
      <c r="I951" s="286">
        <v>1301.8552</v>
      </c>
      <c r="J951" s="286">
        <v>4.7453900000000004</v>
      </c>
      <c r="K951" s="286">
        <v>1306.60059</v>
      </c>
      <c r="L951" s="286">
        <v>911.27432999999996</v>
      </c>
      <c r="M951" s="286">
        <v>0</v>
      </c>
      <c r="N951" s="286">
        <v>911.27432999999996</v>
      </c>
      <c r="O951" s="286">
        <v>2217.8749199999997</v>
      </c>
      <c r="P951" s="286">
        <v>18208.252649999999</v>
      </c>
      <c r="Q951" s="286">
        <v>0</v>
      </c>
      <c r="R951" s="287">
        <v>18208.252649999999</v>
      </c>
    </row>
    <row r="952" spans="1:18" s="275" customFormat="1">
      <c r="A952" s="288"/>
      <c r="B952" s="288"/>
      <c r="C952" s="283" t="s">
        <v>435</v>
      </c>
      <c r="D952" s="283" t="s">
        <v>436</v>
      </c>
      <c r="E952" s="284">
        <v>408</v>
      </c>
      <c r="F952" s="285">
        <v>0</v>
      </c>
      <c r="G952" s="286">
        <v>0</v>
      </c>
      <c r="H952" s="286">
        <v>0</v>
      </c>
      <c r="I952" s="286">
        <v>1906.16149</v>
      </c>
      <c r="J952" s="286">
        <v>16.20468</v>
      </c>
      <c r="K952" s="286">
        <v>1922.36617</v>
      </c>
      <c r="L952" s="286">
        <v>1099.81368</v>
      </c>
      <c r="M952" s="286">
        <v>80.732869999999991</v>
      </c>
      <c r="N952" s="286">
        <v>1180.54655</v>
      </c>
      <c r="O952" s="286">
        <v>3102.9127200000003</v>
      </c>
      <c r="P952" s="286">
        <v>23870.752929999999</v>
      </c>
      <c r="Q952" s="286">
        <v>0</v>
      </c>
      <c r="R952" s="287">
        <v>23870.752929999999</v>
      </c>
    </row>
    <row r="953" spans="1:18" s="275" customFormat="1">
      <c r="A953" s="288"/>
      <c r="B953" s="283" t="s">
        <v>303</v>
      </c>
      <c r="C953" s="283" t="s">
        <v>304</v>
      </c>
      <c r="D953" s="283" t="s">
        <v>305</v>
      </c>
      <c r="E953" s="284">
        <v>356</v>
      </c>
      <c r="F953" s="285">
        <v>0</v>
      </c>
      <c r="G953" s="286">
        <v>0</v>
      </c>
      <c r="H953" s="286">
        <v>0</v>
      </c>
      <c r="I953" s="286">
        <v>3846.6125999999999</v>
      </c>
      <c r="J953" s="286">
        <v>507.65045000000003</v>
      </c>
      <c r="K953" s="286">
        <v>4354.2630499999996</v>
      </c>
      <c r="L953" s="286">
        <v>1892.8084699999999</v>
      </c>
      <c r="M953" s="286">
        <v>0</v>
      </c>
      <c r="N953" s="286">
        <v>1892.8084699999999</v>
      </c>
      <c r="O953" s="286">
        <v>6247.0715199999995</v>
      </c>
      <c r="P953" s="286">
        <v>39113.959130000003</v>
      </c>
      <c r="Q953" s="286">
        <v>0</v>
      </c>
      <c r="R953" s="287">
        <v>39113.959130000003</v>
      </c>
    </row>
    <row r="954" spans="1:18" s="275" customFormat="1">
      <c r="A954" s="288"/>
      <c r="B954" s="288"/>
      <c r="C954" s="283" t="s">
        <v>306</v>
      </c>
      <c r="D954" s="283" t="s">
        <v>306</v>
      </c>
      <c r="E954" s="284">
        <v>78</v>
      </c>
      <c r="F954" s="285">
        <v>0.27415</v>
      </c>
      <c r="G954" s="286">
        <v>0</v>
      </c>
      <c r="H954" s="286">
        <v>0.27415</v>
      </c>
      <c r="I954" s="286">
        <v>5150.6888499999995</v>
      </c>
      <c r="J954" s="286">
        <v>53.049489999999999</v>
      </c>
      <c r="K954" s="286">
        <v>5203.7383399999999</v>
      </c>
      <c r="L954" s="286">
        <v>2568.0874100000001</v>
      </c>
      <c r="M954" s="286">
        <v>0</v>
      </c>
      <c r="N954" s="286">
        <v>2568.0874100000001</v>
      </c>
      <c r="O954" s="286">
        <v>7772.0999000000002</v>
      </c>
      <c r="P954" s="286">
        <v>53255.310440000001</v>
      </c>
      <c r="Q954" s="286">
        <v>0</v>
      </c>
      <c r="R954" s="287">
        <v>53255.310440000001</v>
      </c>
    </row>
    <row r="955" spans="1:18" s="275" customFormat="1">
      <c r="A955" s="288"/>
      <c r="B955" s="288"/>
      <c r="C955" s="283" t="s">
        <v>307</v>
      </c>
      <c r="D955" s="283" t="s">
        <v>308</v>
      </c>
      <c r="E955" s="284">
        <v>388</v>
      </c>
      <c r="F955" s="285">
        <v>0</v>
      </c>
      <c r="G955" s="286">
        <v>0</v>
      </c>
      <c r="H955" s="286">
        <v>0</v>
      </c>
      <c r="I955" s="286">
        <v>4037.73362</v>
      </c>
      <c r="J955" s="286">
        <v>312.51759000000004</v>
      </c>
      <c r="K955" s="286">
        <v>4350.2512100000004</v>
      </c>
      <c r="L955" s="286">
        <v>1517.9702</v>
      </c>
      <c r="M955" s="286">
        <v>0</v>
      </c>
      <c r="N955" s="286">
        <v>1517.9702</v>
      </c>
      <c r="O955" s="286">
        <v>5868.2214100000001</v>
      </c>
      <c r="P955" s="286">
        <v>53032.932840000001</v>
      </c>
      <c r="Q955" s="286">
        <v>0</v>
      </c>
      <c r="R955" s="287">
        <v>53032.932840000001</v>
      </c>
    </row>
    <row r="956" spans="1:18" s="275" customFormat="1">
      <c r="A956" s="288"/>
      <c r="B956" s="288"/>
      <c r="C956" s="283" t="s">
        <v>303</v>
      </c>
      <c r="D956" s="283" t="s">
        <v>309</v>
      </c>
      <c r="E956" s="284">
        <v>117</v>
      </c>
      <c r="F956" s="285">
        <v>0</v>
      </c>
      <c r="G956" s="286">
        <v>0</v>
      </c>
      <c r="H956" s="286">
        <v>0</v>
      </c>
      <c r="I956" s="286">
        <v>5403.90715</v>
      </c>
      <c r="J956" s="286">
        <v>137.69801000000001</v>
      </c>
      <c r="K956" s="286">
        <v>5541.6051600000001</v>
      </c>
      <c r="L956" s="286">
        <v>2743.8904500000003</v>
      </c>
      <c r="M956" s="286">
        <v>0</v>
      </c>
      <c r="N956" s="286">
        <v>2743.8904500000003</v>
      </c>
      <c r="O956" s="286">
        <v>8285.4956099999999</v>
      </c>
      <c r="P956" s="286">
        <v>98162.305689999994</v>
      </c>
      <c r="Q956" s="286">
        <v>0</v>
      </c>
      <c r="R956" s="287">
        <v>98162.305689999994</v>
      </c>
    </row>
    <row r="957" spans="1:18" s="275" customFormat="1">
      <c r="A957" s="288"/>
      <c r="B957" s="288"/>
      <c r="C957" s="288"/>
      <c r="D957" s="288"/>
      <c r="E957" s="289">
        <v>220</v>
      </c>
      <c r="F957" s="290">
        <v>7.9601999999999995</v>
      </c>
      <c r="G957" s="291">
        <v>1.0061599999999999</v>
      </c>
      <c r="H957" s="291">
        <v>8.9663599999999999</v>
      </c>
      <c r="I957" s="291">
        <v>5500.3439500000004</v>
      </c>
      <c r="J957" s="291">
        <v>314.80394000000001</v>
      </c>
      <c r="K957" s="291">
        <v>5815.1478899999993</v>
      </c>
      <c r="L957" s="291">
        <v>2998.3661200000001</v>
      </c>
      <c r="M957" s="291">
        <v>0</v>
      </c>
      <c r="N957" s="291">
        <v>2998.3661200000001</v>
      </c>
      <c r="O957" s="291">
        <v>8822.4803699999993</v>
      </c>
      <c r="P957" s="291">
        <v>99771.104699999996</v>
      </c>
      <c r="Q957" s="291">
        <v>0</v>
      </c>
      <c r="R957" s="292">
        <v>99771.104699999996</v>
      </c>
    </row>
    <row r="958" spans="1:18" s="275" customFormat="1">
      <c r="A958" s="288"/>
      <c r="B958" s="288"/>
      <c r="C958" s="283" t="s">
        <v>437</v>
      </c>
      <c r="D958" s="283" t="s">
        <v>438</v>
      </c>
      <c r="E958" s="284">
        <v>267</v>
      </c>
      <c r="F958" s="285">
        <v>0</v>
      </c>
      <c r="G958" s="286">
        <v>0</v>
      </c>
      <c r="H958" s="286">
        <v>0</v>
      </c>
      <c r="I958" s="286">
        <v>221.12639999999999</v>
      </c>
      <c r="J958" s="286">
        <v>1.3420000000000001</v>
      </c>
      <c r="K958" s="286">
        <v>222.4684</v>
      </c>
      <c r="L958" s="286">
        <v>0</v>
      </c>
      <c r="M958" s="286">
        <v>0</v>
      </c>
      <c r="N958" s="286">
        <v>0</v>
      </c>
      <c r="O958" s="286">
        <v>222.4684</v>
      </c>
      <c r="P958" s="286">
        <v>5595.4599800000005</v>
      </c>
      <c r="Q958" s="286">
        <v>0</v>
      </c>
      <c r="R958" s="287">
        <v>5595.4599800000005</v>
      </c>
    </row>
    <row r="959" spans="1:18" s="275" customFormat="1">
      <c r="A959" s="288"/>
      <c r="B959" s="288"/>
      <c r="C959" s="283" t="s">
        <v>439</v>
      </c>
      <c r="D959" s="283" t="s">
        <v>440</v>
      </c>
      <c r="E959" s="284">
        <v>268</v>
      </c>
      <c r="F959" s="285">
        <v>0</v>
      </c>
      <c r="G959" s="286">
        <v>0</v>
      </c>
      <c r="H959" s="286">
        <v>0</v>
      </c>
      <c r="I959" s="286">
        <v>67.193740000000005</v>
      </c>
      <c r="J959" s="286">
        <v>0</v>
      </c>
      <c r="K959" s="286">
        <v>67.193740000000005</v>
      </c>
      <c r="L959" s="286">
        <v>0</v>
      </c>
      <c r="M959" s="286">
        <v>0</v>
      </c>
      <c r="N959" s="286">
        <v>0</v>
      </c>
      <c r="O959" s="286">
        <v>67.193740000000005</v>
      </c>
      <c r="P959" s="286">
        <v>6782.6183499999997</v>
      </c>
      <c r="Q959" s="286">
        <v>0</v>
      </c>
      <c r="R959" s="287">
        <v>6782.6183499999997</v>
      </c>
    </row>
    <row r="960" spans="1:18" s="275" customFormat="1">
      <c r="A960" s="288"/>
      <c r="B960" s="288"/>
      <c r="C960" s="283" t="s">
        <v>441</v>
      </c>
      <c r="D960" s="283" t="s">
        <v>441</v>
      </c>
      <c r="E960" s="284">
        <v>391</v>
      </c>
      <c r="F960" s="285">
        <v>1.0671400000000002</v>
      </c>
      <c r="G960" s="286">
        <v>0</v>
      </c>
      <c r="H960" s="286">
        <v>1.0671400000000002</v>
      </c>
      <c r="I960" s="286">
        <v>5413.7155599999996</v>
      </c>
      <c r="J960" s="286">
        <v>189.51680999999999</v>
      </c>
      <c r="K960" s="286">
        <v>5603.2323699999997</v>
      </c>
      <c r="L960" s="286">
        <v>2641.1616400000003</v>
      </c>
      <c r="M960" s="286">
        <v>0</v>
      </c>
      <c r="N960" s="286">
        <v>2641.1616400000003</v>
      </c>
      <c r="O960" s="286">
        <v>8245.461150000001</v>
      </c>
      <c r="P960" s="286">
        <v>34752.327810000003</v>
      </c>
      <c r="Q960" s="286">
        <v>0</v>
      </c>
      <c r="R960" s="287">
        <v>34752.327810000003</v>
      </c>
    </row>
    <row r="961" spans="1:18" s="275" customFormat="1">
      <c r="A961" s="288"/>
      <c r="B961" s="283" t="s">
        <v>24</v>
      </c>
      <c r="C961" s="283" t="s">
        <v>24</v>
      </c>
      <c r="D961" s="283" t="s">
        <v>442</v>
      </c>
      <c r="E961" s="284">
        <v>290</v>
      </c>
      <c r="F961" s="285">
        <v>0</v>
      </c>
      <c r="G961" s="286">
        <v>0</v>
      </c>
      <c r="H961" s="286">
        <v>0</v>
      </c>
      <c r="I961" s="286">
        <v>2655.5826000000002</v>
      </c>
      <c r="J961" s="286">
        <v>545.25240000000008</v>
      </c>
      <c r="K961" s="286">
        <v>3200.835</v>
      </c>
      <c r="L961" s="286">
        <v>1655.1277700000001</v>
      </c>
      <c r="M961" s="286">
        <v>16.774999999999999</v>
      </c>
      <c r="N961" s="286">
        <v>1671.9027699999999</v>
      </c>
      <c r="O961" s="286">
        <v>4872.7377699999997</v>
      </c>
      <c r="P961" s="286">
        <v>44698.870130000003</v>
      </c>
      <c r="Q961" s="286">
        <v>0</v>
      </c>
      <c r="R961" s="287">
        <v>44698.870130000003</v>
      </c>
    </row>
    <row r="962" spans="1:18" s="275" customFormat="1">
      <c r="A962" s="288"/>
      <c r="B962" s="288"/>
      <c r="C962" s="288"/>
      <c r="D962" s="283" t="s">
        <v>443</v>
      </c>
      <c r="E962" s="284">
        <v>265</v>
      </c>
      <c r="F962" s="285">
        <v>0</v>
      </c>
      <c r="G962" s="286">
        <v>0</v>
      </c>
      <c r="H962" s="286">
        <v>0</v>
      </c>
      <c r="I962" s="286">
        <v>4585.3975899999996</v>
      </c>
      <c r="J962" s="286">
        <v>381.71909000000005</v>
      </c>
      <c r="K962" s="286">
        <v>4967.1166800000001</v>
      </c>
      <c r="L962" s="286">
        <v>4477.4972400000006</v>
      </c>
      <c r="M962" s="286">
        <v>68.282300000000006</v>
      </c>
      <c r="N962" s="286">
        <v>4545.7795400000005</v>
      </c>
      <c r="O962" s="286">
        <v>9512.8962200000005</v>
      </c>
      <c r="P962" s="286">
        <v>71891.876390000005</v>
      </c>
      <c r="Q962" s="286">
        <v>0</v>
      </c>
      <c r="R962" s="287">
        <v>71891.876390000005</v>
      </c>
    </row>
    <row r="963" spans="1:18" s="275" customFormat="1">
      <c r="A963" s="288"/>
      <c r="B963" s="288"/>
      <c r="C963" s="288"/>
      <c r="D963" s="283" t="s">
        <v>24</v>
      </c>
      <c r="E963" s="284">
        <v>74</v>
      </c>
      <c r="F963" s="285">
        <v>1.15E-2</v>
      </c>
      <c r="G963" s="286">
        <v>0</v>
      </c>
      <c r="H963" s="286">
        <v>1.15E-2</v>
      </c>
      <c r="I963" s="286">
        <v>4525.2229400000006</v>
      </c>
      <c r="J963" s="286">
        <v>734.30718999999999</v>
      </c>
      <c r="K963" s="286">
        <v>5259.5301300000001</v>
      </c>
      <c r="L963" s="286">
        <v>4779.2241299999996</v>
      </c>
      <c r="M963" s="286">
        <v>216.28774999999999</v>
      </c>
      <c r="N963" s="286">
        <v>4995.51188</v>
      </c>
      <c r="O963" s="286">
        <v>10255.05351</v>
      </c>
      <c r="P963" s="286">
        <v>52453.552340000002</v>
      </c>
      <c r="Q963" s="286">
        <v>0</v>
      </c>
      <c r="R963" s="287">
        <v>52453.552340000002</v>
      </c>
    </row>
    <row r="964" spans="1:18" s="275" customFormat="1">
      <c r="A964" s="288"/>
      <c r="B964" s="288"/>
      <c r="C964" s="288"/>
      <c r="D964" s="288"/>
      <c r="E964" s="289">
        <v>121</v>
      </c>
      <c r="F964" s="290">
        <v>0.57859000000000005</v>
      </c>
      <c r="G964" s="291">
        <v>0</v>
      </c>
      <c r="H964" s="291">
        <v>0.57859000000000005</v>
      </c>
      <c r="I964" s="291">
        <v>7495.8321799999994</v>
      </c>
      <c r="J964" s="291">
        <v>1058.2029499999999</v>
      </c>
      <c r="K964" s="291">
        <v>8554.0351300000002</v>
      </c>
      <c r="L964" s="291">
        <v>5982.80872</v>
      </c>
      <c r="M964" s="291">
        <v>161.16953000000001</v>
      </c>
      <c r="N964" s="291">
        <v>6143.9782500000001</v>
      </c>
      <c r="O964" s="291">
        <v>14698.591970000001</v>
      </c>
      <c r="P964" s="291">
        <v>96585.739239999995</v>
      </c>
      <c r="Q964" s="291">
        <v>127.01406</v>
      </c>
      <c r="R964" s="292">
        <v>96712.753299999997</v>
      </c>
    </row>
    <row r="965" spans="1:18" s="275" customFormat="1">
      <c r="A965" s="288"/>
      <c r="B965" s="283" t="s">
        <v>25</v>
      </c>
      <c r="C965" s="283" t="s">
        <v>444</v>
      </c>
      <c r="D965" s="283" t="s">
        <v>445</v>
      </c>
      <c r="E965" s="284">
        <v>295</v>
      </c>
      <c r="F965" s="285">
        <v>0</v>
      </c>
      <c r="G965" s="286">
        <v>0</v>
      </c>
      <c r="H965" s="286">
        <v>0</v>
      </c>
      <c r="I965" s="286">
        <v>320.10199999999998</v>
      </c>
      <c r="J965" s="286">
        <v>1.3390000000000001E-2</v>
      </c>
      <c r="K965" s="286">
        <v>320.11538999999999</v>
      </c>
      <c r="L965" s="286">
        <v>68.246979999999994</v>
      </c>
      <c r="M965" s="286">
        <v>33.620460000000001</v>
      </c>
      <c r="N965" s="286">
        <v>101.86744</v>
      </c>
      <c r="O965" s="286">
        <v>421.98283000000004</v>
      </c>
      <c r="P965" s="286">
        <v>7884.1245499999995</v>
      </c>
      <c r="Q965" s="286">
        <v>0</v>
      </c>
      <c r="R965" s="287">
        <v>7884.1245499999995</v>
      </c>
    </row>
    <row r="966" spans="1:18" s="275" customFormat="1">
      <c r="A966" s="288"/>
      <c r="B966" s="288"/>
      <c r="C966" s="283" t="s">
        <v>25</v>
      </c>
      <c r="D966" s="283" t="s">
        <v>25</v>
      </c>
      <c r="E966" s="284">
        <v>60</v>
      </c>
      <c r="F966" s="285">
        <v>30.15943</v>
      </c>
      <c r="G966" s="286">
        <v>0</v>
      </c>
      <c r="H966" s="286">
        <v>30.15943</v>
      </c>
      <c r="I966" s="286">
        <v>4314.8994299999995</v>
      </c>
      <c r="J966" s="286">
        <v>258.74930999999998</v>
      </c>
      <c r="K966" s="286">
        <v>4573.6487400000005</v>
      </c>
      <c r="L966" s="286">
        <v>4970.8597699999991</v>
      </c>
      <c r="M966" s="286">
        <v>0</v>
      </c>
      <c r="N966" s="286">
        <v>4970.8597699999991</v>
      </c>
      <c r="O966" s="286">
        <v>9574.6679399999994</v>
      </c>
      <c r="P966" s="286">
        <v>60675.473619999997</v>
      </c>
      <c r="Q966" s="286">
        <v>0</v>
      </c>
      <c r="R966" s="287">
        <v>60675.473619999997</v>
      </c>
    </row>
    <row r="967" spans="1:18" s="275" customFormat="1">
      <c r="A967" s="288"/>
      <c r="B967" s="288"/>
      <c r="C967" s="288"/>
      <c r="D967" s="288"/>
      <c r="E967" s="289">
        <v>352</v>
      </c>
      <c r="F967" s="290">
        <v>0.87275000000000003</v>
      </c>
      <c r="G967" s="291">
        <v>0</v>
      </c>
      <c r="H967" s="291">
        <v>0.87275000000000003</v>
      </c>
      <c r="I967" s="291">
        <v>1282.23209</v>
      </c>
      <c r="J967" s="291">
        <v>95.035850000000011</v>
      </c>
      <c r="K967" s="291">
        <v>1377.26794</v>
      </c>
      <c r="L967" s="291">
        <v>710.83164999999997</v>
      </c>
      <c r="M967" s="291">
        <v>0</v>
      </c>
      <c r="N967" s="291">
        <v>710.83164999999997</v>
      </c>
      <c r="O967" s="291">
        <v>2088.9723400000003</v>
      </c>
      <c r="P967" s="291">
        <v>22161.4594</v>
      </c>
      <c r="Q967" s="291">
        <v>18.447029999999998</v>
      </c>
      <c r="R967" s="292">
        <v>22179.906429999999</v>
      </c>
    </row>
    <row r="968" spans="1:18" s="275" customFormat="1">
      <c r="A968" s="288"/>
      <c r="B968" s="283" t="s">
        <v>26</v>
      </c>
      <c r="C968" s="283" t="s">
        <v>312</v>
      </c>
      <c r="D968" s="283" t="s">
        <v>314</v>
      </c>
      <c r="E968" s="284">
        <v>45</v>
      </c>
      <c r="F968" s="285">
        <v>85.288929999999993</v>
      </c>
      <c r="G968" s="286">
        <v>0</v>
      </c>
      <c r="H968" s="286">
        <v>85.288929999999993</v>
      </c>
      <c r="I968" s="286">
        <v>11941.8197</v>
      </c>
      <c r="J968" s="286">
        <v>232.08457000000001</v>
      </c>
      <c r="K968" s="286">
        <v>12173.904269999999</v>
      </c>
      <c r="L968" s="286">
        <v>8145.9416200000005</v>
      </c>
      <c r="M968" s="286">
        <v>51.628250000000001</v>
      </c>
      <c r="N968" s="286">
        <v>8197.5698699999994</v>
      </c>
      <c r="O968" s="286">
        <v>20456.763070000001</v>
      </c>
      <c r="P968" s="286">
        <v>123435.20527999999</v>
      </c>
      <c r="Q968" s="286">
        <v>0</v>
      </c>
      <c r="R968" s="287">
        <v>123435.20527999999</v>
      </c>
    </row>
    <row r="969" spans="1:18" s="275" customFormat="1">
      <c r="A969" s="288"/>
      <c r="B969" s="288"/>
      <c r="C969" s="283" t="s">
        <v>446</v>
      </c>
      <c r="D969" s="283" t="s">
        <v>446</v>
      </c>
      <c r="E969" s="284">
        <v>431</v>
      </c>
      <c r="F969" s="285">
        <v>0</v>
      </c>
      <c r="G969" s="286">
        <v>0</v>
      </c>
      <c r="H969" s="286">
        <v>0</v>
      </c>
      <c r="I969" s="286">
        <v>139.88060000000002</v>
      </c>
      <c r="J969" s="286">
        <v>0.28826000000000002</v>
      </c>
      <c r="K969" s="286">
        <v>140.16886</v>
      </c>
      <c r="L969" s="286">
        <v>0.35452999999999996</v>
      </c>
      <c r="M969" s="286">
        <v>0</v>
      </c>
      <c r="N969" s="286">
        <v>0.35452999999999996</v>
      </c>
      <c r="O969" s="286">
        <v>140.52339000000001</v>
      </c>
      <c r="P969" s="286">
        <v>15464.266659999999</v>
      </c>
      <c r="Q969" s="286">
        <v>0</v>
      </c>
      <c r="R969" s="287">
        <v>15464.266659999999</v>
      </c>
    </row>
    <row r="970" spans="1:18" s="275" customFormat="1">
      <c r="A970" s="283" t="s">
        <v>447</v>
      </c>
      <c r="B970" s="283" t="s">
        <v>5</v>
      </c>
      <c r="C970" s="283" t="s">
        <v>5</v>
      </c>
      <c r="D970" s="283" t="s">
        <v>207</v>
      </c>
      <c r="E970" s="284">
        <v>15</v>
      </c>
      <c r="F970" s="285">
        <v>2004.1283700000001</v>
      </c>
      <c r="G970" s="286">
        <v>1766.97442</v>
      </c>
      <c r="H970" s="286">
        <v>3771.1027899999999</v>
      </c>
      <c r="I970" s="286">
        <v>32629.69857</v>
      </c>
      <c r="J970" s="286">
        <v>14630.13581</v>
      </c>
      <c r="K970" s="286">
        <v>47259.83438</v>
      </c>
      <c r="L970" s="286">
        <v>13077.069099999999</v>
      </c>
      <c r="M970" s="286">
        <v>13968.210800000001</v>
      </c>
      <c r="N970" s="286">
        <v>27045.279899999998</v>
      </c>
      <c r="O970" s="286">
        <v>78076.217069999999</v>
      </c>
      <c r="P970" s="286">
        <v>1845.47351</v>
      </c>
      <c r="Q970" s="286">
        <v>0</v>
      </c>
      <c r="R970" s="287">
        <v>1845.47351</v>
      </c>
    </row>
    <row r="971" spans="1:18" s="275" customFormat="1">
      <c r="A971" s="288"/>
      <c r="B971" s="283" t="s">
        <v>14</v>
      </c>
      <c r="C971" s="283" t="s">
        <v>255</v>
      </c>
      <c r="D971" s="283" t="s">
        <v>255</v>
      </c>
      <c r="E971" s="284">
        <v>25</v>
      </c>
      <c r="F971" s="285">
        <v>101.56722000000001</v>
      </c>
      <c r="G971" s="286">
        <v>257.90145999999999</v>
      </c>
      <c r="H971" s="286">
        <v>359.46868000000001</v>
      </c>
      <c r="I971" s="286">
        <v>43294.277609999997</v>
      </c>
      <c r="J971" s="286">
        <v>8775.4297100000003</v>
      </c>
      <c r="K971" s="286">
        <v>52069.707320000001</v>
      </c>
      <c r="L971" s="286">
        <v>19941.573339999999</v>
      </c>
      <c r="M971" s="286">
        <v>8738.2984099999994</v>
      </c>
      <c r="N971" s="286">
        <v>28679.871749999998</v>
      </c>
      <c r="O971" s="286">
        <v>81109.047749999998</v>
      </c>
      <c r="P971" s="286">
        <v>1414.4574</v>
      </c>
      <c r="Q971" s="286">
        <v>172.36648000000002</v>
      </c>
      <c r="R971" s="287">
        <v>1586.8238799999999</v>
      </c>
    </row>
    <row r="972" spans="1:18" s="275" customFormat="1">
      <c r="A972" s="288"/>
      <c r="B972" s="283" t="s">
        <v>15</v>
      </c>
      <c r="C972" s="283" t="s">
        <v>258</v>
      </c>
      <c r="D972" s="283" t="s">
        <v>258</v>
      </c>
      <c r="E972" s="284">
        <v>19</v>
      </c>
      <c r="F972" s="285">
        <v>119.72153</v>
      </c>
      <c r="G972" s="286">
        <v>223.40985000000001</v>
      </c>
      <c r="H972" s="286">
        <v>343.13137999999998</v>
      </c>
      <c r="I972" s="286">
        <v>26239.874600000003</v>
      </c>
      <c r="J972" s="286">
        <v>4420.72991</v>
      </c>
      <c r="K972" s="286">
        <v>30660.604510000001</v>
      </c>
      <c r="L972" s="286">
        <v>15436.93288</v>
      </c>
      <c r="M972" s="286">
        <v>7884.9866500000007</v>
      </c>
      <c r="N972" s="286">
        <v>23321.919530000003</v>
      </c>
      <c r="O972" s="286">
        <v>54325.655420000003</v>
      </c>
      <c r="P972" s="286">
        <v>1495.52126</v>
      </c>
      <c r="Q972" s="286">
        <v>0</v>
      </c>
      <c r="R972" s="287">
        <v>1495.52126</v>
      </c>
    </row>
    <row r="973" spans="1:18" s="275" customFormat="1">
      <c r="A973" s="288"/>
      <c r="B973" s="283" t="s">
        <v>16</v>
      </c>
      <c r="C973" s="283" t="s">
        <v>16</v>
      </c>
      <c r="D973" s="283" t="s">
        <v>16</v>
      </c>
      <c r="E973" s="284">
        <v>22</v>
      </c>
      <c r="F973" s="285">
        <v>22.25685</v>
      </c>
      <c r="G973" s="286">
        <v>4310.9564600000003</v>
      </c>
      <c r="H973" s="286">
        <v>4333.2133099999992</v>
      </c>
      <c r="I973" s="286">
        <v>126860.28586</v>
      </c>
      <c r="J973" s="286">
        <v>13316.68346</v>
      </c>
      <c r="K973" s="286">
        <v>140176.96932</v>
      </c>
      <c r="L973" s="286">
        <v>29584.073350000002</v>
      </c>
      <c r="M973" s="286">
        <v>11912.891250000001</v>
      </c>
      <c r="N973" s="286">
        <v>41496.964599999999</v>
      </c>
      <c r="O973" s="286">
        <v>186007.14723</v>
      </c>
      <c r="P973" s="286">
        <v>10180.68615</v>
      </c>
      <c r="Q973" s="286">
        <v>976.12302999999997</v>
      </c>
      <c r="R973" s="287">
        <v>11156.80918</v>
      </c>
    </row>
    <row r="974" spans="1:18" s="275" customFormat="1">
      <c r="A974" s="288"/>
      <c r="B974" s="288"/>
      <c r="C974" s="288"/>
      <c r="D974" s="283" t="s">
        <v>60</v>
      </c>
      <c r="E974" s="284">
        <v>9</v>
      </c>
      <c r="F974" s="285">
        <v>35.370690000000003</v>
      </c>
      <c r="G974" s="286">
        <v>85.822020000000009</v>
      </c>
      <c r="H974" s="286">
        <v>121.19271000000001</v>
      </c>
      <c r="I974" s="286">
        <v>82800.251640000002</v>
      </c>
      <c r="J974" s="286">
        <v>10734.893189999999</v>
      </c>
      <c r="K974" s="286">
        <v>93535.144830000005</v>
      </c>
      <c r="L974" s="286">
        <v>25028.256859999998</v>
      </c>
      <c r="M974" s="286">
        <v>12628.717279999999</v>
      </c>
      <c r="N974" s="286">
        <v>37656.974139999998</v>
      </c>
      <c r="O974" s="286">
        <v>131313.31168000001</v>
      </c>
      <c r="P974" s="286">
        <v>3649.7122899999999</v>
      </c>
      <c r="Q974" s="286">
        <v>198.68376999999998</v>
      </c>
      <c r="R974" s="287">
        <v>3848.39606</v>
      </c>
    </row>
    <row r="975" spans="1:18" s="275" customFormat="1">
      <c r="A975" s="288"/>
      <c r="B975" s="288"/>
      <c r="C975" s="288"/>
      <c r="D975" s="283" t="s">
        <v>62</v>
      </c>
      <c r="E975" s="284">
        <v>20</v>
      </c>
      <c r="F975" s="285">
        <v>5.1250900000000001</v>
      </c>
      <c r="G975" s="286">
        <v>472.07565</v>
      </c>
      <c r="H975" s="286">
        <v>477.20074</v>
      </c>
      <c r="I975" s="286">
        <v>99525.66479000001</v>
      </c>
      <c r="J975" s="286">
        <v>42992.861069999999</v>
      </c>
      <c r="K975" s="286">
        <v>142518.52586000002</v>
      </c>
      <c r="L975" s="286">
        <v>51706.558830000002</v>
      </c>
      <c r="M975" s="286">
        <v>33871.323549999994</v>
      </c>
      <c r="N975" s="286">
        <v>85577.882379999995</v>
      </c>
      <c r="O975" s="286">
        <v>228573.60897999999</v>
      </c>
      <c r="P975" s="286">
        <v>3516.1168499999999</v>
      </c>
      <c r="Q975" s="286">
        <v>1067.48846</v>
      </c>
      <c r="R975" s="287">
        <v>4583.6053099999999</v>
      </c>
    </row>
    <row r="976" spans="1:18" s="275" customFormat="1">
      <c r="A976" s="288"/>
      <c r="B976" s="288"/>
      <c r="C976" s="288"/>
      <c r="D976" s="283" t="s">
        <v>65</v>
      </c>
      <c r="E976" s="284">
        <v>1</v>
      </c>
      <c r="F976" s="285">
        <v>234764.92375999998</v>
      </c>
      <c r="G976" s="286">
        <v>38731.698130000004</v>
      </c>
      <c r="H976" s="286">
        <v>273496.62189000001</v>
      </c>
      <c r="I976" s="286">
        <v>103685.41298000001</v>
      </c>
      <c r="J976" s="286">
        <v>21046.439739999998</v>
      </c>
      <c r="K976" s="286">
        <v>124731.85272</v>
      </c>
      <c r="L976" s="286">
        <v>1969284.8690799999</v>
      </c>
      <c r="M976" s="286">
        <v>116361.11407</v>
      </c>
      <c r="N976" s="286">
        <v>2085645.98315</v>
      </c>
      <c r="O976" s="286">
        <v>2483874.4577600001</v>
      </c>
      <c r="P976" s="286">
        <v>3345365.8593000001</v>
      </c>
      <c r="Q976" s="286">
        <v>1017605.77337</v>
      </c>
      <c r="R976" s="287">
        <v>4362971.6326700002</v>
      </c>
    </row>
    <row r="977" spans="1:18" s="275" customFormat="1">
      <c r="A977" s="288"/>
      <c r="B977" s="288"/>
      <c r="C977" s="288"/>
      <c r="D977" s="288"/>
      <c r="E977" s="289">
        <v>8</v>
      </c>
      <c r="F977" s="290">
        <v>460.74054999999998</v>
      </c>
      <c r="G977" s="291">
        <v>83.413479999999993</v>
      </c>
      <c r="H977" s="291">
        <v>544.15403000000003</v>
      </c>
      <c r="I977" s="291">
        <v>186640.18494000001</v>
      </c>
      <c r="J977" s="291">
        <v>73821.029620000001</v>
      </c>
      <c r="K977" s="291">
        <v>260461.21455999999</v>
      </c>
      <c r="L977" s="291">
        <v>221643.70338999998</v>
      </c>
      <c r="M977" s="291">
        <v>256191.85621</v>
      </c>
      <c r="N977" s="291">
        <v>477835.55960000004</v>
      </c>
      <c r="O977" s="291">
        <v>738840.92819000001</v>
      </c>
      <c r="P977" s="291">
        <v>4993.4736299999995</v>
      </c>
      <c r="Q977" s="291">
        <v>305.27843000000001</v>
      </c>
      <c r="R977" s="292">
        <v>5298.7520599999998</v>
      </c>
    </row>
    <row r="978" spans="1:18" s="275" customFormat="1">
      <c r="A978" s="288"/>
      <c r="B978" s="288"/>
      <c r="C978" s="288"/>
      <c r="D978" s="283" t="s">
        <v>70</v>
      </c>
      <c r="E978" s="284">
        <v>10</v>
      </c>
      <c r="F978" s="285">
        <v>59.684539999999998</v>
      </c>
      <c r="G978" s="286">
        <v>6.3872499999999999</v>
      </c>
      <c r="H978" s="286">
        <v>66.071789999999993</v>
      </c>
      <c r="I978" s="286">
        <v>126753.80456</v>
      </c>
      <c r="J978" s="286">
        <v>24024.802</v>
      </c>
      <c r="K978" s="286">
        <v>150778.60656000001</v>
      </c>
      <c r="L978" s="286">
        <v>51221.118759999998</v>
      </c>
      <c r="M978" s="286">
        <v>28892.04119</v>
      </c>
      <c r="N978" s="286">
        <v>80113.159950000001</v>
      </c>
      <c r="O978" s="286">
        <v>230957.8383</v>
      </c>
      <c r="P978" s="286">
        <v>4548.71515</v>
      </c>
      <c r="Q978" s="286">
        <v>70.121949999999998</v>
      </c>
      <c r="R978" s="287">
        <v>4618.8370999999997</v>
      </c>
    </row>
    <row r="979" spans="1:18" s="275" customFormat="1">
      <c r="A979" s="288"/>
      <c r="B979" s="288"/>
      <c r="C979" s="288"/>
      <c r="D979" s="283" t="s">
        <v>71</v>
      </c>
      <c r="E979" s="284">
        <v>7</v>
      </c>
      <c r="F979" s="285">
        <v>25.678529999999999</v>
      </c>
      <c r="G979" s="286">
        <v>56.59</v>
      </c>
      <c r="H979" s="286">
        <v>82.268529999999998</v>
      </c>
      <c r="I979" s="286">
        <v>130750.40135</v>
      </c>
      <c r="J979" s="286">
        <v>60665.19068</v>
      </c>
      <c r="K979" s="286">
        <v>191415.59203</v>
      </c>
      <c r="L979" s="286">
        <v>61938.769650000002</v>
      </c>
      <c r="M979" s="286">
        <v>62856.05442</v>
      </c>
      <c r="N979" s="286">
        <v>124794.82406999999</v>
      </c>
      <c r="O979" s="286">
        <v>316292.68462999997</v>
      </c>
      <c r="P979" s="286">
        <v>4097.5202200000003</v>
      </c>
      <c r="Q979" s="286">
        <v>1680.3728999999998</v>
      </c>
      <c r="R979" s="287">
        <v>5777.8931199999997</v>
      </c>
    </row>
    <row r="980" spans="1:18" s="275" customFormat="1">
      <c r="A980" s="288"/>
      <c r="B980" s="283" t="s">
        <v>21</v>
      </c>
      <c r="C980" s="283" t="s">
        <v>21</v>
      </c>
      <c r="D980" s="283" t="s">
        <v>21</v>
      </c>
      <c r="E980" s="284">
        <v>24</v>
      </c>
      <c r="F980" s="285">
        <v>135.14988</v>
      </c>
      <c r="G980" s="286">
        <v>1330.0017499999999</v>
      </c>
      <c r="H980" s="286">
        <v>1465.1516299999998</v>
      </c>
      <c r="I980" s="286">
        <v>18941.31769</v>
      </c>
      <c r="J980" s="286">
        <v>5714.4072999999999</v>
      </c>
      <c r="K980" s="286">
        <v>24655.724989999999</v>
      </c>
      <c r="L980" s="286">
        <v>10665.92373</v>
      </c>
      <c r="M980" s="286">
        <v>4966.5505400000002</v>
      </c>
      <c r="N980" s="286">
        <v>15632.474269999999</v>
      </c>
      <c r="O980" s="286">
        <v>41753.350890000002</v>
      </c>
      <c r="P980" s="286">
        <v>839.26333</v>
      </c>
      <c r="Q980" s="286">
        <v>0</v>
      </c>
      <c r="R980" s="287">
        <v>839.26333</v>
      </c>
    </row>
    <row r="981" spans="1:18" s="275" customFormat="1">
      <c r="A981" s="283" t="s">
        <v>448</v>
      </c>
      <c r="B981" s="283" t="s">
        <v>3</v>
      </c>
      <c r="C981" s="283" t="s">
        <v>202</v>
      </c>
      <c r="D981" s="283" t="s">
        <v>203</v>
      </c>
      <c r="E981" s="284">
        <v>68</v>
      </c>
      <c r="F981" s="285">
        <v>0</v>
      </c>
      <c r="G981" s="286">
        <v>0</v>
      </c>
      <c r="H981" s="286">
        <v>0</v>
      </c>
      <c r="I981" s="286">
        <v>11422.293529999999</v>
      </c>
      <c r="J981" s="286">
        <v>576.79093</v>
      </c>
      <c r="K981" s="286">
        <v>11999.08446</v>
      </c>
      <c r="L981" s="286">
        <v>13342.65732</v>
      </c>
      <c r="M981" s="286">
        <v>1293.49197</v>
      </c>
      <c r="N981" s="286">
        <v>14636.149289999999</v>
      </c>
      <c r="O981" s="286">
        <v>26635.233749999999</v>
      </c>
      <c r="P981" s="286">
        <v>41632.179920000002</v>
      </c>
      <c r="Q981" s="286">
        <v>0</v>
      </c>
      <c r="R981" s="287">
        <v>41632.179920000002</v>
      </c>
    </row>
    <row r="982" spans="1:18" s="275" customFormat="1">
      <c r="A982" s="288"/>
      <c r="B982" s="283" t="s">
        <v>5</v>
      </c>
      <c r="C982" s="283" t="s">
        <v>5</v>
      </c>
      <c r="D982" s="283" t="s">
        <v>207</v>
      </c>
      <c r="E982" s="284">
        <v>12</v>
      </c>
      <c r="F982" s="285">
        <v>0</v>
      </c>
      <c r="G982" s="286">
        <v>0</v>
      </c>
      <c r="H982" s="286">
        <v>0</v>
      </c>
      <c r="I982" s="286">
        <v>27396.90885</v>
      </c>
      <c r="J982" s="286">
        <v>1803.70128</v>
      </c>
      <c r="K982" s="286">
        <v>29200.610129999997</v>
      </c>
      <c r="L982" s="286">
        <v>17450.971610000001</v>
      </c>
      <c r="M982" s="286">
        <v>4539.2883300000003</v>
      </c>
      <c r="N982" s="286">
        <v>21990.25994</v>
      </c>
      <c r="O982" s="286">
        <v>51190.870069999997</v>
      </c>
      <c r="P982" s="286">
        <v>80993.225999999995</v>
      </c>
      <c r="Q982" s="286">
        <v>0</v>
      </c>
      <c r="R982" s="287">
        <v>80993.225999999995</v>
      </c>
    </row>
    <row r="983" spans="1:18" s="275" customFormat="1">
      <c r="A983" s="288"/>
      <c r="B983" s="288"/>
      <c r="C983" s="288"/>
      <c r="D983" s="283" t="s">
        <v>210</v>
      </c>
      <c r="E983" s="284">
        <v>56</v>
      </c>
      <c r="F983" s="285">
        <v>0</v>
      </c>
      <c r="G983" s="286">
        <v>0</v>
      </c>
      <c r="H983" s="286">
        <v>0</v>
      </c>
      <c r="I983" s="286">
        <v>33099</v>
      </c>
      <c r="J983" s="286">
        <v>2002.4205099999999</v>
      </c>
      <c r="K983" s="286">
        <v>35101.420509999996</v>
      </c>
      <c r="L983" s="286">
        <v>22781.04363</v>
      </c>
      <c r="M983" s="286">
        <v>4438.0524400000004</v>
      </c>
      <c r="N983" s="286">
        <v>27219.09607</v>
      </c>
      <c r="O983" s="286">
        <v>62320.516579999996</v>
      </c>
      <c r="P983" s="286">
        <v>59764.691439999995</v>
      </c>
      <c r="Q983" s="286">
        <v>0</v>
      </c>
      <c r="R983" s="287">
        <v>59764.691439999995</v>
      </c>
    </row>
    <row r="984" spans="1:18" s="275" customFormat="1">
      <c r="A984" s="288"/>
      <c r="B984" s="283" t="s">
        <v>7</v>
      </c>
      <c r="C984" s="283" t="s">
        <v>7</v>
      </c>
      <c r="D984" s="283" t="s">
        <v>7</v>
      </c>
      <c r="E984" s="284">
        <v>24</v>
      </c>
      <c r="F984" s="285">
        <v>0</v>
      </c>
      <c r="G984" s="286">
        <v>0</v>
      </c>
      <c r="H984" s="286">
        <v>0</v>
      </c>
      <c r="I984" s="286">
        <v>14931.98221</v>
      </c>
      <c r="J984" s="286">
        <v>488.87173999999999</v>
      </c>
      <c r="K984" s="286">
        <v>15420.853949999999</v>
      </c>
      <c r="L984" s="286">
        <v>13621.882210000002</v>
      </c>
      <c r="M984" s="286">
        <v>1284.9992199999999</v>
      </c>
      <c r="N984" s="286">
        <v>14906.881429999999</v>
      </c>
      <c r="O984" s="286">
        <v>30327.735379999998</v>
      </c>
      <c r="P984" s="286">
        <v>32358.358029999999</v>
      </c>
      <c r="Q984" s="286">
        <v>0</v>
      </c>
      <c r="R984" s="287">
        <v>32358.358029999999</v>
      </c>
    </row>
    <row r="985" spans="1:18" s="275" customFormat="1">
      <c r="A985" s="288"/>
      <c r="B985" s="283" t="s">
        <v>9</v>
      </c>
      <c r="C985" s="283" t="s">
        <v>9</v>
      </c>
      <c r="D985" s="283" t="s">
        <v>9</v>
      </c>
      <c r="E985" s="284">
        <v>134</v>
      </c>
      <c r="F985" s="285">
        <v>0</v>
      </c>
      <c r="G985" s="286">
        <v>0</v>
      </c>
      <c r="H985" s="286">
        <v>0</v>
      </c>
      <c r="I985" s="286">
        <v>8132.1275800000003</v>
      </c>
      <c r="J985" s="286">
        <v>613.78919999999994</v>
      </c>
      <c r="K985" s="286">
        <v>8745.9167799999996</v>
      </c>
      <c r="L985" s="286">
        <v>3844.6207200000003</v>
      </c>
      <c r="M985" s="286">
        <v>1276.70757</v>
      </c>
      <c r="N985" s="286">
        <v>5121.3282900000004</v>
      </c>
      <c r="O985" s="286">
        <v>13867.245070000001</v>
      </c>
      <c r="P985" s="286">
        <v>13258.135179999999</v>
      </c>
      <c r="Q985" s="286">
        <v>0</v>
      </c>
      <c r="R985" s="287">
        <v>13258.135179999999</v>
      </c>
    </row>
    <row r="986" spans="1:18" s="275" customFormat="1">
      <c r="A986" s="288"/>
      <c r="B986" s="288"/>
      <c r="C986" s="288"/>
      <c r="D986" s="283" t="s">
        <v>319</v>
      </c>
      <c r="E986" s="284">
        <v>141</v>
      </c>
      <c r="F986" s="285">
        <v>0</v>
      </c>
      <c r="G986" s="286">
        <v>0</v>
      </c>
      <c r="H986" s="286">
        <v>0</v>
      </c>
      <c r="I986" s="286">
        <v>408.05763000000002</v>
      </c>
      <c r="J986" s="286">
        <v>43.209480000000006</v>
      </c>
      <c r="K986" s="286">
        <v>451.26711</v>
      </c>
      <c r="L986" s="286">
        <v>58.4</v>
      </c>
      <c r="M986" s="286">
        <v>33.549999999999997</v>
      </c>
      <c r="N986" s="286">
        <v>91.95</v>
      </c>
      <c r="O986" s="286">
        <v>543.21710999999993</v>
      </c>
      <c r="P986" s="286">
        <v>0</v>
      </c>
      <c r="Q986" s="286">
        <v>0</v>
      </c>
      <c r="R986" s="287">
        <v>0</v>
      </c>
    </row>
    <row r="987" spans="1:18" s="275" customFormat="1">
      <c r="A987" s="288"/>
      <c r="B987" s="283" t="s">
        <v>233</v>
      </c>
      <c r="C987" s="283" t="s">
        <v>233</v>
      </c>
      <c r="D987" s="283" t="s">
        <v>233</v>
      </c>
      <c r="E987" s="284">
        <v>85</v>
      </c>
      <c r="F987" s="285">
        <v>0</v>
      </c>
      <c r="G987" s="286">
        <v>0</v>
      </c>
      <c r="H987" s="286">
        <v>0</v>
      </c>
      <c r="I987" s="286">
        <v>2324.3059399999997</v>
      </c>
      <c r="J987" s="286">
        <v>57.368389999999998</v>
      </c>
      <c r="K987" s="286">
        <v>2381.6743300000003</v>
      </c>
      <c r="L987" s="286">
        <v>1894.61058</v>
      </c>
      <c r="M987" s="286">
        <v>254.92007999999998</v>
      </c>
      <c r="N987" s="286">
        <v>2149.5306600000004</v>
      </c>
      <c r="O987" s="286">
        <v>4531.2049900000002</v>
      </c>
      <c r="P987" s="286">
        <v>10953.26275</v>
      </c>
      <c r="Q987" s="286">
        <v>0</v>
      </c>
      <c r="R987" s="287">
        <v>10953.26275</v>
      </c>
    </row>
    <row r="988" spans="1:18" s="275" customFormat="1">
      <c r="A988" s="288"/>
      <c r="B988" s="283" t="s">
        <v>12</v>
      </c>
      <c r="C988" s="283" t="s">
        <v>236</v>
      </c>
      <c r="D988" s="283" t="s">
        <v>237</v>
      </c>
      <c r="E988" s="284">
        <v>65</v>
      </c>
      <c r="F988" s="285">
        <v>0</v>
      </c>
      <c r="G988" s="286">
        <v>0</v>
      </c>
      <c r="H988" s="286">
        <v>0</v>
      </c>
      <c r="I988" s="286">
        <v>4264.82024</v>
      </c>
      <c r="J988" s="286">
        <v>134.26551999999998</v>
      </c>
      <c r="K988" s="286">
        <v>4399.0857599999999</v>
      </c>
      <c r="L988" s="286">
        <v>2126.2215099999999</v>
      </c>
      <c r="M988" s="286">
        <v>165.09783999999999</v>
      </c>
      <c r="N988" s="286">
        <v>2291.3193500000002</v>
      </c>
      <c r="O988" s="286">
        <v>6690.4051100000006</v>
      </c>
      <c r="P988" s="286">
        <v>13772.71125</v>
      </c>
      <c r="Q988" s="286">
        <v>0</v>
      </c>
      <c r="R988" s="287">
        <v>13772.71125</v>
      </c>
    </row>
    <row r="989" spans="1:18" s="275" customFormat="1">
      <c r="A989" s="288"/>
      <c r="B989" s="288"/>
      <c r="C989" s="283" t="s">
        <v>12</v>
      </c>
      <c r="D989" s="283" t="s">
        <v>12</v>
      </c>
      <c r="E989" s="284">
        <v>26</v>
      </c>
      <c r="F989" s="285">
        <v>0</v>
      </c>
      <c r="G989" s="286">
        <v>0</v>
      </c>
      <c r="H989" s="286">
        <v>0</v>
      </c>
      <c r="I989" s="286">
        <v>8155.1967000000004</v>
      </c>
      <c r="J989" s="286">
        <v>215.77609000000001</v>
      </c>
      <c r="K989" s="286">
        <v>8370.9727899999998</v>
      </c>
      <c r="L989" s="286">
        <v>5317.1393200000002</v>
      </c>
      <c r="M989" s="286">
        <v>321.05896999999999</v>
      </c>
      <c r="N989" s="286">
        <v>5638.1982900000003</v>
      </c>
      <c r="O989" s="286">
        <v>14009.17108</v>
      </c>
      <c r="P989" s="286">
        <v>39843.883630000004</v>
      </c>
      <c r="Q989" s="286">
        <v>0</v>
      </c>
      <c r="R989" s="287">
        <v>39843.883630000004</v>
      </c>
    </row>
    <row r="990" spans="1:18" s="275" customFormat="1">
      <c r="A990" s="288"/>
      <c r="B990" s="288"/>
      <c r="C990" s="288"/>
      <c r="D990" s="288"/>
      <c r="E990" s="289">
        <v>136</v>
      </c>
      <c r="F990" s="290">
        <v>0</v>
      </c>
      <c r="G990" s="291">
        <v>0</v>
      </c>
      <c r="H990" s="291">
        <v>0</v>
      </c>
      <c r="I990" s="291">
        <v>655.33794999999998</v>
      </c>
      <c r="J990" s="291">
        <v>6.6296800000000005</v>
      </c>
      <c r="K990" s="291">
        <v>661.96762999999999</v>
      </c>
      <c r="L990" s="291">
        <v>238.57187999999999</v>
      </c>
      <c r="M990" s="291">
        <v>50.348489999999998</v>
      </c>
      <c r="N990" s="291">
        <v>288.92036999999999</v>
      </c>
      <c r="O990" s="291">
        <v>950.88800000000003</v>
      </c>
      <c r="P990" s="291">
        <v>2505.1444200000001</v>
      </c>
      <c r="Q990" s="291">
        <v>0</v>
      </c>
      <c r="R990" s="292">
        <v>2505.1444200000001</v>
      </c>
    </row>
    <row r="991" spans="1:18" s="275" customFormat="1">
      <c r="A991" s="288"/>
      <c r="B991" s="283" t="s">
        <v>241</v>
      </c>
      <c r="C991" s="283" t="s">
        <v>244</v>
      </c>
      <c r="D991" s="283" t="s">
        <v>244</v>
      </c>
      <c r="E991" s="284">
        <v>125</v>
      </c>
      <c r="F991" s="285">
        <v>0</v>
      </c>
      <c r="G991" s="286">
        <v>0</v>
      </c>
      <c r="H991" s="286">
        <v>0</v>
      </c>
      <c r="I991" s="286">
        <v>11639.41675</v>
      </c>
      <c r="J991" s="286">
        <v>252.77184</v>
      </c>
      <c r="K991" s="286">
        <v>11892.18859</v>
      </c>
      <c r="L991" s="286">
        <v>4866.4703</v>
      </c>
      <c r="M991" s="286">
        <v>1125.07691</v>
      </c>
      <c r="N991" s="286">
        <v>5991.5472099999997</v>
      </c>
      <c r="O991" s="286">
        <v>17883.735800000002</v>
      </c>
      <c r="P991" s="286">
        <v>27650.246420000003</v>
      </c>
      <c r="Q991" s="286">
        <v>0</v>
      </c>
      <c r="R991" s="287">
        <v>27650.246420000003</v>
      </c>
    </row>
    <row r="992" spans="1:18" s="275" customFormat="1">
      <c r="A992" s="288"/>
      <c r="B992" s="283" t="s">
        <v>14</v>
      </c>
      <c r="C992" s="283" t="s">
        <v>252</v>
      </c>
      <c r="D992" s="283" t="s">
        <v>252</v>
      </c>
      <c r="E992" s="284">
        <v>84</v>
      </c>
      <c r="F992" s="285">
        <v>0</v>
      </c>
      <c r="G992" s="286">
        <v>0</v>
      </c>
      <c r="H992" s="286">
        <v>0</v>
      </c>
      <c r="I992" s="286">
        <v>369.78226000000001</v>
      </c>
      <c r="J992" s="286">
        <v>0.28473999999999999</v>
      </c>
      <c r="K992" s="286">
        <v>370.06700000000001</v>
      </c>
      <c r="L992" s="286">
        <v>32.223959999999998</v>
      </c>
      <c r="M992" s="286">
        <v>0</v>
      </c>
      <c r="N992" s="286">
        <v>32.223959999999998</v>
      </c>
      <c r="O992" s="286">
        <v>402.29096000000004</v>
      </c>
      <c r="P992" s="286">
        <v>3416.1613900000002</v>
      </c>
      <c r="Q992" s="286">
        <v>0</v>
      </c>
      <c r="R992" s="287">
        <v>3416.1613900000002</v>
      </c>
    </row>
    <row r="993" spans="1:18" s="275" customFormat="1">
      <c r="A993" s="288"/>
      <c r="B993" s="288"/>
      <c r="C993" s="283" t="s">
        <v>255</v>
      </c>
      <c r="D993" s="283" t="s">
        <v>255</v>
      </c>
      <c r="E993" s="284">
        <v>47</v>
      </c>
      <c r="F993" s="285">
        <v>0</v>
      </c>
      <c r="G993" s="286">
        <v>0</v>
      </c>
      <c r="H993" s="286">
        <v>0</v>
      </c>
      <c r="I993" s="286">
        <v>9550.6619900000005</v>
      </c>
      <c r="J993" s="286">
        <v>615.54255000000001</v>
      </c>
      <c r="K993" s="286">
        <v>10166.204539999999</v>
      </c>
      <c r="L993" s="286">
        <v>13098.257970000001</v>
      </c>
      <c r="M993" s="286">
        <v>1398.1898799999999</v>
      </c>
      <c r="N993" s="286">
        <v>14496.44785</v>
      </c>
      <c r="O993" s="286">
        <v>24662.652389999999</v>
      </c>
      <c r="P993" s="286">
        <v>35943.922149999999</v>
      </c>
      <c r="Q993" s="286">
        <v>0</v>
      </c>
      <c r="R993" s="287">
        <v>35943.922149999999</v>
      </c>
    </row>
    <row r="994" spans="1:18" s="275" customFormat="1">
      <c r="A994" s="288"/>
      <c r="B994" s="288"/>
      <c r="C994" s="283" t="s">
        <v>257</v>
      </c>
      <c r="D994" s="283" t="s">
        <v>257</v>
      </c>
      <c r="E994" s="284">
        <v>73</v>
      </c>
      <c r="F994" s="285">
        <v>0</v>
      </c>
      <c r="G994" s="286">
        <v>0</v>
      </c>
      <c r="H994" s="286">
        <v>0</v>
      </c>
      <c r="I994" s="286">
        <v>1567.2365600000001</v>
      </c>
      <c r="J994" s="286">
        <v>100.50946</v>
      </c>
      <c r="K994" s="286">
        <v>1667.74602</v>
      </c>
      <c r="L994" s="286">
        <v>1995.6971699999999</v>
      </c>
      <c r="M994" s="286">
        <v>510.52535</v>
      </c>
      <c r="N994" s="286">
        <v>2506.2225199999998</v>
      </c>
      <c r="O994" s="286">
        <v>4173.9685399999998</v>
      </c>
      <c r="P994" s="286">
        <v>5371.5644900000007</v>
      </c>
      <c r="Q994" s="286">
        <v>0</v>
      </c>
      <c r="R994" s="287">
        <v>5371.5644900000007</v>
      </c>
    </row>
    <row r="995" spans="1:18" s="275" customFormat="1">
      <c r="A995" s="288"/>
      <c r="B995" s="283" t="s">
        <v>15</v>
      </c>
      <c r="C995" s="283" t="s">
        <v>258</v>
      </c>
      <c r="D995" s="283" t="s">
        <v>258</v>
      </c>
      <c r="E995" s="284">
        <v>33</v>
      </c>
      <c r="F995" s="285">
        <v>0</v>
      </c>
      <c r="G995" s="286">
        <v>0</v>
      </c>
      <c r="H995" s="286">
        <v>0</v>
      </c>
      <c r="I995" s="286">
        <v>18722.112929999999</v>
      </c>
      <c r="J995" s="286">
        <v>1385.68435</v>
      </c>
      <c r="K995" s="286">
        <v>20107.797280000003</v>
      </c>
      <c r="L995" s="286">
        <v>21099.374899999999</v>
      </c>
      <c r="M995" s="286">
        <v>1651.9065800000001</v>
      </c>
      <c r="N995" s="286">
        <v>22751.281480000001</v>
      </c>
      <c r="O995" s="286">
        <v>42859.078759999997</v>
      </c>
      <c r="P995" s="286">
        <v>98235.655859999999</v>
      </c>
      <c r="Q995" s="286">
        <v>0</v>
      </c>
      <c r="R995" s="287">
        <v>98235.655859999999</v>
      </c>
    </row>
    <row r="996" spans="1:18" s="275" customFormat="1">
      <c r="A996" s="288"/>
      <c r="B996" s="288"/>
      <c r="C996" s="288"/>
      <c r="D996" s="288"/>
      <c r="E996" s="289">
        <v>138</v>
      </c>
      <c r="F996" s="290">
        <v>0</v>
      </c>
      <c r="G996" s="291">
        <v>0</v>
      </c>
      <c r="H996" s="291">
        <v>0</v>
      </c>
      <c r="I996" s="291">
        <v>23.929569999999998</v>
      </c>
      <c r="J996" s="291">
        <v>5.7961</v>
      </c>
      <c r="K996" s="291">
        <v>29.725669999999997</v>
      </c>
      <c r="L996" s="291">
        <v>4.3</v>
      </c>
      <c r="M996" s="291">
        <v>0</v>
      </c>
      <c r="N996" s="291">
        <v>4.3</v>
      </c>
      <c r="O996" s="291">
        <v>34.025669999999998</v>
      </c>
      <c r="P996" s="291">
        <v>0</v>
      </c>
      <c r="Q996" s="291">
        <v>0</v>
      </c>
      <c r="R996" s="292">
        <v>0</v>
      </c>
    </row>
    <row r="997" spans="1:18" s="275" customFormat="1">
      <c r="A997" s="288"/>
      <c r="B997" s="283" t="s">
        <v>16</v>
      </c>
      <c r="C997" s="283" t="s">
        <v>261</v>
      </c>
      <c r="D997" s="283" t="s">
        <v>264</v>
      </c>
      <c r="E997" s="284">
        <v>74</v>
      </c>
      <c r="F997" s="285">
        <v>0</v>
      </c>
      <c r="G997" s="286">
        <v>0</v>
      </c>
      <c r="H997" s="286">
        <v>0</v>
      </c>
      <c r="I997" s="286">
        <v>5621.0881900000004</v>
      </c>
      <c r="J997" s="286">
        <v>222.28874999999999</v>
      </c>
      <c r="K997" s="286">
        <v>5843.3769400000001</v>
      </c>
      <c r="L997" s="286">
        <v>3590.70264</v>
      </c>
      <c r="M997" s="286">
        <v>225.82185999999999</v>
      </c>
      <c r="N997" s="286">
        <v>3816.5245</v>
      </c>
      <c r="O997" s="286">
        <v>9659.9014399999996</v>
      </c>
      <c r="P997" s="286">
        <v>19863.038359999999</v>
      </c>
      <c r="Q997" s="286">
        <v>0</v>
      </c>
      <c r="R997" s="287">
        <v>19863.038359999999</v>
      </c>
    </row>
    <row r="998" spans="1:18" s="275" customFormat="1">
      <c r="A998" s="288"/>
      <c r="B998" s="288"/>
      <c r="C998" s="283" t="s">
        <v>266</v>
      </c>
      <c r="D998" s="283" t="s">
        <v>266</v>
      </c>
      <c r="E998" s="284">
        <v>119</v>
      </c>
      <c r="F998" s="285">
        <v>0</v>
      </c>
      <c r="G998" s="286">
        <v>0</v>
      </c>
      <c r="H998" s="286">
        <v>0</v>
      </c>
      <c r="I998" s="286">
        <v>1277.93103</v>
      </c>
      <c r="J998" s="286">
        <v>0.87541999999999998</v>
      </c>
      <c r="K998" s="286">
        <v>1278.80645</v>
      </c>
      <c r="L998" s="286">
        <v>299.73217</v>
      </c>
      <c r="M998" s="286">
        <v>0.6206799999999999</v>
      </c>
      <c r="N998" s="286">
        <v>300.35284999999999</v>
      </c>
      <c r="O998" s="286">
        <v>1579.1593</v>
      </c>
      <c r="P998" s="286">
        <v>3626.6651299999999</v>
      </c>
      <c r="Q998" s="286">
        <v>0</v>
      </c>
      <c r="R998" s="287">
        <v>3626.6651299999999</v>
      </c>
    </row>
    <row r="999" spans="1:18" s="275" customFormat="1">
      <c r="A999" s="288"/>
      <c r="B999" s="288"/>
      <c r="C999" s="283" t="s">
        <v>268</v>
      </c>
      <c r="D999" s="283" t="s">
        <v>269</v>
      </c>
      <c r="E999" s="284">
        <v>83</v>
      </c>
      <c r="F999" s="285">
        <v>0</v>
      </c>
      <c r="G999" s="286">
        <v>0</v>
      </c>
      <c r="H999" s="286">
        <v>0</v>
      </c>
      <c r="I999" s="286">
        <v>4459.6538</v>
      </c>
      <c r="J999" s="286">
        <v>196.97970000000001</v>
      </c>
      <c r="K999" s="286">
        <v>4656.6334999999999</v>
      </c>
      <c r="L999" s="286">
        <v>3462.4580599999999</v>
      </c>
      <c r="M999" s="286">
        <v>195.78232999999997</v>
      </c>
      <c r="N999" s="286">
        <v>3658.2403899999999</v>
      </c>
      <c r="O999" s="286">
        <v>8314.8738899999989</v>
      </c>
      <c r="P999" s="286">
        <v>10355.74749</v>
      </c>
      <c r="Q999" s="286">
        <v>0</v>
      </c>
      <c r="R999" s="287">
        <v>10355.74749</v>
      </c>
    </row>
    <row r="1000" spans="1:18" s="275" customFormat="1">
      <c r="A1000" s="288"/>
      <c r="B1000" s="288"/>
      <c r="C1000" s="283" t="s">
        <v>16</v>
      </c>
      <c r="D1000" s="283" t="s">
        <v>270</v>
      </c>
      <c r="E1000" s="284">
        <v>132</v>
      </c>
      <c r="F1000" s="285">
        <v>0</v>
      </c>
      <c r="G1000" s="286">
        <v>0</v>
      </c>
      <c r="H1000" s="286">
        <v>0</v>
      </c>
      <c r="I1000" s="286">
        <v>25173.437739999998</v>
      </c>
      <c r="J1000" s="286">
        <v>1369.25062</v>
      </c>
      <c r="K1000" s="286">
        <v>26542.68836</v>
      </c>
      <c r="L1000" s="286">
        <v>24083.615710000002</v>
      </c>
      <c r="M1000" s="286">
        <v>5523.2758400000002</v>
      </c>
      <c r="N1000" s="286">
        <v>29606.89155</v>
      </c>
      <c r="O1000" s="286">
        <v>56149.579909999993</v>
      </c>
      <c r="P1000" s="286">
        <v>26705.590120000001</v>
      </c>
      <c r="Q1000" s="286">
        <v>0</v>
      </c>
      <c r="R1000" s="287">
        <v>26705.590120000001</v>
      </c>
    </row>
    <row r="1001" spans="1:18" s="275" customFormat="1">
      <c r="A1001" s="288"/>
      <c r="B1001" s="288"/>
      <c r="C1001" s="288"/>
      <c r="D1001" s="283" t="s">
        <v>75</v>
      </c>
      <c r="E1001" s="284">
        <v>133</v>
      </c>
      <c r="F1001" s="285">
        <v>0</v>
      </c>
      <c r="G1001" s="286">
        <v>0</v>
      </c>
      <c r="H1001" s="286">
        <v>0</v>
      </c>
      <c r="I1001" s="286">
        <v>37197.293829999995</v>
      </c>
      <c r="J1001" s="286">
        <v>1897.3712</v>
      </c>
      <c r="K1001" s="286">
        <v>39094.665030000004</v>
      </c>
      <c r="L1001" s="286">
        <v>32129.452350000003</v>
      </c>
      <c r="M1001" s="286">
        <v>3642.3726900000001</v>
      </c>
      <c r="N1001" s="286">
        <v>35771.825039999996</v>
      </c>
      <c r="O1001" s="286">
        <v>74866.49007</v>
      </c>
      <c r="P1001" s="286">
        <v>41085.600909999994</v>
      </c>
      <c r="Q1001" s="286">
        <v>0</v>
      </c>
      <c r="R1001" s="287">
        <v>41085.600909999994</v>
      </c>
    </row>
    <row r="1002" spans="1:18" s="275" customFormat="1">
      <c r="A1002" s="288"/>
      <c r="B1002" s="288"/>
      <c r="C1002" s="288"/>
      <c r="D1002" s="283" t="s">
        <v>271</v>
      </c>
      <c r="E1002" s="284">
        <v>82</v>
      </c>
      <c r="F1002" s="285">
        <v>0</v>
      </c>
      <c r="G1002" s="286">
        <v>0</v>
      </c>
      <c r="H1002" s="286">
        <v>0</v>
      </c>
      <c r="I1002" s="286">
        <v>22694.089489999998</v>
      </c>
      <c r="J1002" s="286">
        <v>2342.8274000000001</v>
      </c>
      <c r="K1002" s="286">
        <v>25036.91689</v>
      </c>
      <c r="L1002" s="286">
        <v>29826.954100000003</v>
      </c>
      <c r="M1002" s="286">
        <v>5513.2652600000001</v>
      </c>
      <c r="N1002" s="286">
        <v>35340.219360000003</v>
      </c>
      <c r="O1002" s="286">
        <v>60377.136250000003</v>
      </c>
      <c r="P1002" s="286">
        <v>16279.77774</v>
      </c>
      <c r="Q1002" s="286">
        <v>0</v>
      </c>
      <c r="R1002" s="287">
        <v>16279.77774</v>
      </c>
    </row>
    <row r="1003" spans="1:18" s="275" customFormat="1">
      <c r="A1003" s="288"/>
      <c r="B1003" s="288"/>
      <c r="C1003" s="288"/>
      <c r="D1003" s="283" t="s">
        <v>80</v>
      </c>
      <c r="E1003" s="284">
        <v>118</v>
      </c>
      <c r="F1003" s="285">
        <v>0</v>
      </c>
      <c r="G1003" s="286">
        <v>0</v>
      </c>
      <c r="H1003" s="286">
        <v>0</v>
      </c>
      <c r="I1003" s="286">
        <v>8955.4921599999998</v>
      </c>
      <c r="J1003" s="286">
        <v>931.07895999999994</v>
      </c>
      <c r="K1003" s="286">
        <v>9886.5711199999987</v>
      </c>
      <c r="L1003" s="286">
        <v>9691.6824099999994</v>
      </c>
      <c r="M1003" s="286">
        <v>4026.73659</v>
      </c>
      <c r="N1003" s="286">
        <v>13718.419</v>
      </c>
      <c r="O1003" s="286">
        <v>23604.990120000002</v>
      </c>
      <c r="P1003" s="286">
        <v>6561.6318899999997</v>
      </c>
      <c r="Q1003" s="286">
        <v>0</v>
      </c>
      <c r="R1003" s="287">
        <v>6561.6318899999997</v>
      </c>
    </row>
    <row r="1004" spans="1:18" s="275" customFormat="1">
      <c r="A1004" s="288"/>
      <c r="B1004" s="288"/>
      <c r="C1004" s="288"/>
      <c r="D1004" s="283" t="s">
        <v>16</v>
      </c>
      <c r="E1004" s="284">
        <v>44</v>
      </c>
      <c r="F1004" s="285">
        <v>0</v>
      </c>
      <c r="G1004" s="286">
        <v>0</v>
      </c>
      <c r="H1004" s="286">
        <v>0</v>
      </c>
      <c r="I1004" s="286">
        <v>27281.547920000001</v>
      </c>
      <c r="J1004" s="286">
        <v>1452.7642800000001</v>
      </c>
      <c r="K1004" s="286">
        <v>28734.3122</v>
      </c>
      <c r="L1004" s="286">
        <v>26984.508850000002</v>
      </c>
      <c r="M1004" s="286">
        <v>3420.9747000000002</v>
      </c>
      <c r="N1004" s="286">
        <v>30405.483550000001</v>
      </c>
      <c r="O1004" s="286">
        <v>59139.795749999997</v>
      </c>
      <c r="P1004" s="286">
        <v>70741.494189999998</v>
      </c>
      <c r="Q1004" s="286">
        <v>0</v>
      </c>
      <c r="R1004" s="287">
        <v>70741.494189999998</v>
      </c>
    </row>
    <row r="1005" spans="1:18" s="275" customFormat="1">
      <c r="A1005" s="288"/>
      <c r="B1005" s="288"/>
      <c r="C1005" s="288"/>
      <c r="D1005" s="288"/>
      <c r="E1005" s="289">
        <v>116</v>
      </c>
      <c r="F1005" s="290">
        <v>0</v>
      </c>
      <c r="G1005" s="291">
        <v>0</v>
      </c>
      <c r="H1005" s="291">
        <v>0</v>
      </c>
      <c r="I1005" s="291">
        <v>23108.1355</v>
      </c>
      <c r="J1005" s="291">
        <v>2105.8828399999998</v>
      </c>
      <c r="K1005" s="291">
        <v>25214.018339999999</v>
      </c>
      <c r="L1005" s="291">
        <v>24459.953859999998</v>
      </c>
      <c r="M1005" s="291">
        <v>2315.9680400000002</v>
      </c>
      <c r="N1005" s="291">
        <v>26775.921899999998</v>
      </c>
      <c r="O1005" s="291">
        <v>51989.940240000004</v>
      </c>
      <c r="P1005" s="291">
        <v>33620.704460000001</v>
      </c>
      <c r="Q1005" s="291">
        <v>0</v>
      </c>
      <c r="R1005" s="292">
        <v>33620.704460000001</v>
      </c>
    </row>
    <row r="1006" spans="1:18" s="275" customFormat="1">
      <c r="A1006" s="288"/>
      <c r="B1006" s="288"/>
      <c r="C1006" s="288"/>
      <c r="D1006" s="283" t="s">
        <v>62</v>
      </c>
      <c r="E1006" s="284">
        <v>17</v>
      </c>
      <c r="F1006" s="285">
        <v>0</v>
      </c>
      <c r="G1006" s="286">
        <v>0</v>
      </c>
      <c r="H1006" s="286">
        <v>0</v>
      </c>
      <c r="I1006" s="286">
        <v>36341.963380000001</v>
      </c>
      <c r="J1006" s="286">
        <v>2718.9329299999999</v>
      </c>
      <c r="K1006" s="286">
        <v>39060.896310000004</v>
      </c>
      <c r="L1006" s="286">
        <v>38967.590929999998</v>
      </c>
      <c r="M1006" s="286">
        <v>7015.7004500000003</v>
      </c>
      <c r="N1006" s="286">
        <v>45983.291380000002</v>
      </c>
      <c r="O1006" s="286">
        <v>85044.187689999992</v>
      </c>
      <c r="P1006" s="286">
        <v>34799.931400000001</v>
      </c>
      <c r="Q1006" s="286">
        <v>0</v>
      </c>
      <c r="R1006" s="287">
        <v>34799.931400000001</v>
      </c>
    </row>
    <row r="1007" spans="1:18" s="275" customFormat="1">
      <c r="A1007" s="288"/>
      <c r="B1007" s="288"/>
      <c r="C1007" s="288"/>
      <c r="D1007" s="288"/>
      <c r="E1007" s="289">
        <v>126</v>
      </c>
      <c r="F1007" s="290">
        <v>0</v>
      </c>
      <c r="G1007" s="291">
        <v>0</v>
      </c>
      <c r="H1007" s="291">
        <v>0</v>
      </c>
      <c r="I1007" s="291">
        <v>14144.101779999999</v>
      </c>
      <c r="J1007" s="291">
        <v>1438.8689199999999</v>
      </c>
      <c r="K1007" s="291">
        <v>15582.9707</v>
      </c>
      <c r="L1007" s="291">
        <v>16783.487390000002</v>
      </c>
      <c r="M1007" s="291">
        <v>3297.7698700000001</v>
      </c>
      <c r="N1007" s="291">
        <v>20081.257260000002</v>
      </c>
      <c r="O1007" s="291">
        <v>35664.227960000004</v>
      </c>
      <c r="P1007" s="291">
        <v>6752.9328099999993</v>
      </c>
      <c r="Q1007" s="291">
        <v>0</v>
      </c>
      <c r="R1007" s="292">
        <v>6752.9328099999993</v>
      </c>
    </row>
    <row r="1008" spans="1:18" s="275" customFormat="1">
      <c r="A1008" s="288"/>
      <c r="B1008" s="288"/>
      <c r="C1008" s="288"/>
      <c r="D1008" s="283" t="s">
        <v>84</v>
      </c>
      <c r="E1008" s="284">
        <v>49</v>
      </c>
      <c r="F1008" s="285">
        <v>0</v>
      </c>
      <c r="G1008" s="286">
        <v>0</v>
      </c>
      <c r="H1008" s="286">
        <v>0</v>
      </c>
      <c r="I1008" s="286">
        <v>10798.360339999999</v>
      </c>
      <c r="J1008" s="286">
        <v>374.07938000000001</v>
      </c>
      <c r="K1008" s="286">
        <v>11172.43972</v>
      </c>
      <c r="L1008" s="286">
        <v>9019.5178599999999</v>
      </c>
      <c r="M1008" s="286">
        <v>952.5785699999999</v>
      </c>
      <c r="N1008" s="286">
        <v>9972.0964299999996</v>
      </c>
      <c r="O1008" s="286">
        <v>21144.53615</v>
      </c>
      <c r="P1008" s="286">
        <v>20637.789290000001</v>
      </c>
      <c r="Q1008" s="286">
        <v>0</v>
      </c>
      <c r="R1008" s="287">
        <v>20637.789290000001</v>
      </c>
    </row>
    <row r="1009" spans="1:18" s="275" customFormat="1">
      <c r="A1009" s="288"/>
      <c r="B1009" s="288"/>
      <c r="C1009" s="288"/>
      <c r="D1009" s="283" t="s">
        <v>69</v>
      </c>
      <c r="E1009" s="284">
        <v>1</v>
      </c>
      <c r="F1009" s="285">
        <v>0</v>
      </c>
      <c r="G1009" s="286">
        <v>0</v>
      </c>
      <c r="H1009" s="286">
        <v>0</v>
      </c>
      <c r="I1009" s="286">
        <v>409978.08081999997</v>
      </c>
      <c r="J1009" s="286">
        <v>29036.96369</v>
      </c>
      <c r="K1009" s="286">
        <v>439015.04450999998</v>
      </c>
      <c r="L1009" s="286">
        <v>585987.84607000009</v>
      </c>
      <c r="M1009" s="286">
        <v>52792.166659999995</v>
      </c>
      <c r="N1009" s="286">
        <v>638780.01273000007</v>
      </c>
      <c r="O1009" s="286">
        <v>1077795.05724</v>
      </c>
      <c r="P1009" s="286">
        <v>1946844.4842100001</v>
      </c>
      <c r="Q1009" s="286">
        <v>0</v>
      </c>
      <c r="R1009" s="287">
        <v>1946844.4842100001</v>
      </c>
    </row>
    <row r="1010" spans="1:18" s="275" customFormat="1">
      <c r="A1010" s="288"/>
      <c r="B1010" s="288"/>
      <c r="C1010" s="288"/>
      <c r="D1010" s="283" t="s">
        <v>65</v>
      </c>
      <c r="E1010" s="284">
        <v>2</v>
      </c>
      <c r="F1010" s="285">
        <v>0</v>
      </c>
      <c r="G1010" s="286">
        <v>0</v>
      </c>
      <c r="H1010" s="286">
        <v>0</v>
      </c>
      <c r="I1010" s="286">
        <v>79647.2552</v>
      </c>
      <c r="J1010" s="286">
        <v>4805.8720599999997</v>
      </c>
      <c r="K1010" s="286">
        <v>84453.127260000008</v>
      </c>
      <c r="L1010" s="286">
        <v>64313.918079999996</v>
      </c>
      <c r="M1010" s="286">
        <v>10518.330380000001</v>
      </c>
      <c r="N1010" s="286">
        <v>74832.248459999988</v>
      </c>
      <c r="O1010" s="286">
        <v>159285.37572000001</v>
      </c>
      <c r="P1010" s="286">
        <v>85076.079409999991</v>
      </c>
      <c r="Q1010" s="286">
        <v>0</v>
      </c>
      <c r="R1010" s="287">
        <v>85076.079409999991</v>
      </c>
    </row>
    <row r="1011" spans="1:18" s="275" customFormat="1">
      <c r="A1011" s="288"/>
      <c r="B1011" s="288"/>
      <c r="C1011" s="288"/>
      <c r="D1011" s="283" t="s">
        <v>66</v>
      </c>
      <c r="E1011" s="284">
        <v>117</v>
      </c>
      <c r="F1011" s="285">
        <v>0</v>
      </c>
      <c r="G1011" s="286">
        <v>0</v>
      </c>
      <c r="H1011" s="286">
        <v>0</v>
      </c>
      <c r="I1011" s="286">
        <v>17592.364519999999</v>
      </c>
      <c r="J1011" s="286">
        <v>854.15940999999998</v>
      </c>
      <c r="K1011" s="286">
        <v>18446.523929999999</v>
      </c>
      <c r="L1011" s="286">
        <v>19996.955100000003</v>
      </c>
      <c r="M1011" s="286">
        <v>1664.9658200000001</v>
      </c>
      <c r="N1011" s="286">
        <v>21661.92092</v>
      </c>
      <c r="O1011" s="286">
        <v>40108.44485</v>
      </c>
      <c r="P1011" s="286">
        <v>29257.538219999999</v>
      </c>
      <c r="Q1011" s="286">
        <v>0</v>
      </c>
      <c r="R1011" s="287">
        <v>29257.538219999999</v>
      </c>
    </row>
    <row r="1012" spans="1:18" s="275" customFormat="1">
      <c r="A1012" s="288"/>
      <c r="B1012" s="288"/>
      <c r="C1012" s="288"/>
      <c r="D1012" s="283" t="s">
        <v>86</v>
      </c>
      <c r="E1012" s="284">
        <v>22</v>
      </c>
      <c r="F1012" s="285">
        <v>0</v>
      </c>
      <c r="G1012" s="286">
        <v>0</v>
      </c>
      <c r="H1012" s="286">
        <v>0</v>
      </c>
      <c r="I1012" s="286">
        <v>36545.911340000006</v>
      </c>
      <c r="J1012" s="286">
        <v>1968.6019099999999</v>
      </c>
      <c r="K1012" s="286">
        <v>38514.513250000004</v>
      </c>
      <c r="L1012" s="286">
        <v>40312.052200000006</v>
      </c>
      <c r="M1012" s="286">
        <v>5877.5217400000001</v>
      </c>
      <c r="N1012" s="286">
        <v>46189.573939999995</v>
      </c>
      <c r="O1012" s="286">
        <v>84704.087189999991</v>
      </c>
      <c r="P1012" s="286">
        <v>60013.731289999996</v>
      </c>
      <c r="Q1012" s="286">
        <v>0</v>
      </c>
      <c r="R1012" s="287">
        <v>60013.731289999996</v>
      </c>
    </row>
    <row r="1013" spans="1:18" s="275" customFormat="1">
      <c r="A1013" s="288"/>
      <c r="B1013" s="288"/>
      <c r="C1013" s="288"/>
      <c r="D1013" s="288"/>
      <c r="E1013" s="289">
        <v>120</v>
      </c>
      <c r="F1013" s="290">
        <v>0</v>
      </c>
      <c r="G1013" s="291">
        <v>0</v>
      </c>
      <c r="H1013" s="291">
        <v>0</v>
      </c>
      <c r="I1013" s="291">
        <v>32364.995559999999</v>
      </c>
      <c r="J1013" s="291">
        <v>2143.83061</v>
      </c>
      <c r="K1013" s="291">
        <v>34508.82617</v>
      </c>
      <c r="L1013" s="291">
        <v>44036.809240000002</v>
      </c>
      <c r="M1013" s="291">
        <v>3992.7705000000001</v>
      </c>
      <c r="N1013" s="291">
        <v>48029.579740000001</v>
      </c>
      <c r="O1013" s="291">
        <v>82538.405910000001</v>
      </c>
      <c r="P1013" s="291">
        <v>54476.056579999997</v>
      </c>
      <c r="Q1013" s="291">
        <v>0</v>
      </c>
      <c r="R1013" s="292">
        <v>54476.056579999997</v>
      </c>
    </row>
    <row r="1014" spans="1:18" s="275" customFormat="1">
      <c r="A1014" s="288"/>
      <c r="B1014" s="288"/>
      <c r="C1014" s="288"/>
      <c r="D1014" s="283" t="s">
        <v>70</v>
      </c>
      <c r="E1014" s="284">
        <v>31</v>
      </c>
      <c r="F1014" s="285">
        <v>0</v>
      </c>
      <c r="G1014" s="286">
        <v>0</v>
      </c>
      <c r="H1014" s="286">
        <v>0</v>
      </c>
      <c r="I1014" s="286">
        <v>39501.908219999998</v>
      </c>
      <c r="J1014" s="286">
        <v>4290.35988</v>
      </c>
      <c r="K1014" s="286">
        <v>43792.268100000001</v>
      </c>
      <c r="L1014" s="286">
        <v>60014.827310000001</v>
      </c>
      <c r="M1014" s="286">
        <v>8995.1901899999993</v>
      </c>
      <c r="N1014" s="286">
        <v>69010.017500000002</v>
      </c>
      <c r="O1014" s="286">
        <v>112802.28559999999</v>
      </c>
      <c r="P1014" s="286">
        <v>37965.705379999999</v>
      </c>
      <c r="Q1014" s="286">
        <v>0</v>
      </c>
      <c r="R1014" s="287">
        <v>37965.705379999999</v>
      </c>
    </row>
    <row r="1015" spans="1:18" s="275" customFormat="1">
      <c r="A1015" s="288"/>
      <c r="B1015" s="288"/>
      <c r="C1015" s="288"/>
      <c r="D1015" s="288"/>
      <c r="E1015" s="289">
        <v>129</v>
      </c>
      <c r="F1015" s="290">
        <v>0</v>
      </c>
      <c r="G1015" s="291">
        <v>0</v>
      </c>
      <c r="H1015" s="291">
        <v>0</v>
      </c>
      <c r="I1015" s="291">
        <v>56489.039149999997</v>
      </c>
      <c r="J1015" s="291">
        <v>5299.89689</v>
      </c>
      <c r="K1015" s="291">
        <v>61788.936040000001</v>
      </c>
      <c r="L1015" s="291">
        <v>79980.654869999998</v>
      </c>
      <c r="M1015" s="291">
        <v>12781.26909</v>
      </c>
      <c r="N1015" s="291">
        <v>92761.92396</v>
      </c>
      <c r="O1015" s="291">
        <v>154550.85999999999</v>
      </c>
      <c r="P1015" s="291">
        <v>92922.67697</v>
      </c>
      <c r="Q1015" s="291">
        <v>0</v>
      </c>
      <c r="R1015" s="292">
        <v>92922.67697</v>
      </c>
    </row>
    <row r="1016" spans="1:18" s="275" customFormat="1">
      <c r="A1016" s="288"/>
      <c r="B1016" s="288"/>
      <c r="C1016" s="288"/>
      <c r="D1016" s="283" t="s">
        <v>85</v>
      </c>
      <c r="E1016" s="284">
        <v>67</v>
      </c>
      <c r="F1016" s="285">
        <v>0</v>
      </c>
      <c r="G1016" s="286">
        <v>0</v>
      </c>
      <c r="H1016" s="286">
        <v>0</v>
      </c>
      <c r="I1016" s="286">
        <v>37305.70033</v>
      </c>
      <c r="J1016" s="286">
        <v>2814.0634500000001</v>
      </c>
      <c r="K1016" s="286">
        <v>40119.763780000001</v>
      </c>
      <c r="L1016" s="286">
        <v>36972.130060000003</v>
      </c>
      <c r="M1016" s="286">
        <v>3705.8309399999998</v>
      </c>
      <c r="N1016" s="286">
        <v>40677.961000000003</v>
      </c>
      <c r="O1016" s="286">
        <v>80797.724780000004</v>
      </c>
      <c r="P1016" s="286">
        <v>53216.86735</v>
      </c>
      <c r="Q1016" s="286">
        <v>0</v>
      </c>
      <c r="R1016" s="287">
        <v>53216.86735</v>
      </c>
    </row>
    <row r="1017" spans="1:18" s="275" customFormat="1">
      <c r="A1017" s="288"/>
      <c r="B1017" s="288"/>
      <c r="C1017" s="288"/>
      <c r="D1017" s="283" t="s">
        <v>71</v>
      </c>
      <c r="E1017" s="284">
        <v>4</v>
      </c>
      <c r="F1017" s="285">
        <v>0</v>
      </c>
      <c r="G1017" s="286">
        <v>0</v>
      </c>
      <c r="H1017" s="286">
        <v>0</v>
      </c>
      <c r="I1017" s="286">
        <v>67001.122399999993</v>
      </c>
      <c r="J1017" s="286">
        <v>4365.56549</v>
      </c>
      <c r="K1017" s="286">
        <v>71366.687890000001</v>
      </c>
      <c r="L1017" s="286">
        <v>89810.806790000002</v>
      </c>
      <c r="M1017" s="286">
        <v>13549.91057</v>
      </c>
      <c r="N1017" s="286">
        <v>103360.71736</v>
      </c>
      <c r="O1017" s="286">
        <v>174727.40525000001</v>
      </c>
      <c r="P1017" s="286">
        <v>104702.63203000001</v>
      </c>
      <c r="Q1017" s="286">
        <v>0</v>
      </c>
      <c r="R1017" s="287">
        <v>104702.63203000001</v>
      </c>
    </row>
    <row r="1018" spans="1:18" s="275" customFormat="1">
      <c r="A1018" s="288"/>
      <c r="B1018" s="288"/>
      <c r="C1018" s="288"/>
      <c r="D1018" s="283" t="s">
        <v>276</v>
      </c>
      <c r="E1018" s="284">
        <v>46</v>
      </c>
      <c r="F1018" s="285">
        <v>0</v>
      </c>
      <c r="G1018" s="286">
        <v>0</v>
      </c>
      <c r="H1018" s="286">
        <v>0</v>
      </c>
      <c r="I1018" s="286">
        <v>9722.9433399999998</v>
      </c>
      <c r="J1018" s="286">
        <v>773.67121999999995</v>
      </c>
      <c r="K1018" s="286">
        <v>10496.61456</v>
      </c>
      <c r="L1018" s="286">
        <v>11264.627109999999</v>
      </c>
      <c r="M1018" s="286">
        <v>634.23705000000007</v>
      </c>
      <c r="N1018" s="286">
        <v>11898.864160000001</v>
      </c>
      <c r="O1018" s="286">
        <v>22395.478719999999</v>
      </c>
      <c r="P1018" s="286">
        <v>22890.798910000001</v>
      </c>
      <c r="Q1018" s="286">
        <v>0</v>
      </c>
      <c r="R1018" s="287">
        <v>22890.798910000001</v>
      </c>
    </row>
    <row r="1019" spans="1:18" s="275" customFormat="1">
      <c r="A1019" s="288"/>
      <c r="B1019" s="288"/>
      <c r="C1019" s="288"/>
      <c r="D1019" s="283" t="s">
        <v>79</v>
      </c>
      <c r="E1019" s="284">
        <v>14</v>
      </c>
      <c r="F1019" s="285">
        <v>0</v>
      </c>
      <c r="G1019" s="286">
        <v>0</v>
      </c>
      <c r="H1019" s="286">
        <v>0</v>
      </c>
      <c r="I1019" s="286">
        <v>22726.146109999998</v>
      </c>
      <c r="J1019" s="286">
        <v>974.90929000000006</v>
      </c>
      <c r="K1019" s="286">
        <v>23701.055399999997</v>
      </c>
      <c r="L1019" s="286">
        <v>20153.56409</v>
      </c>
      <c r="M1019" s="286">
        <v>1668.5633500000001</v>
      </c>
      <c r="N1019" s="286">
        <v>21822.12744</v>
      </c>
      <c r="O1019" s="286">
        <v>45523.182840000001</v>
      </c>
      <c r="P1019" s="286">
        <v>71105.718870000012</v>
      </c>
      <c r="Q1019" s="286">
        <v>0</v>
      </c>
      <c r="R1019" s="287">
        <v>71105.718870000012</v>
      </c>
    </row>
    <row r="1020" spans="1:18" s="275" customFormat="1">
      <c r="A1020" s="288"/>
      <c r="B1020" s="288"/>
      <c r="C1020" s="288"/>
      <c r="D1020" s="288"/>
      <c r="E1020" s="289">
        <v>23</v>
      </c>
      <c r="F1020" s="290">
        <v>0</v>
      </c>
      <c r="G1020" s="291">
        <v>0</v>
      </c>
      <c r="H1020" s="291">
        <v>0</v>
      </c>
      <c r="I1020" s="291">
        <v>64215.367380000003</v>
      </c>
      <c r="J1020" s="291">
        <v>5198.9201800000001</v>
      </c>
      <c r="K1020" s="291">
        <v>69414.287559999997</v>
      </c>
      <c r="L1020" s="291">
        <v>67446.031230000008</v>
      </c>
      <c r="M1020" s="291">
        <v>10066.23424</v>
      </c>
      <c r="N1020" s="291">
        <v>77512.265469999998</v>
      </c>
      <c r="O1020" s="291">
        <v>146926.55303000001</v>
      </c>
      <c r="P1020" s="291">
        <v>66097.088940000001</v>
      </c>
      <c r="Q1020" s="291">
        <v>0</v>
      </c>
      <c r="R1020" s="292">
        <v>66097.088940000001</v>
      </c>
    </row>
    <row r="1021" spans="1:18" s="275" customFormat="1">
      <c r="A1021" s="288"/>
      <c r="B1021" s="288"/>
      <c r="C1021" s="288"/>
      <c r="D1021" s="288"/>
      <c r="E1021" s="289">
        <v>71</v>
      </c>
      <c r="F1021" s="290">
        <v>0</v>
      </c>
      <c r="G1021" s="291">
        <v>0</v>
      </c>
      <c r="H1021" s="291">
        <v>0</v>
      </c>
      <c r="I1021" s="291">
        <v>40298.285590000007</v>
      </c>
      <c r="J1021" s="291">
        <v>4328.8477999999996</v>
      </c>
      <c r="K1021" s="291">
        <v>44627.133390000003</v>
      </c>
      <c r="L1021" s="291">
        <v>54167.066729999999</v>
      </c>
      <c r="M1021" s="291">
        <v>7794.4561800000001</v>
      </c>
      <c r="N1021" s="291">
        <v>61961.52291</v>
      </c>
      <c r="O1021" s="291">
        <v>106588.6563</v>
      </c>
      <c r="P1021" s="291">
        <v>53229.22694</v>
      </c>
      <c r="Q1021" s="291">
        <v>0</v>
      </c>
      <c r="R1021" s="292">
        <v>53229.22694</v>
      </c>
    </row>
    <row r="1022" spans="1:18" s="275" customFormat="1">
      <c r="A1022" s="288"/>
      <c r="B1022" s="288"/>
      <c r="C1022" s="288"/>
      <c r="D1022" s="283" t="s">
        <v>56</v>
      </c>
      <c r="E1022" s="284">
        <v>32</v>
      </c>
      <c r="F1022" s="285">
        <v>0</v>
      </c>
      <c r="G1022" s="286">
        <v>0</v>
      </c>
      <c r="H1022" s="286">
        <v>0</v>
      </c>
      <c r="I1022" s="286">
        <v>19445.46128</v>
      </c>
      <c r="J1022" s="286">
        <v>1201.5356399999998</v>
      </c>
      <c r="K1022" s="286">
        <v>20646.996920000001</v>
      </c>
      <c r="L1022" s="286">
        <v>22861.611250000002</v>
      </c>
      <c r="M1022" s="286">
        <v>2045.5032699999999</v>
      </c>
      <c r="N1022" s="286">
        <v>24907.114519999999</v>
      </c>
      <c r="O1022" s="286">
        <v>45554.111440000001</v>
      </c>
      <c r="P1022" s="286">
        <v>20273.707559999999</v>
      </c>
      <c r="Q1022" s="286">
        <v>0</v>
      </c>
      <c r="R1022" s="287">
        <v>20273.707559999999</v>
      </c>
    </row>
    <row r="1023" spans="1:18" s="275" customFormat="1">
      <c r="A1023" s="288"/>
      <c r="B1023" s="288"/>
      <c r="C1023" s="288"/>
      <c r="D1023" s="283" t="s">
        <v>78</v>
      </c>
      <c r="E1023" s="284">
        <v>45</v>
      </c>
      <c r="F1023" s="285">
        <v>0</v>
      </c>
      <c r="G1023" s="286">
        <v>0</v>
      </c>
      <c r="H1023" s="286">
        <v>0</v>
      </c>
      <c r="I1023" s="286">
        <v>9055.889009999999</v>
      </c>
      <c r="J1023" s="286">
        <v>439.47813000000002</v>
      </c>
      <c r="K1023" s="286">
        <v>9495.3671400000003</v>
      </c>
      <c r="L1023" s="286">
        <v>8539.0741300000009</v>
      </c>
      <c r="M1023" s="286">
        <v>823.89553999999998</v>
      </c>
      <c r="N1023" s="286">
        <v>9362.9696700000004</v>
      </c>
      <c r="O1023" s="286">
        <v>18858.336809999997</v>
      </c>
      <c r="P1023" s="286">
        <v>14518.398300000001</v>
      </c>
      <c r="Q1023" s="286">
        <v>0</v>
      </c>
      <c r="R1023" s="287">
        <v>14518.398300000001</v>
      </c>
    </row>
    <row r="1024" spans="1:18" s="275" customFormat="1">
      <c r="A1024" s="288"/>
      <c r="B1024" s="288"/>
      <c r="C1024" s="288"/>
      <c r="D1024" s="283" t="s">
        <v>72</v>
      </c>
      <c r="E1024" s="284">
        <v>55</v>
      </c>
      <c r="F1024" s="285">
        <v>0</v>
      </c>
      <c r="G1024" s="286">
        <v>0</v>
      </c>
      <c r="H1024" s="286">
        <v>0</v>
      </c>
      <c r="I1024" s="286">
        <v>65617.933390000006</v>
      </c>
      <c r="J1024" s="286">
        <v>5374.8000099999999</v>
      </c>
      <c r="K1024" s="286">
        <v>70992.733400000012</v>
      </c>
      <c r="L1024" s="286">
        <v>61698.369189999998</v>
      </c>
      <c r="M1024" s="286">
        <v>10710.06115</v>
      </c>
      <c r="N1024" s="286">
        <v>72408.430340000006</v>
      </c>
      <c r="O1024" s="286">
        <v>143401.16374000002</v>
      </c>
      <c r="P1024" s="286">
        <v>55938.93507</v>
      </c>
      <c r="Q1024" s="286">
        <v>0</v>
      </c>
      <c r="R1024" s="287">
        <v>55938.93507</v>
      </c>
    </row>
    <row r="1025" spans="1:18" s="275" customFormat="1">
      <c r="A1025" s="288"/>
      <c r="B1025" s="288"/>
      <c r="C1025" s="288"/>
      <c r="D1025" s="283" t="s">
        <v>89</v>
      </c>
      <c r="E1025" s="284">
        <v>135</v>
      </c>
      <c r="F1025" s="285">
        <v>0</v>
      </c>
      <c r="G1025" s="286">
        <v>0</v>
      </c>
      <c r="H1025" s="286">
        <v>0</v>
      </c>
      <c r="I1025" s="286">
        <v>2305.09789</v>
      </c>
      <c r="J1025" s="286">
        <v>35.100110000000001</v>
      </c>
      <c r="K1025" s="286">
        <v>2340.1979999999999</v>
      </c>
      <c r="L1025" s="286">
        <v>112.40832</v>
      </c>
      <c r="M1025" s="286">
        <v>20.170900000000003</v>
      </c>
      <c r="N1025" s="286">
        <v>132.57921999999999</v>
      </c>
      <c r="O1025" s="286">
        <v>2472.7772200000004</v>
      </c>
      <c r="P1025" s="286">
        <v>1149.95759</v>
      </c>
      <c r="Q1025" s="286">
        <v>0</v>
      </c>
      <c r="R1025" s="287">
        <v>1149.95759</v>
      </c>
    </row>
    <row r="1026" spans="1:18" s="275" customFormat="1">
      <c r="A1026" s="288"/>
      <c r="B1026" s="283" t="s">
        <v>17</v>
      </c>
      <c r="C1026" s="283" t="s">
        <v>282</v>
      </c>
      <c r="D1026" s="283" t="s">
        <v>283</v>
      </c>
      <c r="E1026" s="284">
        <v>81</v>
      </c>
      <c r="F1026" s="285">
        <v>0</v>
      </c>
      <c r="G1026" s="286">
        <v>0</v>
      </c>
      <c r="H1026" s="286">
        <v>0</v>
      </c>
      <c r="I1026" s="286">
        <v>5571.3327599999993</v>
      </c>
      <c r="J1026" s="286">
        <v>232.64889000000002</v>
      </c>
      <c r="K1026" s="286">
        <v>5803.9816500000006</v>
      </c>
      <c r="L1026" s="286">
        <v>1510.56449</v>
      </c>
      <c r="M1026" s="286">
        <v>220.49278000000001</v>
      </c>
      <c r="N1026" s="286">
        <v>1731.05727</v>
      </c>
      <c r="O1026" s="286">
        <v>7535.03892</v>
      </c>
      <c r="P1026" s="286">
        <v>12544.64443</v>
      </c>
      <c r="Q1026" s="286">
        <v>0</v>
      </c>
      <c r="R1026" s="287">
        <v>12544.64443</v>
      </c>
    </row>
    <row r="1027" spans="1:18" s="275" customFormat="1">
      <c r="A1027" s="288"/>
      <c r="B1027" s="283" t="s">
        <v>21</v>
      </c>
      <c r="C1027" s="283" t="s">
        <v>21</v>
      </c>
      <c r="D1027" s="283" t="s">
        <v>295</v>
      </c>
      <c r="E1027" s="284">
        <v>57</v>
      </c>
      <c r="F1027" s="285">
        <v>0</v>
      </c>
      <c r="G1027" s="286">
        <v>0</v>
      </c>
      <c r="H1027" s="286">
        <v>0</v>
      </c>
      <c r="I1027" s="286">
        <v>10295.445740000001</v>
      </c>
      <c r="J1027" s="286">
        <v>532.19080000000008</v>
      </c>
      <c r="K1027" s="286">
        <v>10827.63654</v>
      </c>
      <c r="L1027" s="286">
        <v>6330.1847300000009</v>
      </c>
      <c r="M1027" s="286">
        <v>785.99470999999994</v>
      </c>
      <c r="N1027" s="286">
        <v>7116.1794400000008</v>
      </c>
      <c r="O1027" s="286">
        <v>17943.815979999999</v>
      </c>
      <c r="P1027" s="286">
        <v>40383.367079999996</v>
      </c>
      <c r="Q1027" s="286">
        <v>0</v>
      </c>
      <c r="R1027" s="287">
        <v>40383.367079999996</v>
      </c>
    </row>
    <row r="1028" spans="1:18" s="275" customFormat="1">
      <c r="A1028" s="288"/>
      <c r="B1028" s="288"/>
      <c r="C1028" s="288"/>
      <c r="D1028" s="283" t="s">
        <v>449</v>
      </c>
      <c r="E1028" s="284">
        <v>124</v>
      </c>
      <c r="F1028" s="285">
        <v>0</v>
      </c>
      <c r="G1028" s="286">
        <v>0</v>
      </c>
      <c r="H1028" s="286">
        <v>0</v>
      </c>
      <c r="I1028" s="286">
        <v>1889.93499</v>
      </c>
      <c r="J1028" s="286">
        <v>37.294849999999997</v>
      </c>
      <c r="K1028" s="286">
        <v>1927.2298400000002</v>
      </c>
      <c r="L1028" s="286">
        <v>672.69128000000001</v>
      </c>
      <c r="M1028" s="286">
        <v>2.6777600000000001</v>
      </c>
      <c r="N1028" s="286">
        <v>675.36904000000004</v>
      </c>
      <c r="O1028" s="286">
        <v>2602.59888</v>
      </c>
      <c r="P1028" s="286">
        <v>5811.99521</v>
      </c>
      <c r="Q1028" s="286">
        <v>0</v>
      </c>
      <c r="R1028" s="287">
        <v>5811.99521</v>
      </c>
    </row>
    <row r="1029" spans="1:18" s="275" customFormat="1">
      <c r="A1029" s="288"/>
      <c r="B1029" s="288"/>
      <c r="C1029" s="283" t="s">
        <v>298</v>
      </c>
      <c r="D1029" s="283" t="s">
        <v>298</v>
      </c>
      <c r="E1029" s="284">
        <v>78</v>
      </c>
      <c r="F1029" s="285">
        <v>0</v>
      </c>
      <c r="G1029" s="286">
        <v>0</v>
      </c>
      <c r="H1029" s="286">
        <v>0</v>
      </c>
      <c r="I1029" s="286">
        <v>4796.33637</v>
      </c>
      <c r="J1029" s="286">
        <v>280.04940000000005</v>
      </c>
      <c r="K1029" s="286">
        <v>5076.3857699999999</v>
      </c>
      <c r="L1029" s="286">
        <v>1858.3268999999998</v>
      </c>
      <c r="M1029" s="286">
        <v>159.88464000000002</v>
      </c>
      <c r="N1029" s="286">
        <v>2018.21154</v>
      </c>
      <c r="O1029" s="286">
        <v>7094.5973099999992</v>
      </c>
      <c r="P1029" s="286">
        <v>15948.024369999999</v>
      </c>
      <c r="Q1029" s="286">
        <v>0</v>
      </c>
      <c r="R1029" s="287">
        <v>15948.024369999999</v>
      </c>
    </row>
    <row r="1030" spans="1:18" s="275" customFormat="1">
      <c r="A1030" s="288"/>
      <c r="B1030" s="283" t="s">
        <v>24</v>
      </c>
      <c r="C1030" s="283" t="s">
        <v>24</v>
      </c>
      <c r="D1030" s="283" t="s">
        <v>24</v>
      </c>
      <c r="E1030" s="284">
        <v>115</v>
      </c>
      <c r="F1030" s="285">
        <v>0</v>
      </c>
      <c r="G1030" s="286">
        <v>0</v>
      </c>
      <c r="H1030" s="286">
        <v>0</v>
      </c>
      <c r="I1030" s="286">
        <v>4568.8292599999995</v>
      </c>
      <c r="J1030" s="286">
        <v>888.51477999999997</v>
      </c>
      <c r="K1030" s="286">
        <v>5457.3440399999999</v>
      </c>
      <c r="L1030" s="286">
        <v>2020.6001100000001</v>
      </c>
      <c r="M1030" s="286">
        <v>787.75085000000001</v>
      </c>
      <c r="N1030" s="286">
        <v>2808.3509599999998</v>
      </c>
      <c r="O1030" s="286">
        <v>8265.6949999999997</v>
      </c>
      <c r="P1030" s="286">
        <v>5740.0152600000001</v>
      </c>
      <c r="Q1030" s="286">
        <v>0</v>
      </c>
      <c r="R1030" s="287">
        <v>5740.0152600000001</v>
      </c>
    </row>
    <row r="1031" spans="1:18" s="275" customFormat="1">
      <c r="A1031" s="288"/>
      <c r="B1031" s="283" t="s">
        <v>26</v>
      </c>
      <c r="C1031" s="283" t="s">
        <v>312</v>
      </c>
      <c r="D1031" s="283" t="s">
        <v>314</v>
      </c>
      <c r="E1031" s="284">
        <v>77</v>
      </c>
      <c r="F1031" s="285">
        <v>0</v>
      </c>
      <c r="G1031" s="286">
        <v>0</v>
      </c>
      <c r="H1031" s="286">
        <v>0</v>
      </c>
      <c r="I1031" s="286">
        <v>5238.8932999999997</v>
      </c>
      <c r="J1031" s="286">
        <v>197.95858999999999</v>
      </c>
      <c r="K1031" s="286">
        <v>5436.8518899999999</v>
      </c>
      <c r="L1031" s="286">
        <v>3898.0172499999999</v>
      </c>
      <c r="M1031" s="286">
        <v>111.56016000000001</v>
      </c>
      <c r="N1031" s="286">
        <v>4009.5774100000003</v>
      </c>
      <c r="O1031" s="286">
        <v>9446.4293000000016</v>
      </c>
      <c r="P1031" s="286">
        <v>12087.240679999999</v>
      </c>
      <c r="Q1031" s="286">
        <v>0</v>
      </c>
      <c r="R1031" s="287">
        <v>12087.240679999999</v>
      </c>
    </row>
    <row r="1032" spans="1:18" s="275" customFormat="1">
      <c r="A1032" s="283" t="s">
        <v>450</v>
      </c>
      <c r="B1032" s="283" t="s">
        <v>16</v>
      </c>
      <c r="C1032" s="283" t="s">
        <v>16</v>
      </c>
      <c r="D1032" s="283" t="s">
        <v>65</v>
      </c>
      <c r="E1032" s="284">
        <v>1</v>
      </c>
      <c r="F1032" s="285">
        <v>1367639.2171800002</v>
      </c>
      <c r="G1032" s="286">
        <v>2209388.5315399999</v>
      </c>
      <c r="H1032" s="286">
        <v>3577027.7487199996</v>
      </c>
      <c r="I1032" s="286">
        <v>4352.1525199999996</v>
      </c>
      <c r="J1032" s="286">
        <v>7767.6557999999995</v>
      </c>
      <c r="K1032" s="286">
        <v>12119.80832</v>
      </c>
      <c r="L1032" s="286">
        <v>1404167.8440699999</v>
      </c>
      <c r="M1032" s="286">
        <v>1680801.4945</v>
      </c>
      <c r="N1032" s="286">
        <v>3084969.3385700001</v>
      </c>
      <c r="O1032" s="286">
        <v>6674116.89561</v>
      </c>
      <c r="P1032" s="286">
        <v>2652343.6759000001</v>
      </c>
      <c r="Q1032" s="286">
        <v>3001382.76039</v>
      </c>
      <c r="R1032" s="287">
        <v>5653726.4362899996</v>
      </c>
    </row>
    <row r="1033" spans="1:18" s="275" customFormat="1">
      <c r="A1033" s="283" t="s">
        <v>451</v>
      </c>
      <c r="B1033" s="283" t="s">
        <v>3</v>
      </c>
      <c r="C1033" s="283" t="s">
        <v>202</v>
      </c>
      <c r="D1033" s="283" t="s">
        <v>203</v>
      </c>
      <c r="E1033" s="284">
        <v>126</v>
      </c>
      <c r="F1033" s="285">
        <v>0</v>
      </c>
      <c r="G1033" s="286">
        <v>0</v>
      </c>
      <c r="H1033" s="286">
        <v>0</v>
      </c>
      <c r="I1033" s="286">
        <v>6615.94085</v>
      </c>
      <c r="J1033" s="286">
        <v>3.3680000000000002E-2</v>
      </c>
      <c r="K1033" s="286">
        <v>6615.9745300000004</v>
      </c>
      <c r="L1033" s="286">
        <v>6254.7506199999998</v>
      </c>
      <c r="M1033" s="286">
        <v>0</v>
      </c>
      <c r="N1033" s="286">
        <v>6254.7506199999998</v>
      </c>
      <c r="O1033" s="286">
        <v>12870.72515</v>
      </c>
      <c r="P1033" s="286">
        <v>14263.930839999999</v>
      </c>
      <c r="Q1033" s="286">
        <v>0</v>
      </c>
      <c r="R1033" s="287">
        <v>14263.930839999999</v>
      </c>
    </row>
    <row r="1034" spans="1:18" s="275" customFormat="1">
      <c r="A1034" s="288"/>
      <c r="B1034" s="283" t="s">
        <v>5</v>
      </c>
      <c r="C1034" s="283" t="s">
        <v>5</v>
      </c>
      <c r="D1034" s="283" t="s">
        <v>207</v>
      </c>
      <c r="E1034" s="284">
        <v>85</v>
      </c>
      <c r="F1034" s="285">
        <v>0</v>
      </c>
      <c r="G1034" s="286">
        <v>0</v>
      </c>
      <c r="H1034" s="286">
        <v>0</v>
      </c>
      <c r="I1034" s="286">
        <v>17376.488809999999</v>
      </c>
      <c r="J1034" s="286">
        <v>1.3469</v>
      </c>
      <c r="K1034" s="286">
        <v>17377.835709999999</v>
      </c>
      <c r="L1034" s="286">
        <v>7164.9519500000006</v>
      </c>
      <c r="M1034" s="286">
        <v>0</v>
      </c>
      <c r="N1034" s="286">
        <v>7164.9519500000006</v>
      </c>
      <c r="O1034" s="286">
        <v>24542.787660000002</v>
      </c>
      <c r="P1034" s="286">
        <v>12637.027960000001</v>
      </c>
      <c r="Q1034" s="286">
        <v>0</v>
      </c>
      <c r="R1034" s="287">
        <v>12637.027960000001</v>
      </c>
    </row>
    <row r="1035" spans="1:18" s="275" customFormat="1">
      <c r="A1035" s="288"/>
      <c r="B1035" s="288"/>
      <c r="C1035" s="288"/>
      <c r="D1035" s="283" t="s">
        <v>210</v>
      </c>
      <c r="E1035" s="284">
        <v>64</v>
      </c>
      <c r="F1035" s="285">
        <v>0</v>
      </c>
      <c r="G1035" s="286">
        <v>0</v>
      </c>
      <c r="H1035" s="286">
        <v>0</v>
      </c>
      <c r="I1035" s="286">
        <v>16795.700769999999</v>
      </c>
      <c r="J1035" s="286">
        <v>35.2744</v>
      </c>
      <c r="K1035" s="286">
        <v>16830.975170000002</v>
      </c>
      <c r="L1035" s="286">
        <v>9368.588310000001</v>
      </c>
      <c r="M1035" s="286">
        <v>0</v>
      </c>
      <c r="N1035" s="286">
        <v>9368.588310000001</v>
      </c>
      <c r="O1035" s="286">
        <v>26199.563480000001</v>
      </c>
      <c r="P1035" s="286">
        <v>19833.76802</v>
      </c>
      <c r="Q1035" s="286">
        <v>0</v>
      </c>
      <c r="R1035" s="287">
        <v>19833.76802</v>
      </c>
    </row>
    <row r="1036" spans="1:18" s="275" customFormat="1">
      <c r="A1036" s="288"/>
      <c r="B1036" s="283" t="s">
        <v>7</v>
      </c>
      <c r="C1036" s="283" t="s">
        <v>7</v>
      </c>
      <c r="D1036" s="283" t="s">
        <v>7</v>
      </c>
      <c r="E1036" s="284">
        <v>73</v>
      </c>
      <c r="F1036" s="285">
        <v>0</v>
      </c>
      <c r="G1036" s="286">
        <v>0</v>
      </c>
      <c r="H1036" s="286">
        <v>0</v>
      </c>
      <c r="I1036" s="286">
        <v>14358.67014</v>
      </c>
      <c r="J1036" s="286">
        <v>0.13416999999999998</v>
      </c>
      <c r="K1036" s="286">
        <v>14358.804310000001</v>
      </c>
      <c r="L1036" s="286">
        <v>4164.0621099999998</v>
      </c>
      <c r="M1036" s="286">
        <v>4.3044700000000002</v>
      </c>
      <c r="N1036" s="286">
        <v>4168.3665799999999</v>
      </c>
      <c r="O1036" s="286">
        <v>18527.170890000001</v>
      </c>
      <c r="P1036" s="286">
        <v>10286.528130000001</v>
      </c>
      <c r="Q1036" s="286">
        <v>0</v>
      </c>
      <c r="R1036" s="287">
        <v>10286.528130000001</v>
      </c>
    </row>
    <row r="1037" spans="1:18" s="275" customFormat="1">
      <c r="A1037" s="288"/>
      <c r="B1037" s="283" t="s">
        <v>8</v>
      </c>
      <c r="C1037" s="283" t="s">
        <v>223</v>
      </c>
      <c r="D1037" s="283" t="s">
        <v>92</v>
      </c>
      <c r="E1037" s="284">
        <v>58</v>
      </c>
      <c r="F1037" s="285">
        <v>0</v>
      </c>
      <c r="G1037" s="286">
        <v>0</v>
      </c>
      <c r="H1037" s="286">
        <v>0</v>
      </c>
      <c r="I1037" s="286">
        <v>15768.813749999999</v>
      </c>
      <c r="J1037" s="286">
        <v>12.80711</v>
      </c>
      <c r="K1037" s="286">
        <v>15781.620859999999</v>
      </c>
      <c r="L1037" s="286">
        <v>14476.88854</v>
      </c>
      <c r="M1037" s="286">
        <v>51.0122</v>
      </c>
      <c r="N1037" s="286">
        <v>14527.900740000001</v>
      </c>
      <c r="O1037" s="286">
        <v>30309.5216</v>
      </c>
      <c r="P1037" s="286">
        <v>19352.981780000002</v>
      </c>
      <c r="Q1037" s="286">
        <v>0</v>
      </c>
      <c r="R1037" s="287">
        <v>19352.981780000002</v>
      </c>
    </row>
    <row r="1038" spans="1:18" s="275" customFormat="1">
      <c r="A1038" s="288"/>
      <c r="B1038" s="283" t="s">
        <v>12</v>
      </c>
      <c r="C1038" s="283" t="s">
        <v>12</v>
      </c>
      <c r="D1038" s="283" t="s">
        <v>12</v>
      </c>
      <c r="E1038" s="284">
        <v>71</v>
      </c>
      <c r="F1038" s="285">
        <v>0</v>
      </c>
      <c r="G1038" s="286">
        <v>0</v>
      </c>
      <c r="H1038" s="286">
        <v>0</v>
      </c>
      <c r="I1038" s="286">
        <v>5344.6063600000007</v>
      </c>
      <c r="J1038" s="286">
        <v>13.787510000000001</v>
      </c>
      <c r="K1038" s="286">
        <v>5358.3938699999999</v>
      </c>
      <c r="L1038" s="286">
        <v>1835.6936499999999</v>
      </c>
      <c r="M1038" s="286">
        <v>0</v>
      </c>
      <c r="N1038" s="286">
        <v>1835.6936499999999</v>
      </c>
      <c r="O1038" s="286">
        <v>7194.0875199999991</v>
      </c>
      <c r="P1038" s="286">
        <v>11323.65048</v>
      </c>
      <c r="Q1038" s="286">
        <v>0</v>
      </c>
      <c r="R1038" s="287">
        <v>11323.65048</v>
      </c>
    </row>
    <row r="1039" spans="1:18" s="275" customFormat="1">
      <c r="A1039" s="288"/>
      <c r="B1039" s="283" t="s">
        <v>241</v>
      </c>
      <c r="C1039" s="283" t="s">
        <v>244</v>
      </c>
      <c r="D1039" s="283" t="s">
        <v>244</v>
      </c>
      <c r="E1039" s="284">
        <v>66</v>
      </c>
      <c r="F1039" s="285">
        <v>0</v>
      </c>
      <c r="G1039" s="286">
        <v>0</v>
      </c>
      <c r="H1039" s="286">
        <v>0</v>
      </c>
      <c r="I1039" s="286">
        <v>8547.4718100000009</v>
      </c>
      <c r="J1039" s="286">
        <v>11.41361</v>
      </c>
      <c r="K1039" s="286">
        <v>8558.8854200000005</v>
      </c>
      <c r="L1039" s="286">
        <v>2116.7175899999997</v>
      </c>
      <c r="M1039" s="286">
        <v>0</v>
      </c>
      <c r="N1039" s="286">
        <v>2116.7175899999997</v>
      </c>
      <c r="O1039" s="286">
        <v>10675.603009999999</v>
      </c>
      <c r="P1039" s="286">
        <v>8955.3766599999999</v>
      </c>
      <c r="Q1039" s="286">
        <v>0</v>
      </c>
      <c r="R1039" s="287">
        <v>8955.3766599999999</v>
      </c>
    </row>
    <row r="1040" spans="1:18" s="275" customFormat="1">
      <c r="A1040" s="288"/>
      <c r="B1040" s="283" t="s">
        <v>14</v>
      </c>
      <c r="C1040" s="283" t="s">
        <v>255</v>
      </c>
      <c r="D1040" s="283" t="s">
        <v>255</v>
      </c>
      <c r="E1040" s="284">
        <v>53</v>
      </c>
      <c r="F1040" s="285">
        <v>0</v>
      </c>
      <c r="G1040" s="286">
        <v>0</v>
      </c>
      <c r="H1040" s="286">
        <v>0</v>
      </c>
      <c r="I1040" s="286">
        <v>24763.818360000001</v>
      </c>
      <c r="J1040" s="286">
        <v>6.7950200000000001</v>
      </c>
      <c r="K1040" s="286">
        <v>24770.613379999999</v>
      </c>
      <c r="L1040" s="286">
        <v>15492.48158</v>
      </c>
      <c r="M1040" s="286">
        <v>13.437139999999999</v>
      </c>
      <c r="N1040" s="286">
        <v>15505.918720000001</v>
      </c>
      <c r="O1040" s="286">
        <v>40276.532100000004</v>
      </c>
      <c r="P1040" s="286">
        <v>34801.739159999997</v>
      </c>
      <c r="Q1040" s="286">
        <v>0</v>
      </c>
      <c r="R1040" s="287">
        <v>34801.739159999997</v>
      </c>
    </row>
    <row r="1041" spans="1:18" s="275" customFormat="1">
      <c r="A1041" s="288"/>
      <c r="B1041" s="283" t="s">
        <v>15</v>
      </c>
      <c r="C1041" s="283" t="s">
        <v>258</v>
      </c>
      <c r="D1041" s="283" t="s">
        <v>258</v>
      </c>
      <c r="E1041" s="284">
        <v>59</v>
      </c>
      <c r="F1041" s="285">
        <v>0</v>
      </c>
      <c r="G1041" s="286">
        <v>0</v>
      </c>
      <c r="H1041" s="286">
        <v>0</v>
      </c>
      <c r="I1041" s="286">
        <v>9128.5793000000012</v>
      </c>
      <c r="J1041" s="286">
        <v>1.0483</v>
      </c>
      <c r="K1041" s="286">
        <v>9129.6275999999998</v>
      </c>
      <c r="L1041" s="286">
        <v>6454.1106300000001</v>
      </c>
      <c r="M1041" s="286">
        <v>0</v>
      </c>
      <c r="N1041" s="286">
        <v>6454.1106300000001</v>
      </c>
      <c r="O1041" s="286">
        <v>15583.738230000001</v>
      </c>
      <c r="P1041" s="286">
        <v>24578.495930000001</v>
      </c>
      <c r="Q1041" s="286">
        <v>0</v>
      </c>
      <c r="R1041" s="287">
        <v>24578.495930000001</v>
      </c>
    </row>
    <row r="1042" spans="1:18" s="275" customFormat="1">
      <c r="A1042" s="288"/>
      <c r="B1042" s="288"/>
      <c r="C1042" s="288"/>
      <c r="D1042" s="288"/>
      <c r="E1042" s="289">
        <v>94</v>
      </c>
      <c r="F1042" s="290">
        <v>0</v>
      </c>
      <c r="G1042" s="291">
        <v>0</v>
      </c>
      <c r="H1042" s="291">
        <v>0</v>
      </c>
      <c r="I1042" s="291">
        <v>2885.2070299999996</v>
      </c>
      <c r="J1042" s="291">
        <v>1.5462899999999999</v>
      </c>
      <c r="K1042" s="291">
        <v>2886.7533199999998</v>
      </c>
      <c r="L1042" s="291">
        <v>1226.7408700000001</v>
      </c>
      <c r="M1042" s="291">
        <v>0</v>
      </c>
      <c r="N1042" s="291">
        <v>1226.7408700000001</v>
      </c>
      <c r="O1042" s="291">
        <v>4113.4941900000003</v>
      </c>
      <c r="P1042" s="291">
        <v>8510.1101699999999</v>
      </c>
      <c r="Q1042" s="291">
        <v>0</v>
      </c>
      <c r="R1042" s="292">
        <v>8510.1101699999999</v>
      </c>
    </row>
    <row r="1043" spans="1:18" s="275" customFormat="1">
      <c r="A1043" s="288"/>
      <c r="B1043" s="283" t="s">
        <v>16</v>
      </c>
      <c r="C1043" s="283" t="s">
        <v>16</v>
      </c>
      <c r="D1043" s="283" t="s">
        <v>270</v>
      </c>
      <c r="E1043" s="284">
        <v>91</v>
      </c>
      <c r="F1043" s="285">
        <v>0</v>
      </c>
      <c r="G1043" s="286">
        <v>0</v>
      </c>
      <c r="H1043" s="286">
        <v>0</v>
      </c>
      <c r="I1043" s="286">
        <v>20589.73315</v>
      </c>
      <c r="J1043" s="286">
        <v>32.735439999999997</v>
      </c>
      <c r="K1043" s="286">
        <v>20622.46859</v>
      </c>
      <c r="L1043" s="286">
        <v>10565.54146</v>
      </c>
      <c r="M1043" s="286">
        <v>0</v>
      </c>
      <c r="N1043" s="286">
        <v>10565.54146</v>
      </c>
      <c r="O1043" s="286">
        <v>31188.010050000001</v>
      </c>
      <c r="P1043" s="286">
        <v>13169.954119999999</v>
      </c>
      <c r="Q1043" s="286">
        <v>0</v>
      </c>
      <c r="R1043" s="287">
        <v>13169.954119999999</v>
      </c>
    </row>
    <row r="1044" spans="1:18" s="275" customFormat="1">
      <c r="A1044" s="288"/>
      <c r="B1044" s="288"/>
      <c r="C1044" s="288"/>
      <c r="D1044" s="283" t="s">
        <v>75</v>
      </c>
      <c r="E1044" s="284">
        <v>93</v>
      </c>
      <c r="F1044" s="285">
        <v>0</v>
      </c>
      <c r="G1044" s="286">
        <v>0</v>
      </c>
      <c r="H1044" s="286">
        <v>0</v>
      </c>
      <c r="I1044" s="286">
        <v>18694.38048</v>
      </c>
      <c r="J1044" s="286">
        <v>49.022620000000003</v>
      </c>
      <c r="K1044" s="286">
        <v>18743.403100000003</v>
      </c>
      <c r="L1044" s="286">
        <v>9506.6316099999985</v>
      </c>
      <c r="M1044" s="286">
        <v>7.1149100000000001</v>
      </c>
      <c r="N1044" s="286">
        <v>9513.7465199999988</v>
      </c>
      <c r="O1044" s="286">
        <v>28257.14962</v>
      </c>
      <c r="P1044" s="286">
        <v>15930.621300000001</v>
      </c>
      <c r="Q1044" s="286">
        <v>0</v>
      </c>
      <c r="R1044" s="287">
        <v>15930.621300000001</v>
      </c>
    </row>
    <row r="1045" spans="1:18" s="275" customFormat="1">
      <c r="A1045" s="288"/>
      <c r="B1045" s="288"/>
      <c r="C1045" s="288"/>
      <c r="D1045" s="283" t="s">
        <v>271</v>
      </c>
      <c r="E1045" s="284">
        <v>75</v>
      </c>
      <c r="F1045" s="285">
        <v>0</v>
      </c>
      <c r="G1045" s="286">
        <v>0</v>
      </c>
      <c r="H1045" s="286">
        <v>0</v>
      </c>
      <c r="I1045" s="286">
        <v>32840.313649999996</v>
      </c>
      <c r="J1045" s="286">
        <v>35.394179999999999</v>
      </c>
      <c r="K1045" s="286">
        <v>32875.707829999999</v>
      </c>
      <c r="L1045" s="286">
        <v>26461.957340000001</v>
      </c>
      <c r="M1045" s="286">
        <v>7.8499999999999993E-3</v>
      </c>
      <c r="N1045" s="286">
        <v>26461.965190000003</v>
      </c>
      <c r="O1045" s="286">
        <v>59337.673020000002</v>
      </c>
      <c r="P1045" s="286">
        <v>11847.268539999999</v>
      </c>
      <c r="Q1045" s="286">
        <v>0</v>
      </c>
      <c r="R1045" s="287">
        <v>11847.268539999999</v>
      </c>
    </row>
    <row r="1046" spans="1:18" s="275" customFormat="1">
      <c r="A1046" s="288"/>
      <c r="B1046" s="288"/>
      <c r="C1046" s="288"/>
      <c r="D1046" s="283" t="s">
        <v>62</v>
      </c>
      <c r="E1046" s="284">
        <v>34</v>
      </c>
      <c r="F1046" s="285">
        <v>0</v>
      </c>
      <c r="G1046" s="286">
        <v>0</v>
      </c>
      <c r="H1046" s="286">
        <v>0</v>
      </c>
      <c r="I1046" s="286">
        <v>26151.758679999999</v>
      </c>
      <c r="J1046" s="286">
        <v>68.639510000000001</v>
      </c>
      <c r="K1046" s="286">
        <v>26220.39819</v>
      </c>
      <c r="L1046" s="286">
        <v>21672.586239999997</v>
      </c>
      <c r="M1046" s="286">
        <v>27.286750000000001</v>
      </c>
      <c r="N1046" s="286">
        <v>21699.87299</v>
      </c>
      <c r="O1046" s="286">
        <v>47920.271179999996</v>
      </c>
      <c r="P1046" s="286">
        <v>18653.492890000001</v>
      </c>
      <c r="Q1046" s="286">
        <v>0</v>
      </c>
      <c r="R1046" s="287">
        <v>18653.492890000001</v>
      </c>
    </row>
    <row r="1047" spans="1:18" s="275" customFormat="1">
      <c r="A1047" s="288"/>
      <c r="B1047" s="288"/>
      <c r="C1047" s="288"/>
      <c r="D1047" s="283" t="s">
        <v>69</v>
      </c>
      <c r="E1047" s="284">
        <v>43</v>
      </c>
      <c r="F1047" s="285">
        <v>0</v>
      </c>
      <c r="G1047" s="286">
        <v>0</v>
      </c>
      <c r="H1047" s="286">
        <v>0</v>
      </c>
      <c r="I1047" s="286">
        <v>34700.796289999998</v>
      </c>
      <c r="J1047" s="286">
        <v>20.854880000000001</v>
      </c>
      <c r="K1047" s="286">
        <v>34721.651170000005</v>
      </c>
      <c r="L1047" s="286">
        <v>34658.28471</v>
      </c>
      <c r="M1047" s="286">
        <v>0</v>
      </c>
      <c r="N1047" s="286">
        <v>34658.28471</v>
      </c>
      <c r="O1047" s="286">
        <v>69379.93587999999</v>
      </c>
      <c r="P1047" s="286">
        <v>20799.488499999999</v>
      </c>
      <c r="Q1047" s="286">
        <v>0</v>
      </c>
      <c r="R1047" s="287">
        <v>20799.488499999999</v>
      </c>
    </row>
    <row r="1048" spans="1:18" s="275" customFormat="1">
      <c r="A1048" s="288"/>
      <c r="B1048" s="288"/>
      <c r="C1048" s="288"/>
      <c r="D1048" s="288"/>
      <c r="E1048" s="289">
        <v>69</v>
      </c>
      <c r="F1048" s="290">
        <v>0</v>
      </c>
      <c r="G1048" s="291">
        <v>0</v>
      </c>
      <c r="H1048" s="291">
        <v>0</v>
      </c>
      <c r="I1048" s="291">
        <v>34739.61537</v>
      </c>
      <c r="J1048" s="291">
        <v>4.0650900000000005</v>
      </c>
      <c r="K1048" s="291">
        <v>34743.680460000003</v>
      </c>
      <c r="L1048" s="291">
        <v>20482.821640000002</v>
      </c>
      <c r="M1048" s="291">
        <v>16.31382</v>
      </c>
      <c r="N1048" s="291">
        <v>20499.135460000001</v>
      </c>
      <c r="O1048" s="291">
        <v>55242.815920000001</v>
      </c>
      <c r="P1048" s="291">
        <v>19411.687020000001</v>
      </c>
      <c r="Q1048" s="291">
        <v>0</v>
      </c>
      <c r="R1048" s="292">
        <v>19411.687020000001</v>
      </c>
    </row>
    <row r="1049" spans="1:18" s="275" customFormat="1">
      <c r="A1049" s="288"/>
      <c r="B1049" s="288"/>
      <c r="C1049" s="288"/>
      <c r="D1049" s="283" t="s">
        <v>65</v>
      </c>
      <c r="E1049" s="284">
        <v>22</v>
      </c>
      <c r="F1049" s="285">
        <v>0</v>
      </c>
      <c r="G1049" s="286">
        <v>0</v>
      </c>
      <c r="H1049" s="286">
        <v>0</v>
      </c>
      <c r="I1049" s="286">
        <v>153206.96580000001</v>
      </c>
      <c r="J1049" s="286">
        <v>230.39545000000001</v>
      </c>
      <c r="K1049" s="286">
        <v>153437.36124999999</v>
      </c>
      <c r="L1049" s="286">
        <v>215805.77030999999</v>
      </c>
      <c r="M1049" s="286">
        <v>3849.7922000000003</v>
      </c>
      <c r="N1049" s="286">
        <v>219655.56250999999</v>
      </c>
      <c r="O1049" s="286">
        <v>373092.92375999998</v>
      </c>
      <c r="P1049" s="286">
        <v>763045.03691000002</v>
      </c>
      <c r="Q1049" s="286">
        <v>0</v>
      </c>
      <c r="R1049" s="287">
        <v>763045.03691000002</v>
      </c>
    </row>
    <row r="1050" spans="1:18" s="275" customFormat="1">
      <c r="A1050" s="288"/>
      <c r="B1050" s="288"/>
      <c r="C1050" s="288"/>
      <c r="D1050" s="288"/>
      <c r="E1050" s="289">
        <v>24</v>
      </c>
      <c r="F1050" s="290">
        <v>0</v>
      </c>
      <c r="G1050" s="291">
        <v>0</v>
      </c>
      <c r="H1050" s="291">
        <v>0</v>
      </c>
      <c r="I1050" s="291">
        <v>30845.224440000002</v>
      </c>
      <c r="J1050" s="291">
        <v>27.342009999999998</v>
      </c>
      <c r="K1050" s="291">
        <v>30872.566449999998</v>
      </c>
      <c r="L1050" s="291">
        <v>27179.173190000001</v>
      </c>
      <c r="M1050" s="291">
        <v>2.7151700000000001</v>
      </c>
      <c r="N1050" s="291">
        <v>27181.888360000001</v>
      </c>
      <c r="O1050" s="291">
        <v>58054.454810000003</v>
      </c>
      <c r="P1050" s="291">
        <v>96446.020579999997</v>
      </c>
      <c r="Q1050" s="291">
        <v>0</v>
      </c>
      <c r="R1050" s="292">
        <v>96446.020579999997</v>
      </c>
    </row>
    <row r="1051" spans="1:18" s="275" customFormat="1">
      <c r="A1051" s="288"/>
      <c r="B1051" s="288"/>
      <c r="C1051" s="288"/>
      <c r="D1051" s="283" t="s">
        <v>66</v>
      </c>
      <c r="E1051" s="284">
        <v>123</v>
      </c>
      <c r="F1051" s="285">
        <v>0</v>
      </c>
      <c r="G1051" s="286">
        <v>0</v>
      </c>
      <c r="H1051" s="286">
        <v>0</v>
      </c>
      <c r="I1051" s="286">
        <v>20565.486989999998</v>
      </c>
      <c r="J1051" s="286">
        <v>3.6400000000000002E-2</v>
      </c>
      <c r="K1051" s="286">
        <v>20565.523390000002</v>
      </c>
      <c r="L1051" s="286">
        <v>13852.20456</v>
      </c>
      <c r="M1051" s="286">
        <v>0</v>
      </c>
      <c r="N1051" s="286">
        <v>13852.20456</v>
      </c>
      <c r="O1051" s="286">
        <v>34417.72795</v>
      </c>
      <c r="P1051" s="286">
        <v>19068.654280000002</v>
      </c>
      <c r="Q1051" s="286">
        <v>0</v>
      </c>
      <c r="R1051" s="287">
        <v>19068.654280000002</v>
      </c>
    </row>
    <row r="1052" spans="1:18" s="275" customFormat="1">
      <c r="A1052" s="288"/>
      <c r="B1052" s="288"/>
      <c r="C1052" s="288"/>
      <c r="D1052" s="283" t="s">
        <v>86</v>
      </c>
      <c r="E1052" s="284">
        <v>83</v>
      </c>
      <c r="F1052" s="285">
        <v>0</v>
      </c>
      <c r="G1052" s="286">
        <v>0</v>
      </c>
      <c r="H1052" s="286">
        <v>0</v>
      </c>
      <c r="I1052" s="286">
        <v>35193.40756</v>
      </c>
      <c r="J1052" s="286">
        <v>31.585240000000002</v>
      </c>
      <c r="K1052" s="286">
        <v>35224.9928</v>
      </c>
      <c r="L1052" s="286">
        <v>18533.554219999998</v>
      </c>
      <c r="M1052" s="286">
        <v>0</v>
      </c>
      <c r="N1052" s="286">
        <v>18533.554219999998</v>
      </c>
      <c r="O1052" s="286">
        <v>53758.547020000005</v>
      </c>
      <c r="P1052" s="286">
        <v>24959.070620000002</v>
      </c>
      <c r="Q1052" s="286">
        <v>0</v>
      </c>
      <c r="R1052" s="287">
        <v>24959.070620000002</v>
      </c>
    </row>
    <row r="1053" spans="1:18" s="275" customFormat="1">
      <c r="A1053" s="288"/>
      <c r="B1053" s="288"/>
      <c r="C1053" s="288"/>
      <c r="D1053" s="283" t="s">
        <v>70</v>
      </c>
      <c r="E1053" s="284">
        <v>25</v>
      </c>
      <c r="F1053" s="285">
        <v>0</v>
      </c>
      <c r="G1053" s="286">
        <v>0</v>
      </c>
      <c r="H1053" s="286">
        <v>0</v>
      </c>
      <c r="I1053" s="286">
        <v>54714.01341</v>
      </c>
      <c r="J1053" s="286">
        <v>80.25479</v>
      </c>
      <c r="K1053" s="286">
        <v>54794.268200000006</v>
      </c>
      <c r="L1053" s="286">
        <v>53736.609170000003</v>
      </c>
      <c r="M1053" s="286">
        <v>54.102089999999997</v>
      </c>
      <c r="N1053" s="286">
        <v>53790.711259999996</v>
      </c>
      <c r="O1053" s="286">
        <v>108584.97945999999</v>
      </c>
      <c r="P1053" s="286">
        <v>37817.750200000002</v>
      </c>
      <c r="Q1053" s="286">
        <v>0</v>
      </c>
      <c r="R1053" s="287">
        <v>37817.750200000002</v>
      </c>
    </row>
    <row r="1054" spans="1:18" s="275" customFormat="1">
      <c r="A1054" s="288"/>
      <c r="B1054" s="288"/>
      <c r="C1054" s="288"/>
      <c r="D1054" s="283" t="s">
        <v>85</v>
      </c>
      <c r="E1054" s="284">
        <v>67</v>
      </c>
      <c r="F1054" s="285">
        <v>0</v>
      </c>
      <c r="G1054" s="286">
        <v>0</v>
      </c>
      <c r="H1054" s="286">
        <v>0</v>
      </c>
      <c r="I1054" s="286">
        <v>23667.291559999998</v>
      </c>
      <c r="J1054" s="286">
        <v>64.443510000000003</v>
      </c>
      <c r="K1054" s="286">
        <v>23731.735069999999</v>
      </c>
      <c r="L1054" s="286">
        <v>12098.15352</v>
      </c>
      <c r="M1054" s="286">
        <v>0</v>
      </c>
      <c r="N1054" s="286">
        <v>12098.15352</v>
      </c>
      <c r="O1054" s="286">
        <v>35829.888590000002</v>
      </c>
      <c r="P1054" s="286">
        <v>17362.65827</v>
      </c>
      <c r="Q1054" s="286">
        <v>0</v>
      </c>
      <c r="R1054" s="287">
        <v>17362.65827</v>
      </c>
    </row>
    <row r="1055" spans="1:18" s="275" customFormat="1">
      <c r="A1055" s="288"/>
      <c r="B1055" s="288"/>
      <c r="C1055" s="288"/>
      <c r="D1055" s="283" t="s">
        <v>71</v>
      </c>
      <c r="E1055" s="284">
        <v>23</v>
      </c>
      <c r="F1055" s="285">
        <v>0</v>
      </c>
      <c r="G1055" s="286">
        <v>0</v>
      </c>
      <c r="H1055" s="286">
        <v>0</v>
      </c>
      <c r="I1055" s="286">
        <v>41526.048020000002</v>
      </c>
      <c r="J1055" s="286">
        <v>30.848959999999998</v>
      </c>
      <c r="K1055" s="286">
        <v>41556.896979999998</v>
      </c>
      <c r="L1055" s="286">
        <v>42036.832130000003</v>
      </c>
      <c r="M1055" s="286">
        <v>39.216190000000005</v>
      </c>
      <c r="N1055" s="286">
        <v>42076.048320000002</v>
      </c>
      <c r="O1055" s="286">
        <v>83632.945299999992</v>
      </c>
      <c r="P1055" s="286">
        <v>30565.3181</v>
      </c>
      <c r="Q1055" s="286">
        <v>0</v>
      </c>
      <c r="R1055" s="287">
        <v>30565.3181</v>
      </c>
    </row>
    <row r="1056" spans="1:18" s="275" customFormat="1">
      <c r="A1056" s="288"/>
      <c r="B1056" s="288"/>
      <c r="C1056" s="288"/>
      <c r="D1056" s="283" t="s">
        <v>79</v>
      </c>
      <c r="E1056" s="284">
        <v>37</v>
      </c>
      <c r="F1056" s="285">
        <v>0</v>
      </c>
      <c r="G1056" s="286">
        <v>0</v>
      </c>
      <c r="H1056" s="286">
        <v>0</v>
      </c>
      <c r="I1056" s="286">
        <v>41899.69801</v>
      </c>
      <c r="J1056" s="286">
        <v>2.1775000000000002</v>
      </c>
      <c r="K1056" s="286">
        <v>41901.875509999998</v>
      </c>
      <c r="L1056" s="286">
        <v>21519.584360000001</v>
      </c>
      <c r="M1056" s="286">
        <v>13.42</v>
      </c>
      <c r="N1056" s="286">
        <v>21533.004359999999</v>
      </c>
      <c r="O1056" s="286">
        <v>63434.879869999997</v>
      </c>
      <c r="P1056" s="286">
        <v>37776.344990000005</v>
      </c>
      <c r="Q1056" s="286">
        <v>0</v>
      </c>
      <c r="R1056" s="287">
        <v>37776.344990000005</v>
      </c>
    </row>
    <row r="1057" spans="1:18" s="275" customFormat="1">
      <c r="A1057" s="288"/>
      <c r="B1057" s="288"/>
      <c r="C1057" s="288"/>
      <c r="D1057" s="288"/>
      <c r="E1057" s="289">
        <v>63</v>
      </c>
      <c r="F1057" s="290">
        <v>0</v>
      </c>
      <c r="G1057" s="291">
        <v>0</v>
      </c>
      <c r="H1057" s="291">
        <v>0</v>
      </c>
      <c r="I1057" s="291">
        <v>33913.13824</v>
      </c>
      <c r="J1057" s="291">
        <v>4.3747199999999999</v>
      </c>
      <c r="K1057" s="291">
        <v>33917.51296</v>
      </c>
      <c r="L1057" s="291">
        <v>24076.25404</v>
      </c>
      <c r="M1057" s="291">
        <v>5.2941899999999995</v>
      </c>
      <c r="N1057" s="291">
        <v>24081.54823</v>
      </c>
      <c r="O1057" s="291">
        <v>57999.06119</v>
      </c>
      <c r="P1057" s="291">
        <v>31441.61969</v>
      </c>
      <c r="Q1057" s="291">
        <v>0</v>
      </c>
      <c r="R1057" s="292">
        <v>31441.61969</v>
      </c>
    </row>
    <row r="1058" spans="1:18" s="275" customFormat="1">
      <c r="A1058" s="288"/>
      <c r="B1058" s="288"/>
      <c r="C1058" s="288"/>
      <c r="D1058" s="283" t="s">
        <v>55</v>
      </c>
      <c r="E1058" s="284">
        <v>78</v>
      </c>
      <c r="F1058" s="285">
        <v>0</v>
      </c>
      <c r="G1058" s="286">
        <v>0</v>
      </c>
      <c r="H1058" s="286">
        <v>0</v>
      </c>
      <c r="I1058" s="286">
        <v>24226.4728</v>
      </c>
      <c r="J1058" s="286">
        <v>44.85333</v>
      </c>
      <c r="K1058" s="286">
        <v>24271.326129999998</v>
      </c>
      <c r="L1058" s="286">
        <v>16755.332019999998</v>
      </c>
      <c r="M1058" s="286">
        <v>0</v>
      </c>
      <c r="N1058" s="286">
        <v>16755.332019999998</v>
      </c>
      <c r="O1058" s="286">
        <v>41026.658149999996</v>
      </c>
      <c r="P1058" s="286">
        <v>18146.670409999999</v>
      </c>
      <c r="Q1058" s="286">
        <v>0</v>
      </c>
      <c r="R1058" s="287">
        <v>18146.670409999999</v>
      </c>
    </row>
    <row r="1059" spans="1:18" s="275" customFormat="1">
      <c r="A1059" s="288"/>
      <c r="B1059" s="288"/>
      <c r="C1059" s="288"/>
      <c r="D1059" s="283" t="s">
        <v>56</v>
      </c>
      <c r="E1059" s="284">
        <v>124</v>
      </c>
      <c r="F1059" s="285">
        <v>0</v>
      </c>
      <c r="G1059" s="286">
        <v>0</v>
      </c>
      <c r="H1059" s="286">
        <v>0</v>
      </c>
      <c r="I1059" s="286">
        <v>15648.181490000001</v>
      </c>
      <c r="J1059" s="286">
        <v>18.699560000000002</v>
      </c>
      <c r="K1059" s="286">
        <v>15666.88105</v>
      </c>
      <c r="L1059" s="286">
        <v>15627.39257</v>
      </c>
      <c r="M1059" s="286">
        <v>1.3427</v>
      </c>
      <c r="N1059" s="286">
        <v>15628.735269999999</v>
      </c>
      <c r="O1059" s="286">
        <v>31295.616320000001</v>
      </c>
      <c r="P1059" s="286">
        <v>23728.123239999997</v>
      </c>
      <c r="Q1059" s="286">
        <v>0</v>
      </c>
      <c r="R1059" s="287">
        <v>23728.123239999997</v>
      </c>
    </row>
    <row r="1060" spans="1:18" s="275" customFormat="1">
      <c r="A1060" s="288"/>
      <c r="B1060" s="283" t="s">
        <v>17</v>
      </c>
      <c r="C1060" s="283" t="s">
        <v>282</v>
      </c>
      <c r="D1060" s="283" t="s">
        <v>283</v>
      </c>
      <c r="E1060" s="284">
        <v>122</v>
      </c>
      <c r="F1060" s="285">
        <v>0</v>
      </c>
      <c r="G1060" s="286">
        <v>0</v>
      </c>
      <c r="H1060" s="286">
        <v>0</v>
      </c>
      <c r="I1060" s="286">
        <v>819.68213000000003</v>
      </c>
      <c r="J1060" s="286">
        <v>3.875E-2</v>
      </c>
      <c r="K1060" s="286">
        <v>819.72087999999997</v>
      </c>
      <c r="L1060" s="286">
        <v>2.1166399999999999</v>
      </c>
      <c r="M1060" s="286">
        <v>0</v>
      </c>
      <c r="N1060" s="286">
        <v>2.1166399999999999</v>
      </c>
      <c r="O1060" s="286">
        <v>821.83752000000004</v>
      </c>
      <c r="P1060" s="286">
        <v>5915.3680300000005</v>
      </c>
      <c r="Q1060" s="286">
        <v>0</v>
      </c>
      <c r="R1060" s="287">
        <v>5915.3680300000005</v>
      </c>
    </row>
    <row r="1061" spans="1:18" s="275" customFormat="1">
      <c r="A1061" s="288"/>
      <c r="B1061" s="283" t="s">
        <v>21</v>
      </c>
      <c r="C1061" s="283" t="s">
        <v>21</v>
      </c>
      <c r="D1061" s="283" t="s">
        <v>21</v>
      </c>
      <c r="E1061" s="284">
        <v>70</v>
      </c>
      <c r="F1061" s="285">
        <v>0</v>
      </c>
      <c r="G1061" s="286">
        <v>0</v>
      </c>
      <c r="H1061" s="286">
        <v>0</v>
      </c>
      <c r="I1061" s="286">
        <v>9403.8568699999996</v>
      </c>
      <c r="J1061" s="286">
        <v>0.53501999999999994</v>
      </c>
      <c r="K1061" s="286">
        <v>9404.3918900000008</v>
      </c>
      <c r="L1061" s="286">
        <v>4082.2406299999998</v>
      </c>
      <c r="M1061" s="286">
        <v>0</v>
      </c>
      <c r="N1061" s="286">
        <v>4082.2406299999998</v>
      </c>
      <c r="O1061" s="286">
        <v>13486.632519999999</v>
      </c>
      <c r="P1061" s="286">
        <v>30101.107760000003</v>
      </c>
      <c r="Q1061" s="286">
        <v>0</v>
      </c>
      <c r="R1061" s="287">
        <v>30101.107760000003</v>
      </c>
    </row>
    <row r="1062" spans="1:18" s="275" customFormat="1">
      <c r="A1062" s="288"/>
      <c r="B1062" s="283" t="s">
        <v>22</v>
      </c>
      <c r="C1062" s="283" t="s">
        <v>301</v>
      </c>
      <c r="D1062" s="283" t="s">
        <v>302</v>
      </c>
      <c r="E1062" s="284">
        <v>76</v>
      </c>
      <c r="F1062" s="285">
        <v>0</v>
      </c>
      <c r="G1062" s="286">
        <v>0</v>
      </c>
      <c r="H1062" s="286">
        <v>0</v>
      </c>
      <c r="I1062" s="286">
        <v>4216.7612099999997</v>
      </c>
      <c r="J1062" s="286">
        <v>23.257630000000002</v>
      </c>
      <c r="K1062" s="286">
        <v>4240.0188399999997</v>
      </c>
      <c r="L1062" s="286">
        <v>1617.8828899999999</v>
      </c>
      <c r="M1062" s="286">
        <v>0</v>
      </c>
      <c r="N1062" s="286">
        <v>1617.8828899999999</v>
      </c>
      <c r="O1062" s="286">
        <v>5857.9017300000005</v>
      </c>
      <c r="P1062" s="286">
        <v>5008.2418299999999</v>
      </c>
      <c r="Q1062" s="286">
        <v>0</v>
      </c>
      <c r="R1062" s="287">
        <v>5008.2418299999999</v>
      </c>
    </row>
    <row r="1063" spans="1:18" s="275" customFormat="1">
      <c r="A1063" s="288"/>
      <c r="B1063" s="283" t="s">
        <v>26</v>
      </c>
      <c r="C1063" s="283" t="s">
        <v>312</v>
      </c>
      <c r="D1063" s="283" t="s">
        <v>314</v>
      </c>
      <c r="E1063" s="284">
        <v>74</v>
      </c>
      <c r="F1063" s="285">
        <v>0</v>
      </c>
      <c r="G1063" s="286">
        <v>0</v>
      </c>
      <c r="H1063" s="286">
        <v>0</v>
      </c>
      <c r="I1063" s="286">
        <v>4860.8600999999999</v>
      </c>
      <c r="J1063" s="286">
        <v>5.2300000000000003E-3</v>
      </c>
      <c r="K1063" s="286">
        <v>4860.8653299999996</v>
      </c>
      <c r="L1063" s="286">
        <v>824.34862999999996</v>
      </c>
      <c r="M1063" s="286">
        <v>0</v>
      </c>
      <c r="N1063" s="286">
        <v>824.34862999999996</v>
      </c>
      <c r="O1063" s="286">
        <v>5685.21396</v>
      </c>
      <c r="P1063" s="286">
        <v>10196.327589999999</v>
      </c>
      <c r="Q1063" s="286">
        <v>0</v>
      </c>
      <c r="R1063" s="287">
        <v>10196.327589999999</v>
      </c>
    </row>
    <row r="1064" spans="1:18" s="275" customFormat="1">
      <c r="A1064" s="283" t="s">
        <v>452</v>
      </c>
      <c r="B1064" s="283" t="s">
        <v>2</v>
      </c>
      <c r="C1064" s="283" t="s">
        <v>196</v>
      </c>
      <c r="D1064" s="283" t="s">
        <v>197</v>
      </c>
      <c r="E1064" s="284">
        <v>451</v>
      </c>
      <c r="F1064" s="285">
        <v>11412.11032</v>
      </c>
      <c r="G1064" s="286">
        <v>3655.36805</v>
      </c>
      <c r="H1064" s="286">
        <v>15067.478369999999</v>
      </c>
      <c r="I1064" s="286">
        <v>43687.627529999998</v>
      </c>
      <c r="J1064" s="286">
        <v>2035.7467199999999</v>
      </c>
      <c r="K1064" s="286">
        <v>45723.374250000001</v>
      </c>
      <c r="L1064" s="286">
        <v>8443.7066300000006</v>
      </c>
      <c r="M1064" s="286">
        <v>6440.8902400000006</v>
      </c>
      <c r="N1064" s="286">
        <v>14884.596869999999</v>
      </c>
      <c r="O1064" s="286">
        <v>75675.449489999999</v>
      </c>
      <c r="P1064" s="286">
        <v>102827.36923000001</v>
      </c>
      <c r="Q1064" s="286">
        <v>130.41511</v>
      </c>
      <c r="R1064" s="287">
        <v>102957.78434</v>
      </c>
    </row>
    <row r="1065" spans="1:18" s="275" customFormat="1">
      <c r="A1065" s="288"/>
      <c r="B1065" s="283" t="s">
        <v>3</v>
      </c>
      <c r="C1065" s="283" t="s">
        <v>199</v>
      </c>
      <c r="D1065" s="283" t="s">
        <v>199</v>
      </c>
      <c r="E1065" s="284">
        <v>252</v>
      </c>
      <c r="F1065" s="285">
        <v>82618.412400000001</v>
      </c>
      <c r="G1065" s="286">
        <v>8129.5070800000003</v>
      </c>
      <c r="H1065" s="286">
        <v>90747.919480000011</v>
      </c>
      <c r="I1065" s="286">
        <v>168830.90234999999</v>
      </c>
      <c r="J1065" s="286">
        <v>25172.36924</v>
      </c>
      <c r="K1065" s="286">
        <v>194003.27158999999</v>
      </c>
      <c r="L1065" s="286">
        <v>61726.407570000003</v>
      </c>
      <c r="M1065" s="286">
        <v>7828.7074699999994</v>
      </c>
      <c r="N1065" s="286">
        <v>69555.115040000004</v>
      </c>
      <c r="O1065" s="286">
        <v>354306.30611</v>
      </c>
      <c r="P1065" s="286">
        <v>232499.41284999999</v>
      </c>
      <c r="Q1065" s="286">
        <v>10553.133830000001</v>
      </c>
      <c r="R1065" s="287">
        <v>243052.54668</v>
      </c>
    </row>
    <row r="1066" spans="1:18" s="275" customFormat="1">
      <c r="A1066" s="288"/>
      <c r="B1066" s="288"/>
      <c r="C1066" s="283" t="s">
        <v>202</v>
      </c>
      <c r="D1066" s="283" t="s">
        <v>203</v>
      </c>
      <c r="E1066" s="284">
        <v>166</v>
      </c>
      <c r="F1066" s="285">
        <v>102808.3725</v>
      </c>
      <c r="G1066" s="286">
        <v>17571.231399999997</v>
      </c>
      <c r="H1066" s="286">
        <v>120379.6039</v>
      </c>
      <c r="I1066" s="286">
        <v>148527.16513000001</v>
      </c>
      <c r="J1066" s="286">
        <v>39100.716380000005</v>
      </c>
      <c r="K1066" s="286">
        <v>187627.88150999998</v>
      </c>
      <c r="L1066" s="286">
        <v>83723.365219999992</v>
      </c>
      <c r="M1066" s="286">
        <v>30395.013999999999</v>
      </c>
      <c r="N1066" s="286">
        <v>114118.37922</v>
      </c>
      <c r="O1066" s="286">
        <v>422125.86462999997</v>
      </c>
      <c r="P1066" s="286">
        <v>244973.92827999999</v>
      </c>
      <c r="Q1066" s="286">
        <v>12274.29392</v>
      </c>
      <c r="R1066" s="287">
        <v>257248.22219999999</v>
      </c>
    </row>
    <row r="1067" spans="1:18" s="275" customFormat="1">
      <c r="A1067" s="288"/>
      <c r="B1067" s="288"/>
      <c r="C1067" s="288"/>
      <c r="D1067" s="288"/>
      <c r="E1067" s="289">
        <v>196</v>
      </c>
      <c r="F1067" s="290">
        <v>14588.602929999999</v>
      </c>
      <c r="G1067" s="291">
        <v>4482.9541799999997</v>
      </c>
      <c r="H1067" s="291">
        <v>19071.557109999998</v>
      </c>
      <c r="I1067" s="291">
        <v>32760.114819999999</v>
      </c>
      <c r="J1067" s="291">
        <v>3685.8884900000003</v>
      </c>
      <c r="K1067" s="291">
        <v>36446.00331</v>
      </c>
      <c r="L1067" s="291">
        <v>13532.09959</v>
      </c>
      <c r="M1067" s="291">
        <v>3228.5565200000001</v>
      </c>
      <c r="N1067" s="291">
        <v>16760.65611</v>
      </c>
      <c r="O1067" s="291">
        <v>72278.216530000005</v>
      </c>
      <c r="P1067" s="291">
        <v>90061.146739999996</v>
      </c>
      <c r="Q1067" s="291">
        <v>8852.2829299999994</v>
      </c>
      <c r="R1067" s="292">
        <v>98913.429669999998</v>
      </c>
    </row>
    <row r="1068" spans="1:18" s="275" customFormat="1">
      <c r="A1068" s="288"/>
      <c r="B1068" s="288"/>
      <c r="C1068" s="288"/>
      <c r="D1068" s="283" t="s">
        <v>331</v>
      </c>
      <c r="E1068" s="284">
        <v>413</v>
      </c>
      <c r="F1068" s="285">
        <v>29258.12066</v>
      </c>
      <c r="G1068" s="286">
        <v>4580.2165100000002</v>
      </c>
      <c r="H1068" s="286">
        <v>33838.337169999999</v>
      </c>
      <c r="I1068" s="286">
        <v>75420.361209999988</v>
      </c>
      <c r="J1068" s="286">
        <v>16238.30342</v>
      </c>
      <c r="K1068" s="286">
        <v>91658.664629999999</v>
      </c>
      <c r="L1068" s="286">
        <v>25996.462889999999</v>
      </c>
      <c r="M1068" s="286">
        <v>5729.4602100000002</v>
      </c>
      <c r="N1068" s="286">
        <v>31725.9231</v>
      </c>
      <c r="O1068" s="286">
        <v>157222.92490000001</v>
      </c>
      <c r="P1068" s="286">
        <v>126405.12839</v>
      </c>
      <c r="Q1068" s="286">
        <v>1092.83295</v>
      </c>
      <c r="R1068" s="287">
        <v>127497.96134000001</v>
      </c>
    </row>
    <row r="1069" spans="1:18" s="275" customFormat="1">
      <c r="A1069" s="288"/>
      <c r="B1069" s="283" t="s">
        <v>204</v>
      </c>
      <c r="C1069" s="283" t="s">
        <v>205</v>
      </c>
      <c r="D1069" s="283" t="s">
        <v>205</v>
      </c>
      <c r="E1069" s="284">
        <v>469</v>
      </c>
      <c r="F1069" s="285">
        <v>10047.305060000001</v>
      </c>
      <c r="G1069" s="286">
        <v>2666.0429599999998</v>
      </c>
      <c r="H1069" s="286">
        <v>12713.348019999999</v>
      </c>
      <c r="I1069" s="286">
        <v>32498.762079999997</v>
      </c>
      <c r="J1069" s="286">
        <v>9636.0821799999994</v>
      </c>
      <c r="K1069" s="286">
        <v>42134.844259999998</v>
      </c>
      <c r="L1069" s="286">
        <v>24384.962299999999</v>
      </c>
      <c r="M1069" s="286">
        <v>1554.46686</v>
      </c>
      <c r="N1069" s="286">
        <v>25939.42916</v>
      </c>
      <c r="O1069" s="286">
        <v>80787.621440000003</v>
      </c>
      <c r="P1069" s="286">
        <v>68946.713480000006</v>
      </c>
      <c r="Q1069" s="286">
        <v>94.384380000000007</v>
      </c>
      <c r="R1069" s="287">
        <v>69041.097859999994</v>
      </c>
    </row>
    <row r="1070" spans="1:18" s="275" customFormat="1">
      <c r="A1070" s="288"/>
      <c r="B1070" s="288"/>
      <c r="C1070" s="283" t="s">
        <v>206</v>
      </c>
      <c r="D1070" s="283" t="s">
        <v>206</v>
      </c>
      <c r="E1070" s="284">
        <v>444</v>
      </c>
      <c r="F1070" s="285">
        <v>21056.138859999999</v>
      </c>
      <c r="G1070" s="286">
        <v>846.86857999999995</v>
      </c>
      <c r="H1070" s="286">
        <v>21903.007440000001</v>
      </c>
      <c r="I1070" s="286">
        <v>70063.905540000007</v>
      </c>
      <c r="J1070" s="286">
        <v>8364.2173299999995</v>
      </c>
      <c r="K1070" s="286">
        <v>78428.122870000007</v>
      </c>
      <c r="L1070" s="286">
        <v>19750.931690000001</v>
      </c>
      <c r="M1070" s="286">
        <v>3899.3798900000002</v>
      </c>
      <c r="N1070" s="286">
        <v>23650.311579999998</v>
      </c>
      <c r="O1070" s="286">
        <v>123981.44189</v>
      </c>
      <c r="P1070" s="286">
        <v>74543.871010000003</v>
      </c>
      <c r="Q1070" s="286">
        <v>699.49294999999995</v>
      </c>
      <c r="R1070" s="287">
        <v>75243.363959999988</v>
      </c>
    </row>
    <row r="1071" spans="1:18" s="275" customFormat="1">
      <c r="A1071" s="288"/>
      <c r="B1071" s="288"/>
      <c r="C1071" s="283" t="s">
        <v>322</v>
      </c>
      <c r="D1071" s="283" t="s">
        <v>323</v>
      </c>
      <c r="E1071" s="284">
        <v>446</v>
      </c>
      <c r="F1071" s="285">
        <v>29380.173260000003</v>
      </c>
      <c r="G1071" s="286">
        <v>6350.0289599999996</v>
      </c>
      <c r="H1071" s="286">
        <v>35730.202219999999</v>
      </c>
      <c r="I1071" s="286">
        <v>98945.263980000003</v>
      </c>
      <c r="J1071" s="286">
        <v>28863.546200000001</v>
      </c>
      <c r="K1071" s="286">
        <v>127808.81018</v>
      </c>
      <c r="L1071" s="286">
        <v>34165.112930000003</v>
      </c>
      <c r="M1071" s="286">
        <v>765.48579000000007</v>
      </c>
      <c r="N1071" s="286">
        <v>34930.598720000002</v>
      </c>
      <c r="O1071" s="286">
        <v>198469.61112000002</v>
      </c>
      <c r="P1071" s="286">
        <v>35251.441490000005</v>
      </c>
      <c r="Q1071" s="286">
        <v>1967.6842199999999</v>
      </c>
      <c r="R1071" s="287">
        <v>37219.12571</v>
      </c>
    </row>
    <row r="1072" spans="1:18" s="275" customFormat="1">
      <c r="A1072" s="288"/>
      <c r="B1072" s="283" t="s">
        <v>5</v>
      </c>
      <c r="C1072" s="283" t="s">
        <v>5</v>
      </c>
      <c r="D1072" s="283" t="s">
        <v>5</v>
      </c>
      <c r="E1072" s="284">
        <v>3</v>
      </c>
      <c r="F1072" s="285">
        <v>253639.97242999999</v>
      </c>
      <c r="G1072" s="286">
        <v>199745.17286000002</v>
      </c>
      <c r="H1072" s="286">
        <v>453385.14529000001</v>
      </c>
      <c r="I1072" s="286">
        <v>232688.75159999999</v>
      </c>
      <c r="J1072" s="286">
        <v>101261.79262000001</v>
      </c>
      <c r="K1072" s="286">
        <v>333950.54422000004</v>
      </c>
      <c r="L1072" s="286">
        <v>85642.682319999993</v>
      </c>
      <c r="M1072" s="286">
        <v>86662.73315</v>
      </c>
      <c r="N1072" s="286">
        <v>172305.41547000001</v>
      </c>
      <c r="O1072" s="286">
        <v>959641.10498000006</v>
      </c>
      <c r="P1072" s="286">
        <v>759281.37797999999</v>
      </c>
      <c r="Q1072" s="286">
        <v>360046.89127999998</v>
      </c>
      <c r="R1072" s="287">
        <v>1119328.26926</v>
      </c>
    </row>
    <row r="1073" spans="1:18" s="275" customFormat="1">
      <c r="A1073" s="288"/>
      <c r="B1073" s="288"/>
      <c r="C1073" s="288"/>
      <c r="D1073" s="288"/>
      <c r="E1073" s="289">
        <v>4</v>
      </c>
      <c r="F1073" s="290">
        <v>8535.6507000000001</v>
      </c>
      <c r="G1073" s="291">
        <v>5940.6593400000002</v>
      </c>
      <c r="H1073" s="291">
        <v>14476.310039999998</v>
      </c>
      <c r="I1073" s="291">
        <v>43745.454399999995</v>
      </c>
      <c r="J1073" s="291">
        <v>7948.2434999999996</v>
      </c>
      <c r="K1073" s="291">
        <v>51693.697899999999</v>
      </c>
      <c r="L1073" s="291">
        <v>11590.0286</v>
      </c>
      <c r="M1073" s="291">
        <v>3723.25666</v>
      </c>
      <c r="N1073" s="291">
        <v>15313.285260000001</v>
      </c>
      <c r="O1073" s="291">
        <v>81483.2932</v>
      </c>
      <c r="P1073" s="291">
        <v>82104.898329999996</v>
      </c>
      <c r="Q1073" s="291">
        <v>2146.74037</v>
      </c>
      <c r="R1073" s="292">
        <v>84251.638699999996</v>
      </c>
    </row>
    <row r="1074" spans="1:18" s="275" customFormat="1">
      <c r="A1074" s="288"/>
      <c r="B1074" s="288"/>
      <c r="C1074" s="288"/>
      <c r="D1074" s="288"/>
      <c r="E1074" s="289">
        <v>230</v>
      </c>
      <c r="F1074" s="290">
        <v>19702.26626</v>
      </c>
      <c r="G1074" s="291">
        <v>8935.8928599999999</v>
      </c>
      <c r="H1074" s="291">
        <v>28638.15912</v>
      </c>
      <c r="I1074" s="291">
        <v>40774.965630000006</v>
      </c>
      <c r="J1074" s="291">
        <v>16218.5915</v>
      </c>
      <c r="K1074" s="291">
        <v>56993.557130000001</v>
      </c>
      <c r="L1074" s="291">
        <v>10740.706390000001</v>
      </c>
      <c r="M1074" s="291">
        <v>7102.0490999999993</v>
      </c>
      <c r="N1074" s="291">
        <v>17842.75549</v>
      </c>
      <c r="O1074" s="291">
        <v>103474.47173999999</v>
      </c>
      <c r="P1074" s="291">
        <v>81799.042400000006</v>
      </c>
      <c r="Q1074" s="291">
        <v>5463.6890400000002</v>
      </c>
      <c r="R1074" s="292">
        <v>87262.731440000003</v>
      </c>
    </row>
    <row r="1075" spans="1:18" s="275" customFormat="1">
      <c r="A1075" s="288"/>
      <c r="B1075" s="288"/>
      <c r="C1075" s="288"/>
      <c r="D1075" s="288"/>
      <c r="E1075" s="289">
        <v>353</v>
      </c>
      <c r="F1075" s="290">
        <v>0</v>
      </c>
      <c r="G1075" s="291">
        <v>1.9809300000000001</v>
      </c>
      <c r="H1075" s="291">
        <v>1.9809300000000001</v>
      </c>
      <c r="I1075" s="291">
        <v>344.27040999999997</v>
      </c>
      <c r="J1075" s="291">
        <v>23.479330000000001</v>
      </c>
      <c r="K1075" s="291">
        <v>367.74973999999997</v>
      </c>
      <c r="L1075" s="291">
        <v>4.5</v>
      </c>
      <c r="M1075" s="291">
        <v>132.52465000000001</v>
      </c>
      <c r="N1075" s="291">
        <v>137.02465000000001</v>
      </c>
      <c r="O1075" s="291">
        <v>506.75531999999998</v>
      </c>
      <c r="P1075" s="291">
        <v>4887.8787400000001</v>
      </c>
      <c r="Q1075" s="291">
        <v>215.86314999999999</v>
      </c>
      <c r="R1075" s="292">
        <v>5103.7418899999993</v>
      </c>
    </row>
    <row r="1076" spans="1:18" s="275" customFormat="1">
      <c r="A1076" s="288"/>
      <c r="B1076" s="288"/>
      <c r="C1076" s="288"/>
      <c r="D1076" s="283" t="s">
        <v>208</v>
      </c>
      <c r="E1076" s="284">
        <v>424</v>
      </c>
      <c r="F1076" s="285">
        <v>31020.22711</v>
      </c>
      <c r="G1076" s="286">
        <v>13713.272050000001</v>
      </c>
      <c r="H1076" s="286">
        <v>44733.499159999999</v>
      </c>
      <c r="I1076" s="286">
        <v>61982.049270000003</v>
      </c>
      <c r="J1076" s="286">
        <v>20915.945540000001</v>
      </c>
      <c r="K1076" s="286">
        <v>82897.994810000004</v>
      </c>
      <c r="L1076" s="286">
        <v>21588.004679999998</v>
      </c>
      <c r="M1076" s="286">
        <v>15966.85529</v>
      </c>
      <c r="N1076" s="286">
        <v>37554.859969999998</v>
      </c>
      <c r="O1076" s="286">
        <v>165186.35394</v>
      </c>
      <c r="P1076" s="286">
        <v>109512.25568</v>
      </c>
      <c r="Q1076" s="286">
        <v>6609.33997</v>
      </c>
      <c r="R1076" s="287">
        <v>116121.59565</v>
      </c>
    </row>
    <row r="1077" spans="1:18" s="275" customFormat="1">
      <c r="A1077" s="288"/>
      <c r="B1077" s="288"/>
      <c r="C1077" s="288"/>
      <c r="D1077" s="283" t="s">
        <v>209</v>
      </c>
      <c r="E1077" s="284">
        <v>362</v>
      </c>
      <c r="F1077" s="285">
        <v>9509.7383399999999</v>
      </c>
      <c r="G1077" s="286">
        <v>1079.4800600000001</v>
      </c>
      <c r="H1077" s="286">
        <v>10589.2184</v>
      </c>
      <c r="I1077" s="286">
        <v>69074.218999999997</v>
      </c>
      <c r="J1077" s="286">
        <v>17810.392889999999</v>
      </c>
      <c r="K1077" s="286">
        <v>86884.61189</v>
      </c>
      <c r="L1077" s="286">
        <v>20192.06667</v>
      </c>
      <c r="M1077" s="286">
        <v>9368.8824600000007</v>
      </c>
      <c r="N1077" s="286">
        <v>29560.949129999997</v>
      </c>
      <c r="O1077" s="286">
        <v>127034.77942000001</v>
      </c>
      <c r="P1077" s="286">
        <v>108632.20366</v>
      </c>
      <c r="Q1077" s="286">
        <v>3893.5305899999998</v>
      </c>
      <c r="R1077" s="287">
        <v>112525.73424999999</v>
      </c>
    </row>
    <row r="1078" spans="1:18" s="275" customFormat="1">
      <c r="A1078" s="288"/>
      <c r="B1078" s="288"/>
      <c r="C1078" s="288"/>
      <c r="D1078" s="283" t="s">
        <v>62</v>
      </c>
      <c r="E1078" s="284">
        <v>5</v>
      </c>
      <c r="F1078" s="285">
        <v>15849.45132</v>
      </c>
      <c r="G1078" s="286">
        <v>1979.93995</v>
      </c>
      <c r="H1078" s="286">
        <v>17829.39127</v>
      </c>
      <c r="I1078" s="286">
        <v>67640.499549999993</v>
      </c>
      <c r="J1078" s="286">
        <v>24254.651850000002</v>
      </c>
      <c r="K1078" s="286">
        <v>91895.151400000002</v>
      </c>
      <c r="L1078" s="286">
        <v>18695.403280000002</v>
      </c>
      <c r="M1078" s="286">
        <v>10371.795990000001</v>
      </c>
      <c r="N1078" s="286">
        <v>29067.199270000001</v>
      </c>
      <c r="O1078" s="286">
        <v>138791.74194000001</v>
      </c>
      <c r="P1078" s="286">
        <v>110904.14797000001</v>
      </c>
      <c r="Q1078" s="286">
        <v>2139.08331</v>
      </c>
      <c r="R1078" s="287">
        <v>113043.23128000001</v>
      </c>
    </row>
    <row r="1079" spans="1:18" s="275" customFormat="1">
      <c r="A1079" s="288"/>
      <c r="B1079" s="288"/>
      <c r="C1079" s="288"/>
      <c r="D1079" s="283" t="s">
        <v>210</v>
      </c>
      <c r="E1079" s="284">
        <v>361</v>
      </c>
      <c r="F1079" s="285">
        <v>10833.82192</v>
      </c>
      <c r="G1079" s="286">
        <v>4002.2031699999998</v>
      </c>
      <c r="H1079" s="286">
        <v>14836.025089999999</v>
      </c>
      <c r="I1079" s="286">
        <v>52563.597700000006</v>
      </c>
      <c r="J1079" s="286">
        <v>17178.325639999999</v>
      </c>
      <c r="K1079" s="286">
        <v>69741.923340000008</v>
      </c>
      <c r="L1079" s="286">
        <v>23444.074850000001</v>
      </c>
      <c r="M1079" s="286">
        <v>10560.98558</v>
      </c>
      <c r="N1079" s="286">
        <v>34005.060429999998</v>
      </c>
      <c r="O1079" s="286">
        <v>118583.00886</v>
      </c>
      <c r="P1079" s="286">
        <v>96521.221989999991</v>
      </c>
      <c r="Q1079" s="286">
        <v>4954.0745999999999</v>
      </c>
      <c r="R1079" s="287">
        <v>101475.29659</v>
      </c>
    </row>
    <row r="1080" spans="1:18" s="275" customFormat="1">
      <c r="A1080" s="288"/>
      <c r="B1080" s="288"/>
      <c r="C1080" s="288"/>
      <c r="D1080" s="283" t="s">
        <v>212</v>
      </c>
      <c r="E1080" s="284">
        <v>470</v>
      </c>
      <c r="F1080" s="285">
        <v>6659.6613799999996</v>
      </c>
      <c r="G1080" s="286">
        <v>1258.1734199999999</v>
      </c>
      <c r="H1080" s="286">
        <v>7917.8347999999996</v>
      </c>
      <c r="I1080" s="286">
        <v>32599.703420000002</v>
      </c>
      <c r="J1080" s="286">
        <v>9617.46839</v>
      </c>
      <c r="K1080" s="286">
        <v>42217.17181</v>
      </c>
      <c r="L1080" s="286">
        <v>9440.0062699999999</v>
      </c>
      <c r="M1080" s="286">
        <v>3705.9868199999996</v>
      </c>
      <c r="N1080" s="286">
        <v>13145.99309</v>
      </c>
      <c r="O1080" s="286">
        <v>63280.9997</v>
      </c>
      <c r="P1080" s="286">
        <v>70080.679909999992</v>
      </c>
      <c r="Q1080" s="286">
        <v>2643.85437</v>
      </c>
      <c r="R1080" s="287">
        <v>72724.534280000007</v>
      </c>
    </row>
    <row r="1081" spans="1:18" s="275" customFormat="1">
      <c r="A1081" s="288"/>
      <c r="B1081" s="288"/>
      <c r="C1081" s="288"/>
      <c r="D1081" s="283" t="s">
        <v>213</v>
      </c>
      <c r="E1081" s="284">
        <v>119</v>
      </c>
      <c r="F1081" s="285">
        <v>56796.37053</v>
      </c>
      <c r="G1081" s="286">
        <v>26120.57589</v>
      </c>
      <c r="H1081" s="286">
        <v>82916.946420000007</v>
      </c>
      <c r="I1081" s="286">
        <v>140084.33007</v>
      </c>
      <c r="J1081" s="286">
        <v>61237.18619</v>
      </c>
      <c r="K1081" s="286">
        <v>201321.51626</v>
      </c>
      <c r="L1081" s="286">
        <v>63555.480329999999</v>
      </c>
      <c r="M1081" s="286">
        <v>49114.027040000001</v>
      </c>
      <c r="N1081" s="286">
        <v>112669.50737000001</v>
      </c>
      <c r="O1081" s="286">
        <v>396907.97005</v>
      </c>
      <c r="P1081" s="286">
        <v>318573.34224999999</v>
      </c>
      <c r="Q1081" s="286">
        <v>18634.135190000001</v>
      </c>
      <c r="R1081" s="287">
        <v>337207.47743999999</v>
      </c>
    </row>
    <row r="1082" spans="1:18" s="275" customFormat="1">
      <c r="A1082" s="288"/>
      <c r="B1082" s="288"/>
      <c r="C1082" s="288"/>
      <c r="D1082" s="288"/>
      <c r="E1082" s="289">
        <v>434</v>
      </c>
      <c r="F1082" s="290">
        <v>12750.51158</v>
      </c>
      <c r="G1082" s="291">
        <v>6684.9437600000001</v>
      </c>
      <c r="H1082" s="291">
        <v>19435.45534</v>
      </c>
      <c r="I1082" s="291">
        <v>40429.359039999996</v>
      </c>
      <c r="J1082" s="291">
        <v>21136.40582</v>
      </c>
      <c r="K1082" s="291">
        <v>61565.764860000003</v>
      </c>
      <c r="L1082" s="291">
        <v>13765.69297</v>
      </c>
      <c r="M1082" s="291">
        <v>16940.67697</v>
      </c>
      <c r="N1082" s="291">
        <v>30706.36994</v>
      </c>
      <c r="O1082" s="291">
        <v>111707.59014</v>
      </c>
      <c r="P1082" s="291">
        <v>93220.551330000002</v>
      </c>
      <c r="Q1082" s="291">
        <v>7134.2175499999994</v>
      </c>
      <c r="R1082" s="292">
        <v>100354.76887999999</v>
      </c>
    </row>
    <row r="1083" spans="1:18" s="275" customFormat="1">
      <c r="A1083" s="288"/>
      <c r="B1083" s="288"/>
      <c r="C1083" s="283" t="s">
        <v>215</v>
      </c>
      <c r="D1083" s="283" t="s">
        <v>215</v>
      </c>
      <c r="E1083" s="284">
        <v>242</v>
      </c>
      <c r="F1083" s="285">
        <v>10132.459210000001</v>
      </c>
      <c r="G1083" s="286">
        <v>1646.82548</v>
      </c>
      <c r="H1083" s="286">
        <v>11779.284689999999</v>
      </c>
      <c r="I1083" s="286">
        <v>32231.804179999999</v>
      </c>
      <c r="J1083" s="286">
        <v>11295.324789999999</v>
      </c>
      <c r="K1083" s="286">
        <v>43527.128969999998</v>
      </c>
      <c r="L1083" s="286">
        <v>13410.358109999999</v>
      </c>
      <c r="M1083" s="286">
        <v>4816.1864500000001</v>
      </c>
      <c r="N1083" s="286">
        <v>18226.544559999998</v>
      </c>
      <c r="O1083" s="286">
        <v>73532.95822</v>
      </c>
      <c r="P1083" s="286">
        <v>66672.991340000008</v>
      </c>
      <c r="Q1083" s="286">
        <v>577.85951</v>
      </c>
      <c r="R1083" s="287">
        <v>67250.850849999988</v>
      </c>
    </row>
    <row r="1084" spans="1:18" s="275" customFormat="1">
      <c r="A1084" s="288"/>
      <c r="B1084" s="288"/>
      <c r="C1084" s="283" t="s">
        <v>216</v>
      </c>
      <c r="D1084" s="283" t="s">
        <v>217</v>
      </c>
      <c r="E1084" s="284">
        <v>370</v>
      </c>
      <c r="F1084" s="285">
        <v>3676.4925200000002</v>
      </c>
      <c r="G1084" s="286">
        <v>1087.8841399999999</v>
      </c>
      <c r="H1084" s="286">
        <v>4764.3766599999999</v>
      </c>
      <c r="I1084" s="286">
        <v>38922.075680000002</v>
      </c>
      <c r="J1084" s="286">
        <v>10742.057869999999</v>
      </c>
      <c r="K1084" s="286">
        <v>49664.133549999999</v>
      </c>
      <c r="L1084" s="286">
        <v>4882.7239200000004</v>
      </c>
      <c r="M1084" s="286">
        <v>7431.8726699999997</v>
      </c>
      <c r="N1084" s="286">
        <v>12314.596589999999</v>
      </c>
      <c r="O1084" s="286">
        <v>66743.106799999994</v>
      </c>
      <c r="P1084" s="286">
        <v>60930.613299999997</v>
      </c>
      <c r="Q1084" s="286">
        <v>1040.87239</v>
      </c>
      <c r="R1084" s="287">
        <v>61971.485689999994</v>
      </c>
    </row>
    <row r="1085" spans="1:18" s="275" customFormat="1">
      <c r="A1085" s="288"/>
      <c r="B1085" s="283" t="s">
        <v>6</v>
      </c>
      <c r="C1085" s="283" t="s">
        <v>220</v>
      </c>
      <c r="D1085" s="283" t="s">
        <v>6</v>
      </c>
      <c r="E1085" s="284">
        <v>301</v>
      </c>
      <c r="F1085" s="285">
        <v>43970.721389999999</v>
      </c>
      <c r="G1085" s="286">
        <v>1854.4789800000001</v>
      </c>
      <c r="H1085" s="286">
        <v>45825.200369999999</v>
      </c>
      <c r="I1085" s="286">
        <v>120885.71159000001</v>
      </c>
      <c r="J1085" s="286">
        <v>13140.35601</v>
      </c>
      <c r="K1085" s="286">
        <v>134026.06759999998</v>
      </c>
      <c r="L1085" s="286">
        <v>31521.451940000003</v>
      </c>
      <c r="M1085" s="286">
        <v>7050.1787699999995</v>
      </c>
      <c r="N1085" s="286">
        <v>38571.630709999998</v>
      </c>
      <c r="O1085" s="286">
        <v>218422.89868000001</v>
      </c>
      <c r="P1085" s="286">
        <v>159548.30333000002</v>
      </c>
      <c r="Q1085" s="286">
        <v>3507.2828100000002</v>
      </c>
      <c r="R1085" s="287">
        <v>163055.58614</v>
      </c>
    </row>
    <row r="1086" spans="1:18" s="275" customFormat="1">
      <c r="A1086" s="288"/>
      <c r="B1086" s="283" t="s">
        <v>7</v>
      </c>
      <c r="C1086" s="283" t="s">
        <v>7</v>
      </c>
      <c r="D1086" s="283" t="s">
        <v>7</v>
      </c>
      <c r="E1086" s="284">
        <v>160</v>
      </c>
      <c r="F1086" s="285">
        <v>47916.568420000003</v>
      </c>
      <c r="G1086" s="286">
        <v>12377.2192</v>
      </c>
      <c r="H1086" s="286">
        <v>60293.787619999996</v>
      </c>
      <c r="I1086" s="286">
        <v>115984.25895</v>
      </c>
      <c r="J1086" s="286">
        <v>17301.916129999998</v>
      </c>
      <c r="K1086" s="286">
        <v>133286.17507999999</v>
      </c>
      <c r="L1086" s="286">
        <v>54781.348250000003</v>
      </c>
      <c r="M1086" s="286">
        <v>19958.653710000002</v>
      </c>
      <c r="N1086" s="286">
        <v>74740.001959999994</v>
      </c>
      <c r="O1086" s="286">
        <v>268319.96466</v>
      </c>
      <c r="P1086" s="286">
        <v>307298.12387000001</v>
      </c>
      <c r="Q1086" s="286">
        <v>11379.81652</v>
      </c>
      <c r="R1086" s="287">
        <v>318677.94039</v>
      </c>
    </row>
    <row r="1087" spans="1:18" s="275" customFormat="1">
      <c r="A1087" s="288"/>
      <c r="B1087" s="288"/>
      <c r="C1087" s="288"/>
      <c r="D1087" s="288"/>
      <c r="E1087" s="289">
        <v>324</v>
      </c>
      <c r="F1087" s="290">
        <v>19487.387300000002</v>
      </c>
      <c r="G1087" s="291">
        <v>1963.63573</v>
      </c>
      <c r="H1087" s="291">
        <v>21451.02303</v>
      </c>
      <c r="I1087" s="291">
        <v>56117.646310000004</v>
      </c>
      <c r="J1087" s="291">
        <v>7899.6409800000001</v>
      </c>
      <c r="K1087" s="291">
        <v>64017.28729</v>
      </c>
      <c r="L1087" s="291">
        <v>19322.95361</v>
      </c>
      <c r="M1087" s="291">
        <v>2820.1541899999997</v>
      </c>
      <c r="N1087" s="291">
        <v>22143.107800000002</v>
      </c>
      <c r="O1087" s="291">
        <v>107611.41812</v>
      </c>
      <c r="P1087" s="291">
        <v>124715.87265</v>
      </c>
      <c r="Q1087" s="291">
        <v>4132.6921000000002</v>
      </c>
      <c r="R1087" s="292">
        <v>128848.56475000001</v>
      </c>
    </row>
    <row r="1088" spans="1:18" s="275" customFormat="1">
      <c r="A1088" s="288"/>
      <c r="B1088" s="288"/>
      <c r="C1088" s="283" t="s">
        <v>221</v>
      </c>
      <c r="D1088" s="283" t="s">
        <v>221</v>
      </c>
      <c r="E1088" s="284">
        <v>401</v>
      </c>
      <c r="F1088" s="285">
        <v>32849.148800000003</v>
      </c>
      <c r="G1088" s="286">
        <v>2531.4560999999999</v>
      </c>
      <c r="H1088" s="286">
        <v>35380.604899999998</v>
      </c>
      <c r="I1088" s="286">
        <v>38170.312729999998</v>
      </c>
      <c r="J1088" s="286">
        <v>1858.9247499999999</v>
      </c>
      <c r="K1088" s="286">
        <v>40029.237479999996</v>
      </c>
      <c r="L1088" s="286">
        <v>9609.0956999999999</v>
      </c>
      <c r="M1088" s="286">
        <v>728.15618000000006</v>
      </c>
      <c r="N1088" s="286">
        <v>10337.251880000002</v>
      </c>
      <c r="O1088" s="286">
        <v>85747.094260000013</v>
      </c>
      <c r="P1088" s="286">
        <v>135903.28190999999</v>
      </c>
      <c r="Q1088" s="286">
        <v>960.51326000000006</v>
      </c>
      <c r="R1088" s="287">
        <v>136863.79517</v>
      </c>
    </row>
    <row r="1089" spans="1:18" s="275" customFormat="1">
      <c r="A1089" s="288"/>
      <c r="B1089" s="288"/>
      <c r="C1089" s="283" t="s">
        <v>222</v>
      </c>
      <c r="D1089" s="283" t="s">
        <v>222</v>
      </c>
      <c r="E1089" s="284">
        <v>161</v>
      </c>
      <c r="F1089" s="285">
        <v>49904.247770000002</v>
      </c>
      <c r="G1089" s="286">
        <v>11830.997599999999</v>
      </c>
      <c r="H1089" s="286">
        <v>61735.245369999997</v>
      </c>
      <c r="I1089" s="286">
        <v>100855.97370999999</v>
      </c>
      <c r="J1089" s="286">
        <v>6858.52765</v>
      </c>
      <c r="K1089" s="286">
        <v>107714.50135999999</v>
      </c>
      <c r="L1089" s="286">
        <v>25079.864659999999</v>
      </c>
      <c r="M1089" s="286">
        <v>1882.2616499999999</v>
      </c>
      <c r="N1089" s="286">
        <v>26962.12631</v>
      </c>
      <c r="O1089" s="286">
        <v>196411.87304000001</v>
      </c>
      <c r="P1089" s="286">
        <v>332562.04316</v>
      </c>
      <c r="Q1089" s="286">
        <v>1189.53476</v>
      </c>
      <c r="R1089" s="287">
        <v>333751.57792000001</v>
      </c>
    </row>
    <row r="1090" spans="1:18" s="275" customFormat="1">
      <c r="A1090" s="288"/>
      <c r="B1090" s="283" t="s">
        <v>8</v>
      </c>
      <c r="C1090" s="283" t="s">
        <v>223</v>
      </c>
      <c r="D1090" s="283" t="s">
        <v>92</v>
      </c>
      <c r="E1090" s="284">
        <v>335</v>
      </c>
      <c r="F1090" s="285">
        <v>14818.79717</v>
      </c>
      <c r="G1090" s="286">
        <v>6444.3480399999999</v>
      </c>
      <c r="H1090" s="286">
        <v>21263.145210000002</v>
      </c>
      <c r="I1090" s="286">
        <v>48809.758479999997</v>
      </c>
      <c r="J1090" s="286">
        <v>16409.495719999999</v>
      </c>
      <c r="K1090" s="286">
        <v>65219.254200000003</v>
      </c>
      <c r="L1090" s="286">
        <v>17464.190559999999</v>
      </c>
      <c r="M1090" s="286">
        <v>6221.4435000000003</v>
      </c>
      <c r="N1090" s="286">
        <v>23685.63406</v>
      </c>
      <c r="O1090" s="286">
        <v>110168.03346999999</v>
      </c>
      <c r="P1090" s="286">
        <v>89153.446329999992</v>
      </c>
      <c r="Q1090" s="286">
        <v>2841.3880800000002</v>
      </c>
      <c r="R1090" s="287">
        <v>91994.834409999996</v>
      </c>
    </row>
    <row r="1091" spans="1:18" s="275" customFormat="1">
      <c r="A1091" s="288"/>
      <c r="B1091" s="288"/>
      <c r="C1091" s="288"/>
      <c r="D1091" s="283" t="s">
        <v>8</v>
      </c>
      <c r="E1091" s="284">
        <v>6</v>
      </c>
      <c r="F1091" s="285">
        <v>2523.77421</v>
      </c>
      <c r="G1091" s="286">
        <v>1129.0164</v>
      </c>
      <c r="H1091" s="286">
        <v>3652.79061</v>
      </c>
      <c r="I1091" s="286">
        <v>18479.085360000001</v>
      </c>
      <c r="J1091" s="286">
        <v>2330.8275199999998</v>
      </c>
      <c r="K1091" s="286">
        <v>20809.91288</v>
      </c>
      <c r="L1091" s="286">
        <v>7207.1128399999998</v>
      </c>
      <c r="M1091" s="286">
        <v>2702.3502400000002</v>
      </c>
      <c r="N1091" s="286">
        <v>9909.4630799999995</v>
      </c>
      <c r="O1091" s="286">
        <v>34372.166570000001</v>
      </c>
      <c r="P1091" s="286">
        <v>223564.08682</v>
      </c>
      <c r="Q1091" s="286">
        <v>512.66831000000002</v>
      </c>
      <c r="R1091" s="287">
        <v>224076.75513000001</v>
      </c>
    </row>
    <row r="1092" spans="1:18" s="275" customFormat="1">
      <c r="A1092" s="288"/>
      <c r="B1092" s="288"/>
      <c r="C1092" s="288"/>
      <c r="D1092" s="288"/>
      <c r="E1092" s="289">
        <v>8</v>
      </c>
      <c r="F1092" s="290">
        <v>17971.533090000001</v>
      </c>
      <c r="G1092" s="291">
        <v>7669.9158399999997</v>
      </c>
      <c r="H1092" s="291">
        <v>25641.448929999999</v>
      </c>
      <c r="I1092" s="291">
        <v>67215.122560000003</v>
      </c>
      <c r="J1092" s="291">
        <v>14624.8603</v>
      </c>
      <c r="K1092" s="291">
        <v>81839.982860000004</v>
      </c>
      <c r="L1092" s="291">
        <v>27576.03037</v>
      </c>
      <c r="M1092" s="291">
        <v>8166.2938099999992</v>
      </c>
      <c r="N1092" s="291">
        <v>35742.324180000003</v>
      </c>
      <c r="O1092" s="291">
        <v>143223.75597</v>
      </c>
      <c r="P1092" s="291">
        <v>194475.6826</v>
      </c>
      <c r="Q1092" s="291">
        <v>5935.1180899999999</v>
      </c>
      <c r="R1092" s="292">
        <v>200410.80069</v>
      </c>
    </row>
    <row r="1093" spans="1:18" s="275" customFormat="1">
      <c r="A1093" s="288"/>
      <c r="B1093" s="288"/>
      <c r="C1093" s="288"/>
      <c r="D1093" s="288"/>
      <c r="E1093" s="289">
        <v>9</v>
      </c>
      <c r="F1093" s="290">
        <v>18291.98228</v>
      </c>
      <c r="G1093" s="291">
        <v>13614.146769999999</v>
      </c>
      <c r="H1093" s="291">
        <v>31906.12905</v>
      </c>
      <c r="I1093" s="291">
        <v>102690.683</v>
      </c>
      <c r="J1093" s="291">
        <v>16840.47322</v>
      </c>
      <c r="K1093" s="291">
        <v>119531.15622</v>
      </c>
      <c r="L1093" s="291">
        <v>19420.4025</v>
      </c>
      <c r="M1093" s="291">
        <v>7573.5592000000006</v>
      </c>
      <c r="N1093" s="291">
        <v>26993.9617</v>
      </c>
      <c r="O1093" s="291">
        <v>178431.24697000001</v>
      </c>
      <c r="P1093" s="291">
        <v>132255.88649</v>
      </c>
      <c r="Q1093" s="291">
        <v>8358.2419200000004</v>
      </c>
      <c r="R1093" s="292">
        <v>140614.12841</v>
      </c>
    </row>
    <row r="1094" spans="1:18" s="275" customFormat="1">
      <c r="A1094" s="288"/>
      <c r="B1094" s="288"/>
      <c r="C1094" s="288"/>
      <c r="D1094" s="288"/>
      <c r="E1094" s="289">
        <v>11</v>
      </c>
      <c r="F1094" s="290">
        <v>27605.730920000002</v>
      </c>
      <c r="G1094" s="291">
        <v>24060.4588</v>
      </c>
      <c r="H1094" s="291">
        <v>51666.189720000002</v>
      </c>
      <c r="I1094" s="291">
        <v>68255.128360000002</v>
      </c>
      <c r="J1094" s="291">
        <v>18765.478039999998</v>
      </c>
      <c r="K1094" s="291">
        <v>87020.606400000004</v>
      </c>
      <c r="L1094" s="291">
        <v>22562.87313</v>
      </c>
      <c r="M1094" s="291">
        <v>13205.22206</v>
      </c>
      <c r="N1094" s="291">
        <v>35768.09519</v>
      </c>
      <c r="O1094" s="291">
        <v>174454.89131000001</v>
      </c>
      <c r="P1094" s="291">
        <v>180967.46797</v>
      </c>
      <c r="Q1094" s="291">
        <v>21380.163420000001</v>
      </c>
      <c r="R1094" s="292">
        <v>202347.63139</v>
      </c>
    </row>
    <row r="1095" spans="1:18" s="275" customFormat="1">
      <c r="A1095" s="288"/>
      <c r="B1095" s="288"/>
      <c r="C1095" s="288"/>
      <c r="D1095" s="288"/>
      <c r="E1095" s="289">
        <v>133</v>
      </c>
      <c r="F1095" s="290">
        <v>13947.416929999999</v>
      </c>
      <c r="G1095" s="291">
        <v>12223.844660000001</v>
      </c>
      <c r="H1095" s="291">
        <v>26171.261589999998</v>
      </c>
      <c r="I1095" s="291">
        <v>64475.988389999999</v>
      </c>
      <c r="J1095" s="291">
        <v>13525.24582</v>
      </c>
      <c r="K1095" s="291">
        <v>78001.234209999995</v>
      </c>
      <c r="L1095" s="291">
        <v>24958.016800000001</v>
      </c>
      <c r="M1095" s="291">
        <v>9442.2732799999994</v>
      </c>
      <c r="N1095" s="291">
        <v>34400.290079999999</v>
      </c>
      <c r="O1095" s="291">
        <v>138572.78587999998</v>
      </c>
      <c r="P1095" s="291">
        <v>104011.86422</v>
      </c>
      <c r="Q1095" s="291">
        <v>3704.3965400000002</v>
      </c>
      <c r="R1095" s="292">
        <v>107716.26076</v>
      </c>
    </row>
    <row r="1096" spans="1:18" s="275" customFormat="1">
      <c r="A1096" s="288"/>
      <c r="B1096" s="288"/>
      <c r="C1096" s="288"/>
      <c r="D1096" s="288"/>
      <c r="E1096" s="289">
        <v>322</v>
      </c>
      <c r="F1096" s="290">
        <v>31792.997670000001</v>
      </c>
      <c r="G1096" s="291">
        <v>19018.280780000001</v>
      </c>
      <c r="H1096" s="291">
        <v>50811.278450000005</v>
      </c>
      <c r="I1096" s="291">
        <v>58770.659799999994</v>
      </c>
      <c r="J1096" s="291">
        <v>25192.961139999999</v>
      </c>
      <c r="K1096" s="291">
        <v>83963.620939999993</v>
      </c>
      <c r="L1096" s="291">
        <v>36862.429819999998</v>
      </c>
      <c r="M1096" s="291">
        <v>29955.421160000002</v>
      </c>
      <c r="N1096" s="291">
        <v>66817.850980000003</v>
      </c>
      <c r="O1096" s="291">
        <v>201592.75036999999</v>
      </c>
      <c r="P1096" s="291">
        <v>183953.18924000001</v>
      </c>
      <c r="Q1096" s="291">
        <v>23225.451120000002</v>
      </c>
      <c r="R1096" s="292">
        <v>207178.64036000002</v>
      </c>
    </row>
    <row r="1097" spans="1:18" s="275" customFormat="1">
      <c r="A1097" s="288"/>
      <c r="B1097" s="288"/>
      <c r="C1097" s="288"/>
      <c r="D1097" s="288"/>
      <c r="E1097" s="289">
        <v>329</v>
      </c>
      <c r="F1097" s="290">
        <v>24916.089629999999</v>
      </c>
      <c r="G1097" s="291">
        <v>9531.6341699999994</v>
      </c>
      <c r="H1097" s="291">
        <v>34447.7238</v>
      </c>
      <c r="I1097" s="291">
        <v>66935.350900000005</v>
      </c>
      <c r="J1097" s="291">
        <v>18151.831100000003</v>
      </c>
      <c r="K1097" s="291">
        <v>85087.182000000001</v>
      </c>
      <c r="L1097" s="291">
        <v>25017.913359999999</v>
      </c>
      <c r="M1097" s="291">
        <v>7501.97379</v>
      </c>
      <c r="N1097" s="291">
        <v>32519.887149999999</v>
      </c>
      <c r="O1097" s="291">
        <v>152054.79294999997</v>
      </c>
      <c r="P1097" s="291">
        <v>143015.24509000001</v>
      </c>
      <c r="Q1097" s="291">
        <v>3921.5599500000003</v>
      </c>
      <c r="R1097" s="292">
        <v>146936.80503999998</v>
      </c>
    </row>
    <row r="1098" spans="1:18" s="275" customFormat="1">
      <c r="A1098" s="288"/>
      <c r="B1098" s="288"/>
      <c r="C1098" s="288"/>
      <c r="D1098" s="283" t="s">
        <v>96</v>
      </c>
      <c r="E1098" s="284">
        <v>346</v>
      </c>
      <c r="F1098" s="285">
        <v>13993.84698</v>
      </c>
      <c r="G1098" s="286">
        <v>4760.3248600000006</v>
      </c>
      <c r="H1098" s="286">
        <v>18754.171839999999</v>
      </c>
      <c r="I1098" s="286">
        <v>70288.221799999999</v>
      </c>
      <c r="J1098" s="286">
        <v>12212.34251</v>
      </c>
      <c r="K1098" s="286">
        <v>82500.564310000002</v>
      </c>
      <c r="L1098" s="286">
        <v>15439.81395</v>
      </c>
      <c r="M1098" s="286">
        <v>1997.12853</v>
      </c>
      <c r="N1098" s="286">
        <v>17436.942480000002</v>
      </c>
      <c r="O1098" s="286">
        <v>118691.67862999999</v>
      </c>
      <c r="P1098" s="286">
        <v>114856.38343999999</v>
      </c>
      <c r="Q1098" s="286">
        <v>1496.13879</v>
      </c>
      <c r="R1098" s="287">
        <v>116352.52223</v>
      </c>
    </row>
    <row r="1099" spans="1:18" s="275" customFormat="1">
      <c r="A1099" s="288"/>
      <c r="B1099" s="288"/>
      <c r="C1099" s="288"/>
      <c r="D1099" s="283" t="s">
        <v>94</v>
      </c>
      <c r="E1099" s="284">
        <v>453</v>
      </c>
      <c r="F1099" s="285">
        <v>41862.841110000001</v>
      </c>
      <c r="G1099" s="286">
        <v>28072.39302</v>
      </c>
      <c r="H1099" s="286">
        <v>69935.234129999997</v>
      </c>
      <c r="I1099" s="286">
        <v>85943.041809999995</v>
      </c>
      <c r="J1099" s="286">
        <v>42482.078549999998</v>
      </c>
      <c r="K1099" s="286">
        <v>128425.12036</v>
      </c>
      <c r="L1099" s="286">
        <v>45412.440409999996</v>
      </c>
      <c r="M1099" s="286">
        <v>37218.28744</v>
      </c>
      <c r="N1099" s="286">
        <v>82630.727849999996</v>
      </c>
      <c r="O1099" s="286">
        <v>280991.08233999996</v>
      </c>
      <c r="P1099" s="286">
        <v>317364.65756000002</v>
      </c>
      <c r="Q1099" s="286">
        <v>69698.345450000008</v>
      </c>
      <c r="R1099" s="287">
        <v>387063.00300999999</v>
      </c>
    </row>
    <row r="1100" spans="1:18" s="275" customFormat="1">
      <c r="A1100" s="288"/>
      <c r="B1100" s="283" t="s">
        <v>9</v>
      </c>
      <c r="C1100" s="283" t="s">
        <v>9</v>
      </c>
      <c r="D1100" s="283" t="s">
        <v>9</v>
      </c>
      <c r="E1100" s="284">
        <v>149</v>
      </c>
      <c r="F1100" s="285">
        <v>233188.67152</v>
      </c>
      <c r="G1100" s="286">
        <v>103796.57343999999</v>
      </c>
      <c r="H1100" s="286">
        <v>336985.24495999998</v>
      </c>
      <c r="I1100" s="286">
        <v>255924.95337</v>
      </c>
      <c r="J1100" s="286">
        <v>128610.84223000001</v>
      </c>
      <c r="K1100" s="286">
        <v>384535.79560000001</v>
      </c>
      <c r="L1100" s="286">
        <v>83786.474189999994</v>
      </c>
      <c r="M1100" s="286">
        <v>75863.678120000011</v>
      </c>
      <c r="N1100" s="286">
        <v>159650.15231</v>
      </c>
      <c r="O1100" s="286">
        <v>881171.19287000003</v>
      </c>
      <c r="P1100" s="286">
        <v>554751.18738000002</v>
      </c>
      <c r="Q1100" s="286">
        <v>71773.018530000001</v>
      </c>
      <c r="R1100" s="287">
        <v>626524.20591000002</v>
      </c>
    </row>
    <row r="1101" spans="1:18" s="275" customFormat="1">
      <c r="A1101" s="288"/>
      <c r="B1101" s="288"/>
      <c r="C1101" s="288"/>
      <c r="D1101" s="288"/>
      <c r="E1101" s="289">
        <v>471</v>
      </c>
      <c r="F1101" s="290">
        <v>6232.5739299999996</v>
      </c>
      <c r="G1101" s="291">
        <v>2741.2851099999998</v>
      </c>
      <c r="H1101" s="291">
        <v>8973.8590399999994</v>
      </c>
      <c r="I1101" s="291">
        <v>38385.685669999999</v>
      </c>
      <c r="J1101" s="291">
        <v>25386.950639999999</v>
      </c>
      <c r="K1101" s="291">
        <v>63772.636310000002</v>
      </c>
      <c r="L1101" s="291">
        <v>12272.699140000001</v>
      </c>
      <c r="M1101" s="291">
        <v>11751.975259999999</v>
      </c>
      <c r="N1101" s="291">
        <v>24024.6744</v>
      </c>
      <c r="O1101" s="291">
        <v>96771.169750000001</v>
      </c>
      <c r="P1101" s="291">
        <v>59172.12442</v>
      </c>
      <c r="Q1101" s="291">
        <v>994.65856999999994</v>
      </c>
      <c r="R1101" s="292">
        <v>60166.78299</v>
      </c>
    </row>
    <row r="1102" spans="1:18" s="275" customFormat="1">
      <c r="A1102" s="288"/>
      <c r="B1102" s="288"/>
      <c r="C1102" s="288"/>
      <c r="D1102" s="288"/>
      <c r="E1102" s="289">
        <v>439</v>
      </c>
      <c r="F1102" s="290">
        <v>28574.489109999999</v>
      </c>
      <c r="G1102" s="291">
        <v>7486.9325699999999</v>
      </c>
      <c r="H1102" s="291">
        <v>36061.421679999999</v>
      </c>
      <c r="I1102" s="291">
        <v>59727.106189999999</v>
      </c>
      <c r="J1102" s="291">
        <v>25413.780850000003</v>
      </c>
      <c r="K1102" s="291">
        <v>85140.887040000001</v>
      </c>
      <c r="L1102" s="291">
        <v>16424.784640000002</v>
      </c>
      <c r="M1102" s="291">
        <v>11811.755080000001</v>
      </c>
      <c r="N1102" s="291">
        <v>28236.539719999997</v>
      </c>
      <c r="O1102" s="291">
        <v>149438.84844</v>
      </c>
      <c r="P1102" s="291">
        <v>80301.284899999999</v>
      </c>
      <c r="Q1102" s="291">
        <v>5470.3465900000001</v>
      </c>
      <c r="R1102" s="292">
        <v>85771.63149</v>
      </c>
    </row>
    <row r="1103" spans="1:18" s="275" customFormat="1">
      <c r="A1103" s="288"/>
      <c r="B1103" s="288"/>
      <c r="C1103" s="288"/>
      <c r="D1103" s="288"/>
      <c r="E1103" s="289">
        <v>467</v>
      </c>
      <c r="F1103" s="290">
        <v>1.7978599999999998</v>
      </c>
      <c r="G1103" s="291">
        <v>0</v>
      </c>
      <c r="H1103" s="291">
        <v>1.7978599999999998</v>
      </c>
      <c r="I1103" s="291">
        <v>1816.73308</v>
      </c>
      <c r="J1103" s="291">
        <v>2569.6546499999999</v>
      </c>
      <c r="K1103" s="291">
        <v>4386.3877300000004</v>
      </c>
      <c r="L1103" s="291">
        <v>121.23305000000001</v>
      </c>
      <c r="M1103" s="291">
        <v>3.3E-3</v>
      </c>
      <c r="N1103" s="291">
        <v>121.23635</v>
      </c>
      <c r="O1103" s="291">
        <v>4509.4219400000002</v>
      </c>
      <c r="P1103" s="291">
        <v>840.04221999999993</v>
      </c>
      <c r="Q1103" s="291">
        <v>85.590789999999998</v>
      </c>
      <c r="R1103" s="292">
        <v>925.63301000000001</v>
      </c>
    </row>
    <row r="1104" spans="1:18" s="275" customFormat="1">
      <c r="A1104" s="288"/>
      <c r="B1104" s="288"/>
      <c r="C1104" s="288"/>
      <c r="D1104" s="283" t="s">
        <v>227</v>
      </c>
      <c r="E1104" s="284">
        <v>345</v>
      </c>
      <c r="F1104" s="285">
        <v>13279.907230000001</v>
      </c>
      <c r="G1104" s="286">
        <v>2627.8448900000003</v>
      </c>
      <c r="H1104" s="286">
        <v>15907.752119999999</v>
      </c>
      <c r="I1104" s="286">
        <v>58340.317259999996</v>
      </c>
      <c r="J1104" s="286">
        <v>15259.2135</v>
      </c>
      <c r="K1104" s="286">
        <v>73599.530760000009</v>
      </c>
      <c r="L1104" s="286">
        <v>14166.396140000001</v>
      </c>
      <c r="M1104" s="286">
        <v>2663.82384</v>
      </c>
      <c r="N1104" s="286">
        <v>16830.219980000002</v>
      </c>
      <c r="O1104" s="286">
        <v>106337.50285999999</v>
      </c>
      <c r="P1104" s="286">
        <v>66497.835810000004</v>
      </c>
      <c r="Q1104" s="286">
        <v>1714.9312600000001</v>
      </c>
      <c r="R1104" s="287">
        <v>68212.767069999987</v>
      </c>
    </row>
    <row r="1105" spans="1:18" s="275" customFormat="1">
      <c r="A1105" s="288"/>
      <c r="B1105" s="288"/>
      <c r="C1105" s="288"/>
      <c r="D1105" s="283" t="s">
        <v>228</v>
      </c>
      <c r="E1105" s="284">
        <v>150</v>
      </c>
      <c r="F1105" s="285">
        <v>16047.578079999999</v>
      </c>
      <c r="G1105" s="286">
        <v>7947.3068300000004</v>
      </c>
      <c r="H1105" s="286">
        <v>23994.884910000001</v>
      </c>
      <c r="I1105" s="286">
        <v>97015.666209999996</v>
      </c>
      <c r="J1105" s="286">
        <v>16997.54839</v>
      </c>
      <c r="K1105" s="286">
        <v>114013.21459999999</v>
      </c>
      <c r="L1105" s="286">
        <v>16000.80235</v>
      </c>
      <c r="M1105" s="286">
        <v>7325.3225499999999</v>
      </c>
      <c r="N1105" s="286">
        <v>23326.124899999999</v>
      </c>
      <c r="O1105" s="286">
        <v>161334.22441</v>
      </c>
      <c r="P1105" s="286">
        <v>91151.960749999998</v>
      </c>
      <c r="Q1105" s="286">
        <v>2976.91966</v>
      </c>
      <c r="R1105" s="287">
        <v>94128.880409999998</v>
      </c>
    </row>
    <row r="1106" spans="1:18" s="275" customFormat="1">
      <c r="A1106" s="288"/>
      <c r="B1106" s="288"/>
      <c r="C1106" s="288"/>
      <c r="D1106" s="288"/>
      <c r="E1106" s="289">
        <v>472</v>
      </c>
      <c r="F1106" s="290">
        <v>3736.1697599999998</v>
      </c>
      <c r="G1106" s="291">
        <v>525.00659999999993</v>
      </c>
      <c r="H1106" s="291">
        <v>4261.1763600000004</v>
      </c>
      <c r="I1106" s="291">
        <v>19388.685519999999</v>
      </c>
      <c r="J1106" s="291">
        <v>5003.3397699999996</v>
      </c>
      <c r="K1106" s="291">
        <v>24392.025289999998</v>
      </c>
      <c r="L1106" s="291">
        <v>5227.0899900000004</v>
      </c>
      <c r="M1106" s="291">
        <v>2064.6970299999998</v>
      </c>
      <c r="N1106" s="291">
        <v>7291.7870199999998</v>
      </c>
      <c r="O1106" s="291">
        <v>35944.988669999999</v>
      </c>
      <c r="P1106" s="291">
        <v>55844.621429999999</v>
      </c>
      <c r="Q1106" s="291">
        <v>1124.01854</v>
      </c>
      <c r="R1106" s="292">
        <v>56968.639969999997</v>
      </c>
    </row>
    <row r="1107" spans="1:18" s="275" customFormat="1">
      <c r="A1107" s="288"/>
      <c r="B1107" s="288"/>
      <c r="C1107" s="283" t="s">
        <v>372</v>
      </c>
      <c r="D1107" s="283" t="s">
        <v>372</v>
      </c>
      <c r="E1107" s="284">
        <v>188</v>
      </c>
      <c r="F1107" s="285">
        <v>52629.167860000001</v>
      </c>
      <c r="G1107" s="286">
        <v>9038.8230399999993</v>
      </c>
      <c r="H1107" s="286">
        <v>61667.990899999997</v>
      </c>
      <c r="I1107" s="286">
        <v>92212.373630000002</v>
      </c>
      <c r="J1107" s="286">
        <v>20316.548510000001</v>
      </c>
      <c r="K1107" s="286">
        <v>112528.92214</v>
      </c>
      <c r="L1107" s="286">
        <v>60080.411630000002</v>
      </c>
      <c r="M1107" s="286">
        <v>25907.46211</v>
      </c>
      <c r="N1107" s="286">
        <v>85987.873739999995</v>
      </c>
      <c r="O1107" s="286">
        <v>260184.78677999999</v>
      </c>
      <c r="P1107" s="286">
        <v>54745.535929999998</v>
      </c>
      <c r="Q1107" s="286">
        <v>619.29216000000008</v>
      </c>
      <c r="R1107" s="287">
        <v>55364.828090000003</v>
      </c>
    </row>
    <row r="1108" spans="1:18" s="275" customFormat="1">
      <c r="A1108" s="288"/>
      <c r="B1108" s="288"/>
      <c r="C1108" s="283" t="s">
        <v>229</v>
      </c>
      <c r="D1108" s="283" t="s">
        <v>230</v>
      </c>
      <c r="E1108" s="284">
        <v>153</v>
      </c>
      <c r="F1108" s="285">
        <v>23383.214</v>
      </c>
      <c r="G1108" s="286">
        <v>2019.68372</v>
      </c>
      <c r="H1108" s="286">
        <v>25402.897719999997</v>
      </c>
      <c r="I1108" s="286">
        <v>56843.705580000002</v>
      </c>
      <c r="J1108" s="286">
        <v>8228.1614399999999</v>
      </c>
      <c r="K1108" s="286">
        <v>65071.867020000005</v>
      </c>
      <c r="L1108" s="286">
        <v>13887.15574</v>
      </c>
      <c r="M1108" s="286">
        <v>3726.0309300000004</v>
      </c>
      <c r="N1108" s="286">
        <v>17613.186670000003</v>
      </c>
      <c r="O1108" s="286">
        <v>108087.95140999999</v>
      </c>
      <c r="P1108" s="286">
        <v>93295.188200000004</v>
      </c>
      <c r="Q1108" s="286">
        <v>378.19346999999999</v>
      </c>
      <c r="R1108" s="287">
        <v>93673.381670000002</v>
      </c>
    </row>
    <row r="1109" spans="1:18" s="275" customFormat="1">
      <c r="A1109" s="288"/>
      <c r="B1109" s="283" t="s">
        <v>233</v>
      </c>
      <c r="C1109" s="283" t="s">
        <v>233</v>
      </c>
      <c r="D1109" s="283" t="s">
        <v>233</v>
      </c>
      <c r="E1109" s="284">
        <v>146</v>
      </c>
      <c r="F1109" s="285">
        <v>67767.103109999996</v>
      </c>
      <c r="G1109" s="286">
        <v>4104.7700199999999</v>
      </c>
      <c r="H1109" s="286">
        <v>71871.873129999993</v>
      </c>
      <c r="I1109" s="286">
        <v>115525.32914</v>
      </c>
      <c r="J1109" s="286">
        <v>15027.37802</v>
      </c>
      <c r="K1109" s="286">
        <v>130552.70715999999</v>
      </c>
      <c r="L1109" s="286">
        <v>47242.042590000005</v>
      </c>
      <c r="M1109" s="286">
        <v>21252.899309999997</v>
      </c>
      <c r="N1109" s="286">
        <v>68494.941900000005</v>
      </c>
      <c r="O1109" s="286">
        <v>270919.52218999999</v>
      </c>
      <c r="P1109" s="286">
        <v>224738.74281999998</v>
      </c>
      <c r="Q1109" s="286">
        <v>1257.6875600000001</v>
      </c>
      <c r="R1109" s="287">
        <v>225996.43038000001</v>
      </c>
    </row>
    <row r="1110" spans="1:18" s="275" customFormat="1">
      <c r="A1110" s="288"/>
      <c r="B1110" s="288"/>
      <c r="C1110" s="288"/>
      <c r="D1110" s="288"/>
      <c r="E1110" s="289">
        <v>425</v>
      </c>
      <c r="F1110" s="290">
        <v>36043.922890000002</v>
      </c>
      <c r="G1110" s="291">
        <v>3384.3119200000001</v>
      </c>
      <c r="H1110" s="291">
        <v>39428.234810000002</v>
      </c>
      <c r="I1110" s="291">
        <v>114700.60987999999</v>
      </c>
      <c r="J1110" s="291">
        <v>12005.867330000001</v>
      </c>
      <c r="K1110" s="291">
        <v>126706.47721</v>
      </c>
      <c r="L1110" s="291">
        <v>32994.701730000001</v>
      </c>
      <c r="M1110" s="291">
        <v>5952.0642900000003</v>
      </c>
      <c r="N1110" s="291">
        <v>38946.766020000003</v>
      </c>
      <c r="O1110" s="291">
        <v>205081.47803999999</v>
      </c>
      <c r="P1110" s="291">
        <v>133987.62815999999</v>
      </c>
      <c r="Q1110" s="291">
        <v>1060.9376499999998</v>
      </c>
      <c r="R1110" s="292">
        <v>135048.56581</v>
      </c>
    </row>
    <row r="1111" spans="1:18" s="275" customFormat="1">
      <c r="A1111" s="288"/>
      <c r="B1111" s="288"/>
      <c r="C1111" s="283" t="s">
        <v>234</v>
      </c>
      <c r="D1111" s="283" t="s">
        <v>235</v>
      </c>
      <c r="E1111" s="284">
        <v>135</v>
      </c>
      <c r="F1111" s="285">
        <v>22054.424300000002</v>
      </c>
      <c r="G1111" s="286">
        <v>4593.2352300000002</v>
      </c>
      <c r="H1111" s="286">
        <v>26647.659530000001</v>
      </c>
      <c r="I1111" s="286">
        <v>72645.032390000008</v>
      </c>
      <c r="J1111" s="286">
        <v>8546.4788100000005</v>
      </c>
      <c r="K1111" s="286">
        <v>81191.511200000008</v>
      </c>
      <c r="L1111" s="286">
        <v>19832.699649999999</v>
      </c>
      <c r="M1111" s="286">
        <v>12977.916519999999</v>
      </c>
      <c r="N1111" s="286">
        <v>32810.616170000001</v>
      </c>
      <c r="O1111" s="286">
        <v>140649.78690000001</v>
      </c>
      <c r="P1111" s="286">
        <v>109477.85439000001</v>
      </c>
      <c r="Q1111" s="286">
        <v>293.22636</v>
      </c>
      <c r="R1111" s="287">
        <v>109771.08074999999</v>
      </c>
    </row>
    <row r="1112" spans="1:18" s="275" customFormat="1">
      <c r="A1112" s="288"/>
      <c r="B1112" s="283" t="s">
        <v>12</v>
      </c>
      <c r="C1112" s="283" t="s">
        <v>236</v>
      </c>
      <c r="D1112" s="283" t="s">
        <v>237</v>
      </c>
      <c r="E1112" s="284">
        <v>129</v>
      </c>
      <c r="F1112" s="285">
        <v>81288.396919999999</v>
      </c>
      <c r="G1112" s="286">
        <v>91307.626140000008</v>
      </c>
      <c r="H1112" s="286">
        <v>172596.02306000001</v>
      </c>
      <c r="I1112" s="286">
        <v>76148.316699999996</v>
      </c>
      <c r="J1112" s="286">
        <v>12306.27932</v>
      </c>
      <c r="K1112" s="286">
        <v>88454.596019999997</v>
      </c>
      <c r="L1112" s="286">
        <v>42501.754549999998</v>
      </c>
      <c r="M1112" s="286">
        <v>16594.40035</v>
      </c>
      <c r="N1112" s="286">
        <v>59096.154900000001</v>
      </c>
      <c r="O1112" s="286">
        <v>320146.77398</v>
      </c>
      <c r="P1112" s="286">
        <v>264418.12783000001</v>
      </c>
      <c r="Q1112" s="286">
        <v>245762.82052000001</v>
      </c>
      <c r="R1112" s="287">
        <v>510180.94835000002</v>
      </c>
    </row>
    <row r="1113" spans="1:18" s="275" customFormat="1">
      <c r="A1113" s="288"/>
      <c r="B1113" s="288"/>
      <c r="C1113" s="283" t="s">
        <v>12</v>
      </c>
      <c r="D1113" s="283" t="s">
        <v>12</v>
      </c>
      <c r="E1113" s="284">
        <v>2</v>
      </c>
      <c r="F1113" s="285">
        <v>66082.470180000004</v>
      </c>
      <c r="G1113" s="286">
        <v>16151.573400000001</v>
      </c>
      <c r="H1113" s="286">
        <v>82234.043579999998</v>
      </c>
      <c r="I1113" s="286">
        <v>152012.93138999998</v>
      </c>
      <c r="J1113" s="286">
        <v>23297.71889</v>
      </c>
      <c r="K1113" s="286">
        <v>175310.65028</v>
      </c>
      <c r="L1113" s="286">
        <v>48032.608970000001</v>
      </c>
      <c r="M1113" s="286">
        <v>31082.875760000003</v>
      </c>
      <c r="N1113" s="286">
        <v>79115.484730000011</v>
      </c>
      <c r="O1113" s="286">
        <v>336660.17858999997</v>
      </c>
      <c r="P1113" s="286">
        <v>342254.13045</v>
      </c>
      <c r="Q1113" s="286">
        <v>3435.7811299999998</v>
      </c>
      <c r="R1113" s="287">
        <v>345689.91157999996</v>
      </c>
    </row>
    <row r="1114" spans="1:18" s="275" customFormat="1">
      <c r="A1114" s="288"/>
      <c r="B1114" s="288"/>
      <c r="C1114" s="288"/>
      <c r="D1114" s="288"/>
      <c r="E1114" s="289">
        <v>333</v>
      </c>
      <c r="F1114" s="290">
        <v>64226.573329999999</v>
      </c>
      <c r="G1114" s="291">
        <v>12148.51801</v>
      </c>
      <c r="H1114" s="291">
        <v>76375.091339999999</v>
      </c>
      <c r="I1114" s="291">
        <v>80990.404330000005</v>
      </c>
      <c r="J1114" s="291">
        <v>21676.253639999999</v>
      </c>
      <c r="K1114" s="291">
        <v>102666.65797</v>
      </c>
      <c r="L1114" s="291">
        <v>47821.426939999998</v>
      </c>
      <c r="M1114" s="291">
        <v>25382.620469999998</v>
      </c>
      <c r="N1114" s="291">
        <v>73204.047409999999</v>
      </c>
      <c r="O1114" s="291">
        <v>252245.79672000001</v>
      </c>
      <c r="P1114" s="291">
        <v>161868.45311</v>
      </c>
      <c r="Q1114" s="291">
        <v>6303.7376199999999</v>
      </c>
      <c r="R1114" s="292">
        <v>168172.19073</v>
      </c>
    </row>
    <row r="1115" spans="1:18" s="275" customFormat="1">
      <c r="A1115" s="288"/>
      <c r="B1115" s="288"/>
      <c r="C1115" s="283" t="s">
        <v>240</v>
      </c>
      <c r="D1115" s="283" t="s">
        <v>240</v>
      </c>
      <c r="E1115" s="284">
        <v>200</v>
      </c>
      <c r="F1115" s="285">
        <v>17102.796969999999</v>
      </c>
      <c r="G1115" s="286">
        <v>6176.6518099999994</v>
      </c>
      <c r="H1115" s="286">
        <v>23279.448780000002</v>
      </c>
      <c r="I1115" s="286">
        <v>66899.156170000002</v>
      </c>
      <c r="J1115" s="286">
        <v>16715.509269999999</v>
      </c>
      <c r="K1115" s="286">
        <v>83614.665439999997</v>
      </c>
      <c r="L1115" s="286">
        <v>25123.407749999998</v>
      </c>
      <c r="M1115" s="286">
        <v>9123.3440099999989</v>
      </c>
      <c r="N1115" s="286">
        <v>34246.751759999999</v>
      </c>
      <c r="O1115" s="286">
        <v>141140.86598</v>
      </c>
      <c r="P1115" s="286">
        <v>125063.37734000001</v>
      </c>
      <c r="Q1115" s="286">
        <v>8985.61355</v>
      </c>
      <c r="R1115" s="287">
        <v>134048.99088999999</v>
      </c>
    </row>
    <row r="1116" spans="1:18" s="275" customFormat="1">
      <c r="A1116" s="288"/>
      <c r="B1116" s="283" t="s">
        <v>241</v>
      </c>
      <c r="C1116" s="283" t="s">
        <v>242</v>
      </c>
      <c r="D1116" s="283" t="s">
        <v>242</v>
      </c>
      <c r="E1116" s="284">
        <v>342</v>
      </c>
      <c r="F1116" s="285">
        <v>16455.42325</v>
      </c>
      <c r="G1116" s="286">
        <v>3545.14525</v>
      </c>
      <c r="H1116" s="286">
        <v>20000.568500000001</v>
      </c>
      <c r="I1116" s="286">
        <v>58493.099869999998</v>
      </c>
      <c r="J1116" s="286">
        <v>5967.4731300000003</v>
      </c>
      <c r="K1116" s="286">
        <v>64460.572999999997</v>
      </c>
      <c r="L1116" s="286">
        <v>16509.97018</v>
      </c>
      <c r="M1116" s="286">
        <v>3707.4970600000001</v>
      </c>
      <c r="N1116" s="286">
        <v>20217.467239999998</v>
      </c>
      <c r="O1116" s="286">
        <v>104678.60874</v>
      </c>
      <c r="P1116" s="286">
        <v>141767.22537</v>
      </c>
      <c r="Q1116" s="286">
        <v>978.62910999999997</v>
      </c>
      <c r="R1116" s="287">
        <v>142745.85447999998</v>
      </c>
    </row>
    <row r="1117" spans="1:18" s="275" customFormat="1">
      <c r="A1117" s="288"/>
      <c r="B1117" s="288"/>
      <c r="C1117" s="288"/>
      <c r="D1117" s="283" t="s">
        <v>243</v>
      </c>
      <c r="E1117" s="284">
        <v>388</v>
      </c>
      <c r="F1117" s="285">
        <v>6352.8802599999999</v>
      </c>
      <c r="G1117" s="286">
        <v>3092.7288699999999</v>
      </c>
      <c r="H1117" s="286">
        <v>9445.6091300000007</v>
      </c>
      <c r="I1117" s="286">
        <v>32339.47496</v>
      </c>
      <c r="J1117" s="286">
        <v>2123.2401199999999</v>
      </c>
      <c r="K1117" s="286">
        <v>34462.715080000002</v>
      </c>
      <c r="L1117" s="286">
        <v>9602.2236400000002</v>
      </c>
      <c r="M1117" s="286">
        <v>2819.1102099999998</v>
      </c>
      <c r="N1117" s="286">
        <v>12421.333849999999</v>
      </c>
      <c r="O1117" s="286">
        <v>56329.658060000002</v>
      </c>
      <c r="P1117" s="286">
        <v>74676.964080000005</v>
      </c>
      <c r="Q1117" s="286">
        <v>2068.1117300000001</v>
      </c>
      <c r="R1117" s="287">
        <v>76745.075810000009</v>
      </c>
    </row>
    <row r="1118" spans="1:18" s="275" customFormat="1">
      <c r="A1118" s="288"/>
      <c r="B1118" s="288"/>
      <c r="C1118" s="283" t="s">
        <v>244</v>
      </c>
      <c r="D1118" s="283" t="s">
        <v>245</v>
      </c>
      <c r="E1118" s="284">
        <v>297</v>
      </c>
      <c r="F1118" s="285">
        <v>26177.8357</v>
      </c>
      <c r="G1118" s="286">
        <v>7494.8205399999997</v>
      </c>
      <c r="H1118" s="286">
        <v>33672.656240000004</v>
      </c>
      <c r="I1118" s="286">
        <v>98645.314750000005</v>
      </c>
      <c r="J1118" s="286">
        <v>14033.353660000001</v>
      </c>
      <c r="K1118" s="286">
        <v>112678.66841</v>
      </c>
      <c r="L1118" s="286">
        <v>25661.015760000002</v>
      </c>
      <c r="M1118" s="286">
        <v>6316.3827099999999</v>
      </c>
      <c r="N1118" s="286">
        <v>31977.39847</v>
      </c>
      <c r="O1118" s="286">
        <v>178328.72312000001</v>
      </c>
      <c r="P1118" s="286">
        <v>162749.33958</v>
      </c>
      <c r="Q1118" s="286">
        <v>3722.3878500000001</v>
      </c>
      <c r="R1118" s="287">
        <v>166471.72743</v>
      </c>
    </row>
    <row r="1119" spans="1:18" s="275" customFormat="1">
      <c r="A1119" s="288"/>
      <c r="B1119" s="288"/>
      <c r="C1119" s="288"/>
      <c r="D1119" s="283" t="s">
        <v>244</v>
      </c>
      <c r="E1119" s="284">
        <v>147</v>
      </c>
      <c r="F1119" s="285">
        <v>200947.63623</v>
      </c>
      <c r="G1119" s="286">
        <v>92081.33159999999</v>
      </c>
      <c r="H1119" s="286">
        <v>293028.96782999998</v>
      </c>
      <c r="I1119" s="286">
        <v>295228.82686000003</v>
      </c>
      <c r="J1119" s="286">
        <v>53766.459510000001</v>
      </c>
      <c r="K1119" s="286">
        <v>348995.28636999999</v>
      </c>
      <c r="L1119" s="286">
        <v>103053.40768999999</v>
      </c>
      <c r="M1119" s="286">
        <v>51057.92697</v>
      </c>
      <c r="N1119" s="286">
        <v>154111.33465999999</v>
      </c>
      <c r="O1119" s="286">
        <v>796135.58886000002</v>
      </c>
      <c r="P1119" s="286">
        <v>637779.82097</v>
      </c>
      <c r="Q1119" s="286">
        <v>39927.353560000003</v>
      </c>
      <c r="R1119" s="287">
        <v>677707.17452999996</v>
      </c>
    </row>
    <row r="1120" spans="1:18" s="275" customFormat="1">
      <c r="A1120" s="288"/>
      <c r="B1120" s="288"/>
      <c r="C1120" s="288"/>
      <c r="D1120" s="288"/>
      <c r="E1120" s="289">
        <v>327</v>
      </c>
      <c r="F1120" s="290">
        <v>11153.286330000001</v>
      </c>
      <c r="G1120" s="291">
        <v>1172.5620200000001</v>
      </c>
      <c r="H1120" s="291">
        <v>12325.84835</v>
      </c>
      <c r="I1120" s="291">
        <v>56368.584459999998</v>
      </c>
      <c r="J1120" s="291">
        <v>5481.7008299999998</v>
      </c>
      <c r="K1120" s="291">
        <v>61850.28529</v>
      </c>
      <c r="L1120" s="291">
        <v>14942.230589999999</v>
      </c>
      <c r="M1120" s="291">
        <v>4486.6562699999995</v>
      </c>
      <c r="N1120" s="291">
        <v>19428.886859999999</v>
      </c>
      <c r="O1120" s="291">
        <v>93605.020499999999</v>
      </c>
      <c r="P1120" s="291">
        <v>122881.59069</v>
      </c>
      <c r="Q1120" s="291">
        <v>904.34550999999999</v>
      </c>
      <c r="R1120" s="292">
        <v>123785.9362</v>
      </c>
    </row>
    <row r="1121" spans="1:18" s="275" customFormat="1">
      <c r="A1121" s="288"/>
      <c r="B1121" s="288"/>
      <c r="C1121" s="283" t="s">
        <v>247</v>
      </c>
      <c r="D1121" s="283" t="s">
        <v>247</v>
      </c>
      <c r="E1121" s="284">
        <v>428</v>
      </c>
      <c r="F1121" s="285">
        <v>12254.11643</v>
      </c>
      <c r="G1121" s="286">
        <v>1841.64446</v>
      </c>
      <c r="H1121" s="286">
        <v>14095.760890000001</v>
      </c>
      <c r="I1121" s="286">
        <v>37602.28413</v>
      </c>
      <c r="J1121" s="286">
        <v>2030.02585</v>
      </c>
      <c r="K1121" s="286">
        <v>39632.309979999998</v>
      </c>
      <c r="L1121" s="286">
        <v>9628.8220500000007</v>
      </c>
      <c r="M1121" s="286">
        <v>1020.71306</v>
      </c>
      <c r="N1121" s="286">
        <v>10649.535109999999</v>
      </c>
      <c r="O1121" s="286">
        <v>64377.60598</v>
      </c>
      <c r="P1121" s="286">
        <v>111875.30101000001</v>
      </c>
      <c r="Q1121" s="286">
        <v>102.33882000000001</v>
      </c>
      <c r="R1121" s="287">
        <v>111977.63983</v>
      </c>
    </row>
    <row r="1122" spans="1:18" s="275" customFormat="1">
      <c r="A1122" s="288"/>
      <c r="B1122" s="288"/>
      <c r="C1122" s="283" t="s">
        <v>249</v>
      </c>
      <c r="D1122" s="283" t="s">
        <v>249</v>
      </c>
      <c r="E1122" s="284">
        <v>391</v>
      </c>
      <c r="F1122" s="285">
        <v>15808.093929999999</v>
      </c>
      <c r="G1122" s="286">
        <v>2174.69974</v>
      </c>
      <c r="H1122" s="286">
        <v>17982.793670000003</v>
      </c>
      <c r="I1122" s="286">
        <v>42005.04754</v>
      </c>
      <c r="J1122" s="286">
        <v>5847.9854400000004</v>
      </c>
      <c r="K1122" s="286">
        <v>47853.032979999996</v>
      </c>
      <c r="L1122" s="286">
        <v>13763.57856</v>
      </c>
      <c r="M1122" s="286">
        <v>2329.9423500000003</v>
      </c>
      <c r="N1122" s="286">
        <v>16093.520909999999</v>
      </c>
      <c r="O1122" s="286">
        <v>81929.347560000009</v>
      </c>
      <c r="P1122" s="286">
        <v>55729.468369999995</v>
      </c>
      <c r="Q1122" s="286">
        <v>559.37704000000008</v>
      </c>
      <c r="R1122" s="287">
        <v>56288.845409999994</v>
      </c>
    </row>
    <row r="1123" spans="1:18" s="275" customFormat="1">
      <c r="A1123" s="288"/>
      <c r="B1123" s="288"/>
      <c r="C1123" s="283" t="s">
        <v>250</v>
      </c>
      <c r="D1123" s="283" t="s">
        <v>251</v>
      </c>
      <c r="E1123" s="284">
        <v>148</v>
      </c>
      <c r="F1123" s="285">
        <v>15452.115240000001</v>
      </c>
      <c r="G1123" s="286">
        <v>7573.8740599999992</v>
      </c>
      <c r="H1123" s="286">
        <v>23025.989300000001</v>
      </c>
      <c r="I1123" s="286">
        <v>56908.200880000004</v>
      </c>
      <c r="J1123" s="286">
        <v>11941.6546</v>
      </c>
      <c r="K1123" s="286">
        <v>68849.855479999998</v>
      </c>
      <c r="L1123" s="286">
        <v>19227.345839999998</v>
      </c>
      <c r="M1123" s="286">
        <v>8421.5933299999997</v>
      </c>
      <c r="N1123" s="286">
        <v>27648.939170000001</v>
      </c>
      <c r="O1123" s="286">
        <v>119524.78395</v>
      </c>
      <c r="P1123" s="286">
        <v>49957.420030000001</v>
      </c>
      <c r="Q1123" s="286">
        <v>5688.8294400000004</v>
      </c>
      <c r="R1123" s="287">
        <v>55646.249469999995</v>
      </c>
    </row>
    <row r="1124" spans="1:18" s="275" customFormat="1">
      <c r="A1124" s="288"/>
      <c r="B1124" s="283" t="s">
        <v>14</v>
      </c>
      <c r="C1124" s="283" t="s">
        <v>252</v>
      </c>
      <c r="D1124" s="283" t="s">
        <v>252</v>
      </c>
      <c r="E1124" s="284">
        <v>234</v>
      </c>
      <c r="F1124" s="285">
        <v>17781.870739999998</v>
      </c>
      <c r="G1124" s="286">
        <v>381.29341999999997</v>
      </c>
      <c r="H1124" s="286">
        <v>18163.16416</v>
      </c>
      <c r="I1124" s="286">
        <v>69694.319839999996</v>
      </c>
      <c r="J1124" s="286">
        <v>7926.9341699999995</v>
      </c>
      <c r="K1124" s="286">
        <v>77621.254010000004</v>
      </c>
      <c r="L1124" s="286">
        <v>23388.685140000001</v>
      </c>
      <c r="M1124" s="286">
        <v>2047.6591299999998</v>
      </c>
      <c r="N1124" s="286">
        <v>25436.344269999998</v>
      </c>
      <c r="O1124" s="286">
        <v>121220.76243999999</v>
      </c>
      <c r="P1124" s="286">
        <v>84323.923490000001</v>
      </c>
      <c r="Q1124" s="286">
        <v>637.80181999999991</v>
      </c>
      <c r="R1124" s="287">
        <v>84961.725310000009</v>
      </c>
    </row>
    <row r="1125" spans="1:18" s="275" customFormat="1">
      <c r="A1125" s="288"/>
      <c r="B1125" s="288"/>
      <c r="C1125" s="283" t="s">
        <v>255</v>
      </c>
      <c r="D1125" s="283" t="s">
        <v>255</v>
      </c>
      <c r="E1125" s="284">
        <v>168</v>
      </c>
      <c r="F1125" s="285">
        <v>540622.96698999999</v>
      </c>
      <c r="G1125" s="286">
        <v>155971.15637000001</v>
      </c>
      <c r="H1125" s="286">
        <v>696594.12335999997</v>
      </c>
      <c r="I1125" s="286">
        <v>272459.55575</v>
      </c>
      <c r="J1125" s="286">
        <v>124417.79070999999</v>
      </c>
      <c r="K1125" s="286">
        <v>396877.34645999997</v>
      </c>
      <c r="L1125" s="286">
        <v>138185.19490999999</v>
      </c>
      <c r="M1125" s="286">
        <v>72462.35484</v>
      </c>
      <c r="N1125" s="286">
        <v>210647.54975000001</v>
      </c>
      <c r="O1125" s="286">
        <v>1304119.01957</v>
      </c>
      <c r="P1125" s="286">
        <v>889382.64759000007</v>
      </c>
      <c r="Q1125" s="286">
        <v>362629.40408999997</v>
      </c>
      <c r="R1125" s="287">
        <v>1252012.05168</v>
      </c>
    </row>
    <row r="1126" spans="1:18" s="275" customFormat="1">
      <c r="A1126" s="288"/>
      <c r="B1126" s="288"/>
      <c r="C1126" s="288"/>
      <c r="D1126" s="288"/>
      <c r="E1126" s="289">
        <v>169</v>
      </c>
      <c r="F1126" s="290">
        <v>43464.525959999999</v>
      </c>
      <c r="G1126" s="291">
        <v>16268.673470000002</v>
      </c>
      <c r="H1126" s="291">
        <v>59733.199430000001</v>
      </c>
      <c r="I1126" s="291">
        <v>58807.89604</v>
      </c>
      <c r="J1126" s="291">
        <v>12835.112090000001</v>
      </c>
      <c r="K1126" s="291">
        <v>71643.008130000002</v>
      </c>
      <c r="L1126" s="291">
        <v>26828.266319999999</v>
      </c>
      <c r="M1126" s="291">
        <v>6736.5025700000006</v>
      </c>
      <c r="N1126" s="291">
        <v>33564.768889999999</v>
      </c>
      <c r="O1126" s="291">
        <v>164940.97644999999</v>
      </c>
      <c r="P1126" s="291">
        <v>140820.31863999998</v>
      </c>
      <c r="Q1126" s="291">
        <v>2147.7895400000002</v>
      </c>
      <c r="R1126" s="292">
        <v>142968.10818000001</v>
      </c>
    </row>
    <row r="1127" spans="1:18" s="275" customFormat="1">
      <c r="A1127" s="288"/>
      <c r="B1127" s="288"/>
      <c r="C1127" s="288"/>
      <c r="D1127" s="288"/>
      <c r="E1127" s="289">
        <v>170</v>
      </c>
      <c r="F1127" s="290">
        <v>12690.908890000001</v>
      </c>
      <c r="G1127" s="291">
        <v>2087.3089399999999</v>
      </c>
      <c r="H1127" s="291">
        <v>14778.21783</v>
      </c>
      <c r="I1127" s="291">
        <v>42248.656130000003</v>
      </c>
      <c r="J1127" s="291">
        <v>6812.1034900000004</v>
      </c>
      <c r="K1127" s="291">
        <v>49060.759619999997</v>
      </c>
      <c r="L1127" s="291">
        <v>10766.763010000001</v>
      </c>
      <c r="M1127" s="291">
        <v>2367.9860699999999</v>
      </c>
      <c r="N1127" s="291">
        <v>13134.74908</v>
      </c>
      <c r="O1127" s="291">
        <v>76973.72653</v>
      </c>
      <c r="P1127" s="291">
        <v>79666.559229999999</v>
      </c>
      <c r="Q1127" s="291">
        <v>4372.7200499999999</v>
      </c>
      <c r="R1127" s="292">
        <v>84039.279280000002</v>
      </c>
    </row>
    <row r="1128" spans="1:18" s="275" customFormat="1">
      <c r="A1128" s="288"/>
      <c r="B1128" s="288"/>
      <c r="C1128" s="288"/>
      <c r="D1128" s="288"/>
      <c r="E1128" s="289">
        <v>173</v>
      </c>
      <c r="F1128" s="290">
        <v>24217.034760000002</v>
      </c>
      <c r="G1128" s="291">
        <v>7147.39876</v>
      </c>
      <c r="H1128" s="291">
        <v>31364.433519999999</v>
      </c>
      <c r="I1128" s="291">
        <v>52830.373090000001</v>
      </c>
      <c r="J1128" s="291">
        <v>21134.35194</v>
      </c>
      <c r="K1128" s="291">
        <v>73964.725030000001</v>
      </c>
      <c r="L1128" s="291">
        <v>16013.73748</v>
      </c>
      <c r="M1128" s="291">
        <v>10099.635789999998</v>
      </c>
      <c r="N1128" s="291">
        <v>26113.37327</v>
      </c>
      <c r="O1128" s="291">
        <v>131442.53182</v>
      </c>
      <c r="P1128" s="291">
        <v>141107.82680000001</v>
      </c>
      <c r="Q1128" s="291">
        <v>1916.5030400000001</v>
      </c>
      <c r="R1128" s="292">
        <v>143024.32983999999</v>
      </c>
    </row>
    <row r="1129" spans="1:18" s="275" customFormat="1">
      <c r="A1129" s="288"/>
      <c r="B1129" s="288"/>
      <c r="C1129" s="288"/>
      <c r="D1129" s="288"/>
      <c r="E1129" s="289">
        <v>243</v>
      </c>
      <c r="F1129" s="290">
        <v>50457.351020000002</v>
      </c>
      <c r="G1129" s="291">
        <v>45829.250390000001</v>
      </c>
      <c r="H1129" s="291">
        <v>96286.601410000003</v>
      </c>
      <c r="I1129" s="291">
        <v>86692.065400000007</v>
      </c>
      <c r="J1129" s="291">
        <v>47948.927929999998</v>
      </c>
      <c r="K1129" s="291">
        <v>134640.99333000003</v>
      </c>
      <c r="L1129" s="291">
        <v>55445.399250000002</v>
      </c>
      <c r="M1129" s="291">
        <v>23170.50245</v>
      </c>
      <c r="N1129" s="291">
        <v>78615.901700000002</v>
      </c>
      <c r="O1129" s="291">
        <v>309543.49644000002</v>
      </c>
      <c r="P1129" s="291">
        <v>283420.08310000005</v>
      </c>
      <c r="Q1129" s="291">
        <v>7457.6722699999991</v>
      </c>
      <c r="R1129" s="292">
        <v>290877.75537000003</v>
      </c>
    </row>
    <row r="1130" spans="1:18" s="275" customFormat="1">
      <c r="A1130" s="288"/>
      <c r="B1130" s="288"/>
      <c r="C1130" s="288"/>
      <c r="D1130" s="288"/>
      <c r="E1130" s="289">
        <v>378</v>
      </c>
      <c r="F1130" s="290">
        <v>26861.43504</v>
      </c>
      <c r="G1130" s="291">
        <v>21493.250789999998</v>
      </c>
      <c r="H1130" s="291">
        <v>48354.685829999995</v>
      </c>
      <c r="I1130" s="291">
        <v>108771.58181999999</v>
      </c>
      <c r="J1130" s="291">
        <v>28936.483829999997</v>
      </c>
      <c r="K1130" s="291">
        <v>137708.06565</v>
      </c>
      <c r="L1130" s="291">
        <v>22612.576300000001</v>
      </c>
      <c r="M1130" s="291">
        <v>9021.4170599999998</v>
      </c>
      <c r="N1130" s="291">
        <v>31633.99336</v>
      </c>
      <c r="O1130" s="291">
        <v>217696.74484</v>
      </c>
      <c r="P1130" s="291">
        <v>136966.48015000002</v>
      </c>
      <c r="Q1130" s="291">
        <v>2582.0138400000001</v>
      </c>
      <c r="R1130" s="292">
        <v>139548.49399000002</v>
      </c>
    </row>
    <row r="1131" spans="1:18" s="275" customFormat="1">
      <c r="A1131" s="288"/>
      <c r="B1131" s="288"/>
      <c r="C1131" s="288"/>
      <c r="D1131" s="288"/>
      <c r="E1131" s="289">
        <v>316</v>
      </c>
      <c r="F1131" s="290">
        <v>20283.339319999999</v>
      </c>
      <c r="G1131" s="291">
        <v>11727.91373</v>
      </c>
      <c r="H1131" s="291">
        <v>32011.253049999999</v>
      </c>
      <c r="I1131" s="291">
        <v>74360.892999999996</v>
      </c>
      <c r="J1131" s="291">
        <v>17271.748530000001</v>
      </c>
      <c r="K1131" s="291">
        <v>91632.641530000008</v>
      </c>
      <c r="L1131" s="291">
        <v>16561.52017</v>
      </c>
      <c r="M1131" s="291">
        <v>6398.4079499999998</v>
      </c>
      <c r="N1131" s="291">
        <v>22959.92812</v>
      </c>
      <c r="O1131" s="291">
        <v>146603.82269999999</v>
      </c>
      <c r="P1131" s="291">
        <v>134033.31610999999</v>
      </c>
      <c r="Q1131" s="291">
        <v>1742.65203</v>
      </c>
      <c r="R1131" s="292">
        <v>135775.96813999998</v>
      </c>
    </row>
    <row r="1132" spans="1:18" s="275" customFormat="1">
      <c r="A1132" s="288"/>
      <c r="B1132" s="288"/>
      <c r="C1132" s="288"/>
      <c r="D1132" s="288"/>
      <c r="E1132" s="289">
        <v>437</v>
      </c>
      <c r="F1132" s="290">
        <v>11355.23983</v>
      </c>
      <c r="G1132" s="291">
        <v>3060.98362</v>
      </c>
      <c r="H1132" s="291">
        <v>14416.22345</v>
      </c>
      <c r="I1132" s="291">
        <v>37174.8747</v>
      </c>
      <c r="J1132" s="291">
        <v>12028.44607</v>
      </c>
      <c r="K1132" s="291">
        <v>49203.320770000006</v>
      </c>
      <c r="L1132" s="291">
        <v>10377.9244</v>
      </c>
      <c r="M1132" s="291">
        <v>3590.2745</v>
      </c>
      <c r="N1132" s="291">
        <v>13968.198900000001</v>
      </c>
      <c r="O1132" s="291">
        <v>77587.743119999999</v>
      </c>
      <c r="P1132" s="291">
        <v>116524.20105</v>
      </c>
      <c r="Q1132" s="291">
        <v>640.58023000000003</v>
      </c>
      <c r="R1132" s="292">
        <v>117164.78128</v>
      </c>
    </row>
    <row r="1133" spans="1:18" s="275" customFormat="1">
      <c r="A1133" s="288"/>
      <c r="B1133" s="288"/>
      <c r="C1133" s="283" t="s">
        <v>257</v>
      </c>
      <c r="D1133" s="283" t="s">
        <v>257</v>
      </c>
      <c r="E1133" s="284">
        <v>176</v>
      </c>
      <c r="F1133" s="285">
        <v>9349.1810399999995</v>
      </c>
      <c r="G1133" s="286">
        <v>2293.4570400000002</v>
      </c>
      <c r="H1133" s="286">
        <v>11642.638080000001</v>
      </c>
      <c r="I1133" s="286">
        <v>50008.839789999998</v>
      </c>
      <c r="J1133" s="286">
        <v>6770.5008799999996</v>
      </c>
      <c r="K1133" s="286">
        <v>56779.340670000005</v>
      </c>
      <c r="L1133" s="286">
        <v>30651.177949999998</v>
      </c>
      <c r="M1133" s="286">
        <v>8407.173929999999</v>
      </c>
      <c r="N1133" s="286">
        <v>39058.351880000002</v>
      </c>
      <c r="O1133" s="286">
        <v>107480.33063</v>
      </c>
      <c r="P1133" s="286">
        <v>35338.069729999996</v>
      </c>
      <c r="Q1133" s="286">
        <v>586.72827000000007</v>
      </c>
      <c r="R1133" s="287">
        <v>35924.798000000003</v>
      </c>
    </row>
    <row r="1134" spans="1:18" s="275" customFormat="1">
      <c r="A1134" s="288"/>
      <c r="B1134" s="283" t="s">
        <v>15</v>
      </c>
      <c r="C1134" s="283" t="s">
        <v>258</v>
      </c>
      <c r="D1134" s="283" t="s">
        <v>258</v>
      </c>
      <c r="E1134" s="284">
        <v>162</v>
      </c>
      <c r="F1134" s="285">
        <v>331207.42404000001</v>
      </c>
      <c r="G1134" s="286">
        <v>121654.29631999999</v>
      </c>
      <c r="H1134" s="286">
        <v>452861.72036000004</v>
      </c>
      <c r="I1134" s="286">
        <v>201379.80437999999</v>
      </c>
      <c r="J1134" s="286">
        <v>56179.308340000003</v>
      </c>
      <c r="K1134" s="286">
        <v>257559.11272</v>
      </c>
      <c r="L1134" s="286">
        <v>98190.171010000005</v>
      </c>
      <c r="M1134" s="286">
        <v>87544.858010000011</v>
      </c>
      <c r="N1134" s="286">
        <v>185735.02902000002</v>
      </c>
      <c r="O1134" s="286">
        <v>896155.86210000003</v>
      </c>
      <c r="P1134" s="286">
        <v>765525.42374</v>
      </c>
      <c r="Q1134" s="286">
        <v>187961.88346000001</v>
      </c>
      <c r="R1134" s="287">
        <v>953487.30720000004</v>
      </c>
    </row>
    <row r="1135" spans="1:18" s="275" customFormat="1">
      <c r="A1135" s="288"/>
      <c r="B1135" s="288"/>
      <c r="C1135" s="288"/>
      <c r="D1135" s="288"/>
      <c r="E1135" s="289">
        <v>197</v>
      </c>
      <c r="F1135" s="290">
        <v>12036.12573</v>
      </c>
      <c r="G1135" s="291">
        <v>3086.06441</v>
      </c>
      <c r="H1135" s="291">
        <v>15122.190140000001</v>
      </c>
      <c r="I1135" s="291">
        <v>56329.250599999999</v>
      </c>
      <c r="J1135" s="291">
        <v>7192.3371699999998</v>
      </c>
      <c r="K1135" s="291">
        <v>63521.587770000006</v>
      </c>
      <c r="L1135" s="291">
        <v>9315.9469800000006</v>
      </c>
      <c r="M1135" s="291">
        <v>1495.8295800000001</v>
      </c>
      <c r="N1135" s="291">
        <v>10811.77656</v>
      </c>
      <c r="O1135" s="291">
        <v>89455.554470000003</v>
      </c>
      <c r="P1135" s="291">
        <v>160655.98006999999</v>
      </c>
      <c r="Q1135" s="291">
        <v>479.8956</v>
      </c>
      <c r="R1135" s="292">
        <v>161135.87566999998</v>
      </c>
    </row>
    <row r="1136" spans="1:18" s="275" customFormat="1">
      <c r="A1136" s="288"/>
      <c r="B1136" s="288"/>
      <c r="C1136" s="288"/>
      <c r="D1136" s="288"/>
      <c r="E1136" s="289">
        <v>365</v>
      </c>
      <c r="F1136" s="290">
        <v>19360.35428</v>
      </c>
      <c r="G1136" s="291">
        <v>2726.1003500000002</v>
      </c>
      <c r="H1136" s="291">
        <v>22086.45463</v>
      </c>
      <c r="I1136" s="291">
        <v>49485.782960000004</v>
      </c>
      <c r="J1136" s="291">
        <v>6183.4287999999997</v>
      </c>
      <c r="K1136" s="291">
        <v>55669.211759999998</v>
      </c>
      <c r="L1136" s="291">
        <v>14222.76871</v>
      </c>
      <c r="M1136" s="291">
        <v>3474.5965499999998</v>
      </c>
      <c r="N1136" s="291">
        <v>17697.365260000002</v>
      </c>
      <c r="O1136" s="291">
        <v>95453.031650000004</v>
      </c>
      <c r="P1136" s="291">
        <v>101091.16399</v>
      </c>
      <c r="Q1136" s="291">
        <v>620.46689000000003</v>
      </c>
      <c r="R1136" s="292">
        <v>101711.63088</v>
      </c>
    </row>
    <row r="1137" spans="1:18" s="275" customFormat="1">
      <c r="A1137" s="288"/>
      <c r="B1137" s="288"/>
      <c r="C1137" s="288"/>
      <c r="D1137" s="288"/>
      <c r="E1137" s="289">
        <v>311</v>
      </c>
      <c r="F1137" s="290">
        <v>37129.857779999998</v>
      </c>
      <c r="G1137" s="291">
        <v>1342.00765</v>
      </c>
      <c r="H1137" s="291">
        <v>38471.865429999998</v>
      </c>
      <c r="I1137" s="291">
        <v>78615.409189999991</v>
      </c>
      <c r="J1137" s="291">
        <v>12800.965609999999</v>
      </c>
      <c r="K1137" s="291">
        <v>91416.374799999991</v>
      </c>
      <c r="L1137" s="291">
        <v>17033.971600000001</v>
      </c>
      <c r="M1137" s="291">
        <v>8017.9389299999993</v>
      </c>
      <c r="N1137" s="291">
        <v>25051.910530000001</v>
      </c>
      <c r="O1137" s="291">
        <v>154940.15075999999</v>
      </c>
      <c r="P1137" s="291">
        <v>172718.2145</v>
      </c>
      <c r="Q1137" s="291">
        <v>1305.3111799999999</v>
      </c>
      <c r="R1137" s="292">
        <v>174023.52568000002</v>
      </c>
    </row>
    <row r="1138" spans="1:18" s="275" customFormat="1">
      <c r="A1138" s="288"/>
      <c r="B1138" s="288"/>
      <c r="C1138" s="288"/>
      <c r="D1138" s="283" t="s">
        <v>259</v>
      </c>
      <c r="E1138" s="284">
        <v>192</v>
      </c>
      <c r="F1138" s="285">
        <v>17014.81136</v>
      </c>
      <c r="G1138" s="286">
        <v>2653.3701099999998</v>
      </c>
      <c r="H1138" s="286">
        <v>19668.18147</v>
      </c>
      <c r="I1138" s="286">
        <v>28702.692170000002</v>
      </c>
      <c r="J1138" s="286">
        <v>2569.58959</v>
      </c>
      <c r="K1138" s="286">
        <v>31272.281760000002</v>
      </c>
      <c r="L1138" s="286">
        <v>5853.32485</v>
      </c>
      <c r="M1138" s="286">
        <v>1040.5571500000001</v>
      </c>
      <c r="N1138" s="286">
        <v>6893.8819999999996</v>
      </c>
      <c r="O1138" s="286">
        <v>57834.345229999999</v>
      </c>
      <c r="P1138" s="286">
        <v>62226.473189999997</v>
      </c>
      <c r="Q1138" s="286">
        <v>3609.72606</v>
      </c>
      <c r="R1138" s="287">
        <v>65836.199250000005</v>
      </c>
    </row>
    <row r="1139" spans="1:18" s="275" customFormat="1">
      <c r="A1139" s="288"/>
      <c r="B1139" s="288"/>
      <c r="C1139" s="283" t="s">
        <v>15</v>
      </c>
      <c r="D1139" s="283" t="s">
        <v>15</v>
      </c>
      <c r="E1139" s="284">
        <v>426</v>
      </c>
      <c r="F1139" s="285">
        <v>11376.278630000001</v>
      </c>
      <c r="G1139" s="286">
        <v>7162.8472000000002</v>
      </c>
      <c r="H1139" s="286">
        <v>18539.125829999997</v>
      </c>
      <c r="I1139" s="286">
        <v>35520.958159999995</v>
      </c>
      <c r="J1139" s="286">
        <v>4017.2962400000001</v>
      </c>
      <c r="K1139" s="286">
        <v>39538.254399999998</v>
      </c>
      <c r="L1139" s="286">
        <v>9740.0968499999999</v>
      </c>
      <c r="M1139" s="286">
        <v>4256.0334699999994</v>
      </c>
      <c r="N1139" s="286">
        <v>13996.13032</v>
      </c>
      <c r="O1139" s="286">
        <v>72073.510549999992</v>
      </c>
      <c r="P1139" s="286">
        <v>104343.73646</v>
      </c>
      <c r="Q1139" s="286">
        <v>592.43443000000002</v>
      </c>
      <c r="R1139" s="287">
        <v>104936.17088999999</v>
      </c>
    </row>
    <row r="1140" spans="1:18" s="275" customFormat="1">
      <c r="A1140" s="288"/>
      <c r="B1140" s="283" t="s">
        <v>16</v>
      </c>
      <c r="C1140" s="283" t="s">
        <v>260</v>
      </c>
      <c r="D1140" s="283" t="s">
        <v>260</v>
      </c>
      <c r="E1140" s="284">
        <v>209</v>
      </c>
      <c r="F1140" s="285">
        <v>16857.80428</v>
      </c>
      <c r="G1140" s="286">
        <v>3438.0064199999997</v>
      </c>
      <c r="H1140" s="286">
        <v>20295.810699999998</v>
      </c>
      <c r="I1140" s="286">
        <v>63879.688580000002</v>
      </c>
      <c r="J1140" s="286">
        <v>10727.69577</v>
      </c>
      <c r="K1140" s="286">
        <v>74607.384349999993</v>
      </c>
      <c r="L1140" s="286">
        <v>25702.887850000003</v>
      </c>
      <c r="M1140" s="286">
        <v>9170.6557499999999</v>
      </c>
      <c r="N1140" s="286">
        <v>34873.543600000005</v>
      </c>
      <c r="O1140" s="286">
        <v>129776.73865</v>
      </c>
      <c r="P1140" s="286">
        <v>123461.572</v>
      </c>
      <c r="Q1140" s="286">
        <v>2992.50641</v>
      </c>
      <c r="R1140" s="287">
        <v>126454.07841</v>
      </c>
    </row>
    <row r="1141" spans="1:18" s="275" customFormat="1">
      <c r="A1141" s="288"/>
      <c r="B1141" s="288"/>
      <c r="C1141" s="283" t="s">
        <v>261</v>
      </c>
      <c r="D1141" s="283" t="s">
        <v>263</v>
      </c>
      <c r="E1141" s="284">
        <v>400</v>
      </c>
      <c r="F1141" s="285">
        <v>7842.6731</v>
      </c>
      <c r="G1141" s="286">
        <v>163.61584999999999</v>
      </c>
      <c r="H1141" s="286">
        <v>8006.2889500000001</v>
      </c>
      <c r="I1141" s="286">
        <v>29523.860479999999</v>
      </c>
      <c r="J1141" s="286">
        <v>3817.23308</v>
      </c>
      <c r="K1141" s="286">
        <v>33341.093560000001</v>
      </c>
      <c r="L1141" s="286">
        <v>15412.21336</v>
      </c>
      <c r="M1141" s="286">
        <v>3615.6019200000001</v>
      </c>
      <c r="N1141" s="286">
        <v>19027.815280000003</v>
      </c>
      <c r="O1141" s="286">
        <v>60375.197789999998</v>
      </c>
      <c r="P1141" s="286">
        <v>65349.721829999995</v>
      </c>
      <c r="Q1141" s="286">
        <v>379.74657000000002</v>
      </c>
      <c r="R1141" s="287">
        <v>65729.468399999998</v>
      </c>
    </row>
    <row r="1142" spans="1:18" s="275" customFormat="1">
      <c r="A1142" s="288"/>
      <c r="B1142" s="288"/>
      <c r="C1142" s="288"/>
      <c r="D1142" s="283" t="s">
        <v>264</v>
      </c>
      <c r="E1142" s="284">
        <v>250</v>
      </c>
      <c r="F1142" s="285">
        <v>19864.43273</v>
      </c>
      <c r="G1142" s="286">
        <v>2101.6850499999996</v>
      </c>
      <c r="H1142" s="286">
        <v>21966.11778</v>
      </c>
      <c r="I1142" s="286">
        <v>57279.606780000002</v>
      </c>
      <c r="J1142" s="286">
        <v>11197.27802</v>
      </c>
      <c r="K1142" s="286">
        <v>68476.8848</v>
      </c>
      <c r="L1142" s="286">
        <v>18561.69587</v>
      </c>
      <c r="M1142" s="286">
        <v>9185.3114600000008</v>
      </c>
      <c r="N1142" s="286">
        <v>27747.007329999997</v>
      </c>
      <c r="O1142" s="286">
        <v>118190.00990999999</v>
      </c>
      <c r="P1142" s="286">
        <v>106561.52706000001</v>
      </c>
      <c r="Q1142" s="286">
        <v>1161.9196399999998</v>
      </c>
      <c r="R1142" s="287">
        <v>107723.4467</v>
      </c>
    </row>
    <row r="1143" spans="1:18" s="275" customFormat="1">
      <c r="A1143" s="288"/>
      <c r="B1143" s="288"/>
      <c r="C1143" s="283" t="s">
        <v>266</v>
      </c>
      <c r="D1143" s="283" t="s">
        <v>266</v>
      </c>
      <c r="E1143" s="284">
        <v>239</v>
      </c>
      <c r="F1143" s="285">
        <v>9618.23</v>
      </c>
      <c r="G1143" s="286">
        <v>4621.2300400000004</v>
      </c>
      <c r="H1143" s="286">
        <v>14239.46004</v>
      </c>
      <c r="I1143" s="286">
        <v>49818.810490000003</v>
      </c>
      <c r="J1143" s="286">
        <v>10424.204210000002</v>
      </c>
      <c r="K1143" s="286">
        <v>60243.0147</v>
      </c>
      <c r="L1143" s="286">
        <v>31808.42209</v>
      </c>
      <c r="M1143" s="286">
        <v>10625.33871</v>
      </c>
      <c r="N1143" s="286">
        <v>42433.760799999996</v>
      </c>
      <c r="O1143" s="286">
        <v>116916.23554000001</v>
      </c>
      <c r="P1143" s="286">
        <v>87529.735400000005</v>
      </c>
      <c r="Q1143" s="286">
        <v>5186.1659099999997</v>
      </c>
      <c r="R1143" s="287">
        <v>92715.901310000001</v>
      </c>
    </row>
    <row r="1144" spans="1:18" s="275" customFormat="1">
      <c r="A1144" s="288"/>
      <c r="B1144" s="288"/>
      <c r="C1144" s="288"/>
      <c r="D1144" s="283" t="s">
        <v>267</v>
      </c>
      <c r="E1144" s="284">
        <v>349</v>
      </c>
      <c r="F1144" s="285">
        <v>3151.5175800000002</v>
      </c>
      <c r="G1144" s="286">
        <v>483.29174</v>
      </c>
      <c r="H1144" s="286">
        <v>3634.8093199999998</v>
      </c>
      <c r="I1144" s="286">
        <v>31714.628659999998</v>
      </c>
      <c r="J1144" s="286">
        <v>8619.0584199999994</v>
      </c>
      <c r="K1144" s="286">
        <v>40333.687079999996</v>
      </c>
      <c r="L1144" s="286">
        <v>13935.978590000001</v>
      </c>
      <c r="M1144" s="286">
        <v>4376.1893799999998</v>
      </c>
      <c r="N1144" s="286">
        <v>18312.167969999999</v>
      </c>
      <c r="O1144" s="286">
        <v>62280.664369999999</v>
      </c>
      <c r="P1144" s="286">
        <v>43776.254009999997</v>
      </c>
      <c r="Q1144" s="286">
        <v>179.33468999999999</v>
      </c>
      <c r="R1144" s="287">
        <v>43955.5887</v>
      </c>
    </row>
    <row r="1145" spans="1:18" s="275" customFormat="1">
      <c r="A1145" s="288"/>
      <c r="B1145" s="288"/>
      <c r="C1145" s="283" t="s">
        <v>268</v>
      </c>
      <c r="D1145" s="283" t="s">
        <v>269</v>
      </c>
      <c r="E1145" s="284">
        <v>191</v>
      </c>
      <c r="F1145" s="285">
        <v>31291.907350000001</v>
      </c>
      <c r="G1145" s="286">
        <v>15713.8776</v>
      </c>
      <c r="H1145" s="286">
        <v>47005.784950000001</v>
      </c>
      <c r="I1145" s="286">
        <v>131820.42131999999</v>
      </c>
      <c r="J1145" s="286">
        <v>22036.05802</v>
      </c>
      <c r="K1145" s="286">
        <v>153856.47933999999</v>
      </c>
      <c r="L1145" s="286">
        <v>60475.050719999999</v>
      </c>
      <c r="M1145" s="286">
        <v>20468.75016</v>
      </c>
      <c r="N1145" s="286">
        <v>80943.800879999995</v>
      </c>
      <c r="O1145" s="286">
        <v>281806.06517000002</v>
      </c>
      <c r="P1145" s="286">
        <v>198031.81362</v>
      </c>
      <c r="Q1145" s="286">
        <v>4578.9551600000004</v>
      </c>
      <c r="R1145" s="287">
        <v>202610.76878000001</v>
      </c>
    </row>
    <row r="1146" spans="1:18" s="275" customFormat="1">
      <c r="A1146" s="288"/>
      <c r="B1146" s="288"/>
      <c r="C1146" s="283" t="s">
        <v>16</v>
      </c>
      <c r="D1146" s="283" t="s">
        <v>270</v>
      </c>
      <c r="E1146" s="284">
        <v>30</v>
      </c>
      <c r="F1146" s="285">
        <v>22094.10038</v>
      </c>
      <c r="G1146" s="286">
        <v>7846.9757399999999</v>
      </c>
      <c r="H1146" s="286">
        <v>29941.076120000002</v>
      </c>
      <c r="I1146" s="286">
        <v>74777.107829999994</v>
      </c>
      <c r="J1146" s="286">
        <v>14719.15202</v>
      </c>
      <c r="K1146" s="286">
        <v>89496.259849999988</v>
      </c>
      <c r="L1146" s="286">
        <v>19905.32848</v>
      </c>
      <c r="M1146" s="286">
        <v>5260.5446099999999</v>
      </c>
      <c r="N1146" s="286">
        <v>25165.873090000001</v>
      </c>
      <c r="O1146" s="286">
        <v>144603.20905999999</v>
      </c>
      <c r="P1146" s="286">
        <v>93120.469169999997</v>
      </c>
      <c r="Q1146" s="286">
        <v>1918.1957199999999</v>
      </c>
      <c r="R1146" s="287">
        <v>95038.66489</v>
      </c>
    </row>
    <row r="1147" spans="1:18" s="275" customFormat="1">
      <c r="A1147" s="288"/>
      <c r="B1147" s="288"/>
      <c r="C1147" s="288"/>
      <c r="D1147" s="288"/>
      <c r="E1147" s="289">
        <v>33</v>
      </c>
      <c r="F1147" s="290">
        <v>19962.623530000001</v>
      </c>
      <c r="G1147" s="291">
        <v>9590.1068599999999</v>
      </c>
      <c r="H1147" s="291">
        <v>29552.730390000001</v>
      </c>
      <c r="I1147" s="291">
        <v>47270.435530000002</v>
      </c>
      <c r="J1147" s="291">
        <v>17736.252170000003</v>
      </c>
      <c r="K1147" s="291">
        <v>65006.687700000002</v>
      </c>
      <c r="L1147" s="291">
        <v>14185.75801</v>
      </c>
      <c r="M1147" s="291">
        <v>10937.76226</v>
      </c>
      <c r="N1147" s="291">
        <v>25123.520270000001</v>
      </c>
      <c r="O1147" s="291">
        <v>119682.93836</v>
      </c>
      <c r="P1147" s="291">
        <v>121334.57681999999</v>
      </c>
      <c r="Q1147" s="291">
        <v>5753.2904800000006</v>
      </c>
      <c r="R1147" s="292">
        <v>127087.8673</v>
      </c>
    </row>
    <row r="1148" spans="1:18" s="275" customFormat="1">
      <c r="A1148" s="288"/>
      <c r="B1148" s="288"/>
      <c r="C1148" s="288"/>
      <c r="D1148" s="288"/>
      <c r="E1148" s="289">
        <v>355</v>
      </c>
      <c r="F1148" s="290">
        <v>33372.965920000002</v>
      </c>
      <c r="G1148" s="291">
        <v>8610.7256600000001</v>
      </c>
      <c r="H1148" s="291">
        <v>41983.691579999999</v>
      </c>
      <c r="I1148" s="291">
        <v>66433.672049999994</v>
      </c>
      <c r="J1148" s="291">
        <v>13311.370060000001</v>
      </c>
      <c r="K1148" s="291">
        <v>79745.042109999995</v>
      </c>
      <c r="L1148" s="291">
        <v>19807.24568</v>
      </c>
      <c r="M1148" s="291">
        <v>5968.6589400000003</v>
      </c>
      <c r="N1148" s="291">
        <v>25775.904620000001</v>
      </c>
      <c r="O1148" s="291">
        <v>147504.63831000001</v>
      </c>
      <c r="P1148" s="291">
        <v>117373.94647</v>
      </c>
      <c r="Q1148" s="291">
        <v>2530.20813</v>
      </c>
      <c r="R1148" s="292">
        <v>119904.15459999999</v>
      </c>
    </row>
    <row r="1149" spans="1:18" s="275" customFormat="1">
      <c r="A1149" s="288"/>
      <c r="B1149" s="288"/>
      <c r="C1149" s="288"/>
      <c r="D1149" s="288"/>
      <c r="E1149" s="289">
        <v>279</v>
      </c>
      <c r="F1149" s="290">
        <v>13479.33952</v>
      </c>
      <c r="G1149" s="291">
        <v>5136.7540799999997</v>
      </c>
      <c r="H1149" s="291">
        <v>18616.0936</v>
      </c>
      <c r="I1149" s="291">
        <v>57361.660819999997</v>
      </c>
      <c r="J1149" s="291">
        <v>10743.043820000001</v>
      </c>
      <c r="K1149" s="291">
        <v>68104.704639999996</v>
      </c>
      <c r="L1149" s="291">
        <v>19113.999079999998</v>
      </c>
      <c r="M1149" s="291">
        <v>5540.9371700000002</v>
      </c>
      <c r="N1149" s="291">
        <v>24654.936249999999</v>
      </c>
      <c r="O1149" s="291">
        <v>111375.73448999999</v>
      </c>
      <c r="P1149" s="291">
        <v>89151.366949999996</v>
      </c>
      <c r="Q1149" s="291">
        <v>3029.17229</v>
      </c>
      <c r="R1149" s="292">
        <v>92180.539239999998</v>
      </c>
    </row>
    <row r="1150" spans="1:18" s="275" customFormat="1">
      <c r="A1150" s="288"/>
      <c r="B1150" s="288"/>
      <c r="C1150" s="288"/>
      <c r="D1150" s="288"/>
      <c r="E1150" s="289">
        <v>307</v>
      </c>
      <c r="F1150" s="290">
        <v>9948.9888800000008</v>
      </c>
      <c r="G1150" s="291">
        <v>1355.3148600000002</v>
      </c>
      <c r="H1150" s="291">
        <v>11304.303739999999</v>
      </c>
      <c r="I1150" s="291">
        <v>18350.80213</v>
      </c>
      <c r="J1150" s="291">
        <v>10079.4272</v>
      </c>
      <c r="K1150" s="291">
        <v>28430.229329999998</v>
      </c>
      <c r="L1150" s="291">
        <v>8343.2369799999997</v>
      </c>
      <c r="M1150" s="291">
        <v>5355.5588899999993</v>
      </c>
      <c r="N1150" s="291">
        <v>13698.79587</v>
      </c>
      <c r="O1150" s="291">
        <v>53433.328939999999</v>
      </c>
      <c r="P1150" s="291">
        <v>134630.65888</v>
      </c>
      <c r="Q1150" s="291">
        <v>4783.3701700000001</v>
      </c>
      <c r="R1150" s="292">
        <v>139414.02905000001</v>
      </c>
    </row>
    <row r="1151" spans="1:18" s="275" customFormat="1">
      <c r="A1151" s="288"/>
      <c r="B1151" s="288"/>
      <c r="C1151" s="288"/>
      <c r="D1151" s="288"/>
      <c r="E1151" s="289">
        <v>313</v>
      </c>
      <c r="F1151" s="290">
        <v>15621.32647</v>
      </c>
      <c r="G1151" s="291">
        <v>2321.27234</v>
      </c>
      <c r="H1151" s="291">
        <v>17942.59881</v>
      </c>
      <c r="I1151" s="291">
        <v>50273.263009999995</v>
      </c>
      <c r="J1151" s="291">
        <v>7640.0231699999995</v>
      </c>
      <c r="K1151" s="291">
        <v>57913.286180000003</v>
      </c>
      <c r="L1151" s="291">
        <v>16383.652470000001</v>
      </c>
      <c r="M1151" s="291">
        <v>5535.1015099999995</v>
      </c>
      <c r="N1151" s="291">
        <v>21918.753980000001</v>
      </c>
      <c r="O1151" s="291">
        <v>97774.63897</v>
      </c>
      <c r="P1151" s="291">
        <v>106308.76297</v>
      </c>
      <c r="Q1151" s="291">
        <v>7487.9636600000003</v>
      </c>
      <c r="R1151" s="292">
        <v>113796.72662999999</v>
      </c>
    </row>
    <row r="1152" spans="1:18" s="275" customFormat="1">
      <c r="A1152" s="288"/>
      <c r="B1152" s="288"/>
      <c r="C1152" s="288"/>
      <c r="D1152" s="283" t="s">
        <v>76</v>
      </c>
      <c r="E1152" s="284">
        <v>387</v>
      </c>
      <c r="F1152" s="285">
        <v>14595.52058</v>
      </c>
      <c r="G1152" s="286">
        <v>4670.3863300000003</v>
      </c>
      <c r="H1152" s="286">
        <v>19265.906910000002</v>
      </c>
      <c r="I1152" s="286">
        <v>40589.816579999999</v>
      </c>
      <c r="J1152" s="286">
        <v>6980.6973399999997</v>
      </c>
      <c r="K1152" s="286">
        <v>47570.513920000005</v>
      </c>
      <c r="L1152" s="286">
        <v>13219.580390000001</v>
      </c>
      <c r="M1152" s="286">
        <v>1935.35212</v>
      </c>
      <c r="N1152" s="286">
        <v>15154.932510000001</v>
      </c>
      <c r="O1152" s="286">
        <v>81991.353340000001</v>
      </c>
      <c r="P1152" s="286">
        <v>115107.92076000001</v>
      </c>
      <c r="Q1152" s="286">
        <v>881.91743000000008</v>
      </c>
      <c r="R1152" s="287">
        <v>115989.83818999999</v>
      </c>
    </row>
    <row r="1153" spans="1:18" s="275" customFormat="1">
      <c r="A1153" s="288"/>
      <c r="B1153" s="288"/>
      <c r="C1153" s="288"/>
      <c r="D1153" s="283" t="s">
        <v>75</v>
      </c>
      <c r="E1153" s="284">
        <v>219</v>
      </c>
      <c r="F1153" s="285">
        <v>21074.886579999999</v>
      </c>
      <c r="G1153" s="286">
        <v>11843.999669999999</v>
      </c>
      <c r="H1153" s="286">
        <v>32918.886250000003</v>
      </c>
      <c r="I1153" s="286">
        <v>56987.921009999998</v>
      </c>
      <c r="J1153" s="286">
        <v>11884.15452</v>
      </c>
      <c r="K1153" s="286">
        <v>68872.075530000002</v>
      </c>
      <c r="L1153" s="286">
        <v>26273.666590000001</v>
      </c>
      <c r="M1153" s="286">
        <v>8875.0900799999999</v>
      </c>
      <c r="N1153" s="286">
        <v>35148.756670000002</v>
      </c>
      <c r="O1153" s="286">
        <v>136939.71844999999</v>
      </c>
      <c r="P1153" s="286">
        <v>139196.78260000001</v>
      </c>
      <c r="Q1153" s="286">
        <v>6834.7329</v>
      </c>
      <c r="R1153" s="287">
        <v>146031.51550000001</v>
      </c>
    </row>
    <row r="1154" spans="1:18" s="275" customFormat="1">
      <c r="A1154" s="288"/>
      <c r="B1154" s="288"/>
      <c r="C1154" s="288"/>
      <c r="D1154" s="288"/>
      <c r="E1154" s="289">
        <v>323</v>
      </c>
      <c r="F1154" s="290">
        <v>9548.1843100000006</v>
      </c>
      <c r="G1154" s="291">
        <v>2105.3845699999997</v>
      </c>
      <c r="H1154" s="291">
        <v>11653.568880000001</v>
      </c>
      <c r="I1154" s="291">
        <v>69545.320650000009</v>
      </c>
      <c r="J1154" s="291">
        <v>10561.74199</v>
      </c>
      <c r="K1154" s="291">
        <v>80107.062640000004</v>
      </c>
      <c r="L1154" s="291">
        <v>24519.429530000001</v>
      </c>
      <c r="M1154" s="291">
        <v>5870.1692400000002</v>
      </c>
      <c r="N1154" s="291">
        <v>30389.598770000001</v>
      </c>
      <c r="O1154" s="291">
        <v>122150.23029000001</v>
      </c>
      <c r="P1154" s="291">
        <v>87196.643689999997</v>
      </c>
      <c r="Q1154" s="291">
        <v>9176.3963599999988</v>
      </c>
      <c r="R1154" s="292">
        <v>96373.040049999996</v>
      </c>
    </row>
    <row r="1155" spans="1:18" s="275" customFormat="1">
      <c r="A1155" s="288"/>
      <c r="B1155" s="288"/>
      <c r="C1155" s="288"/>
      <c r="D1155" s="288"/>
      <c r="E1155" s="289">
        <v>383</v>
      </c>
      <c r="F1155" s="290">
        <v>17613.088909999999</v>
      </c>
      <c r="G1155" s="291">
        <v>6120.9667099999997</v>
      </c>
      <c r="H1155" s="291">
        <v>23734.055620000003</v>
      </c>
      <c r="I1155" s="291">
        <v>56199.451529999998</v>
      </c>
      <c r="J1155" s="291">
        <v>10450.667099999999</v>
      </c>
      <c r="K1155" s="291">
        <v>66650.118629999997</v>
      </c>
      <c r="L1155" s="291">
        <v>25885.295999999998</v>
      </c>
      <c r="M1155" s="291">
        <v>8211.0932400000002</v>
      </c>
      <c r="N1155" s="291">
        <v>34096.389240000004</v>
      </c>
      <c r="O1155" s="291">
        <v>124480.56349</v>
      </c>
      <c r="P1155" s="291">
        <v>149935.69543000002</v>
      </c>
      <c r="Q1155" s="291">
        <v>3358.2752</v>
      </c>
      <c r="R1155" s="292">
        <v>153293.97063</v>
      </c>
    </row>
    <row r="1156" spans="1:18" s="275" customFormat="1">
      <c r="A1156" s="288"/>
      <c r="B1156" s="288"/>
      <c r="C1156" s="288"/>
      <c r="D1156" s="288"/>
      <c r="E1156" s="289">
        <v>396</v>
      </c>
      <c r="F1156" s="290">
        <v>14679.75447</v>
      </c>
      <c r="G1156" s="291">
        <v>4494.3384800000003</v>
      </c>
      <c r="H1156" s="291">
        <v>19174.092949999998</v>
      </c>
      <c r="I1156" s="291">
        <v>66455.957460000005</v>
      </c>
      <c r="J1156" s="291">
        <v>13825.38867</v>
      </c>
      <c r="K1156" s="291">
        <v>80281.346129999991</v>
      </c>
      <c r="L1156" s="291">
        <v>22158.266440000003</v>
      </c>
      <c r="M1156" s="291">
        <v>7768.6525999999994</v>
      </c>
      <c r="N1156" s="291">
        <v>29926.919040000001</v>
      </c>
      <c r="O1156" s="291">
        <v>129382.35812</v>
      </c>
      <c r="P1156" s="291">
        <v>371204.41117000004</v>
      </c>
      <c r="Q1156" s="291">
        <v>4347.8047000000006</v>
      </c>
      <c r="R1156" s="292">
        <v>375552.21587000001</v>
      </c>
    </row>
    <row r="1157" spans="1:18" s="275" customFormat="1">
      <c r="A1157" s="288"/>
      <c r="B1157" s="288"/>
      <c r="C1157" s="288"/>
      <c r="D1157" s="288"/>
      <c r="E1157" s="289">
        <v>277</v>
      </c>
      <c r="F1157" s="290">
        <v>6669.6413499999999</v>
      </c>
      <c r="G1157" s="291">
        <v>3970.5264300000003</v>
      </c>
      <c r="H1157" s="291">
        <v>10640.16778</v>
      </c>
      <c r="I1157" s="291">
        <v>38590.215179999999</v>
      </c>
      <c r="J1157" s="291">
        <v>6130.3856100000003</v>
      </c>
      <c r="K1157" s="291">
        <v>44720.600789999997</v>
      </c>
      <c r="L1157" s="291">
        <v>18508.711199999998</v>
      </c>
      <c r="M1157" s="291">
        <v>7321.8143499999996</v>
      </c>
      <c r="N1157" s="291">
        <v>25830.525550000002</v>
      </c>
      <c r="O1157" s="291">
        <v>81191.294120000006</v>
      </c>
      <c r="P1157" s="291">
        <v>91157.244999999995</v>
      </c>
      <c r="Q1157" s="291">
        <v>3983.6474800000001</v>
      </c>
      <c r="R1157" s="292">
        <v>95140.89248000001</v>
      </c>
    </row>
    <row r="1158" spans="1:18" s="275" customFormat="1">
      <c r="A1158" s="288"/>
      <c r="B1158" s="288"/>
      <c r="C1158" s="288"/>
      <c r="D1158" s="283" t="s">
        <v>271</v>
      </c>
      <c r="E1158" s="284">
        <v>98</v>
      </c>
      <c r="F1158" s="285">
        <v>26069.284199999998</v>
      </c>
      <c r="G1158" s="286">
        <v>11437.139580000001</v>
      </c>
      <c r="H1158" s="286">
        <v>37506.423780000005</v>
      </c>
      <c r="I1158" s="286">
        <v>73230.915129999994</v>
      </c>
      <c r="J1158" s="286">
        <v>27094.96055</v>
      </c>
      <c r="K1158" s="286">
        <v>100325.87568000001</v>
      </c>
      <c r="L1158" s="286">
        <v>25821.66793</v>
      </c>
      <c r="M1158" s="286">
        <v>15250.226470000001</v>
      </c>
      <c r="N1158" s="286">
        <v>41071.894399999997</v>
      </c>
      <c r="O1158" s="286">
        <v>178904.19386000003</v>
      </c>
      <c r="P1158" s="286">
        <v>184840.78961000001</v>
      </c>
      <c r="Q1158" s="286">
        <v>5339.1491599999999</v>
      </c>
      <c r="R1158" s="287">
        <v>190179.93877000001</v>
      </c>
    </row>
    <row r="1159" spans="1:18" s="275" customFormat="1">
      <c r="A1159" s="288"/>
      <c r="B1159" s="288"/>
      <c r="C1159" s="288"/>
      <c r="D1159" s="288"/>
      <c r="E1159" s="289">
        <v>97</v>
      </c>
      <c r="F1159" s="290">
        <v>54372.099009999998</v>
      </c>
      <c r="G1159" s="291">
        <v>18788.068520000001</v>
      </c>
      <c r="H1159" s="291">
        <v>73160.167530000006</v>
      </c>
      <c r="I1159" s="291">
        <v>92273.288</v>
      </c>
      <c r="J1159" s="291">
        <v>51686.313959999999</v>
      </c>
      <c r="K1159" s="291">
        <v>143959.60196</v>
      </c>
      <c r="L1159" s="291">
        <v>52958.988039999997</v>
      </c>
      <c r="M1159" s="291">
        <v>45584.196069999998</v>
      </c>
      <c r="N1159" s="291">
        <v>98543.184110000002</v>
      </c>
      <c r="O1159" s="291">
        <v>315662.95360000001</v>
      </c>
      <c r="P1159" s="291">
        <v>269014.83679000003</v>
      </c>
      <c r="Q1159" s="291">
        <v>8223.5831600000001</v>
      </c>
      <c r="R1159" s="292">
        <v>277238.41995000001</v>
      </c>
    </row>
    <row r="1160" spans="1:18" s="275" customFormat="1">
      <c r="A1160" s="288"/>
      <c r="B1160" s="288"/>
      <c r="C1160" s="288"/>
      <c r="D1160" s="288"/>
      <c r="E1160" s="289">
        <v>99</v>
      </c>
      <c r="F1160" s="290">
        <v>81947.149460000001</v>
      </c>
      <c r="G1160" s="291">
        <v>20179.070170000003</v>
      </c>
      <c r="H1160" s="291">
        <v>102126.21962999999</v>
      </c>
      <c r="I1160" s="291">
        <v>123490.38245</v>
      </c>
      <c r="J1160" s="291">
        <v>43101.283000000003</v>
      </c>
      <c r="K1160" s="291">
        <v>166591.66545</v>
      </c>
      <c r="L1160" s="291">
        <v>47903.905039999998</v>
      </c>
      <c r="M1160" s="291">
        <v>34140.021430000001</v>
      </c>
      <c r="N1160" s="291">
        <v>82043.926470000006</v>
      </c>
      <c r="O1160" s="291">
        <v>350761.81154999998</v>
      </c>
      <c r="P1160" s="291">
        <v>409244.71732999996</v>
      </c>
      <c r="Q1160" s="291">
        <v>18978.082100000003</v>
      </c>
      <c r="R1160" s="292">
        <v>428222.79943000001</v>
      </c>
    </row>
    <row r="1161" spans="1:18" s="275" customFormat="1">
      <c r="A1161" s="288"/>
      <c r="B1161" s="288"/>
      <c r="C1161" s="288"/>
      <c r="D1161" s="288"/>
      <c r="E1161" s="289">
        <v>291</v>
      </c>
      <c r="F1161" s="290">
        <v>61433.714359999998</v>
      </c>
      <c r="G1161" s="291">
        <v>10964.17412</v>
      </c>
      <c r="H1161" s="291">
        <v>72397.888480000009</v>
      </c>
      <c r="I1161" s="291">
        <v>299670.02241000003</v>
      </c>
      <c r="J1161" s="291">
        <v>46910.929929999998</v>
      </c>
      <c r="K1161" s="291">
        <v>346580.95233999996</v>
      </c>
      <c r="L1161" s="291">
        <v>146187.65669999999</v>
      </c>
      <c r="M1161" s="291">
        <v>88847.525420000005</v>
      </c>
      <c r="N1161" s="291">
        <v>235035.18212000001</v>
      </c>
      <c r="O1161" s="291">
        <v>654014.02294000005</v>
      </c>
      <c r="P1161" s="291">
        <v>282391.47766000003</v>
      </c>
      <c r="Q1161" s="291">
        <v>7708.5417500000003</v>
      </c>
      <c r="R1161" s="292">
        <v>290100.01941000001</v>
      </c>
    </row>
    <row r="1162" spans="1:18" s="275" customFormat="1">
      <c r="A1162" s="288"/>
      <c r="B1162" s="288"/>
      <c r="C1162" s="288"/>
      <c r="D1162" s="288"/>
      <c r="E1162" s="289">
        <v>420</v>
      </c>
      <c r="F1162" s="290">
        <v>15567.172399999999</v>
      </c>
      <c r="G1162" s="291">
        <v>4687.7124899999999</v>
      </c>
      <c r="H1162" s="291">
        <v>20254.884890000001</v>
      </c>
      <c r="I1162" s="291">
        <v>52042.100060000004</v>
      </c>
      <c r="J1162" s="291">
        <v>20303.40238</v>
      </c>
      <c r="K1162" s="291">
        <v>72345.502439999997</v>
      </c>
      <c r="L1162" s="291">
        <v>14926.233480000001</v>
      </c>
      <c r="M1162" s="291">
        <v>6985.21126</v>
      </c>
      <c r="N1162" s="291">
        <v>21911.444739999999</v>
      </c>
      <c r="O1162" s="291">
        <v>114511.83206999999</v>
      </c>
      <c r="P1162" s="291">
        <v>106075.09877</v>
      </c>
      <c r="Q1162" s="291">
        <v>1999.07177</v>
      </c>
      <c r="R1162" s="292">
        <v>108074.17054000001</v>
      </c>
    </row>
    <row r="1163" spans="1:18" s="275" customFormat="1">
      <c r="A1163" s="288"/>
      <c r="B1163" s="288"/>
      <c r="C1163" s="288"/>
      <c r="D1163" s="288"/>
      <c r="E1163" s="289">
        <v>448</v>
      </c>
      <c r="F1163" s="290">
        <v>7492.1929199999995</v>
      </c>
      <c r="G1163" s="291">
        <v>13574.918880000001</v>
      </c>
      <c r="H1163" s="291">
        <v>21067.111800000002</v>
      </c>
      <c r="I1163" s="291">
        <v>40865.384869999994</v>
      </c>
      <c r="J1163" s="291">
        <v>17142.624370000001</v>
      </c>
      <c r="K1163" s="291">
        <v>58008.009239999999</v>
      </c>
      <c r="L1163" s="291">
        <v>15744.96622</v>
      </c>
      <c r="M1163" s="291">
        <v>9615.0631899999989</v>
      </c>
      <c r="N1163" s="291">
        <v>25360.029409999999</v>
      </c>
      <c r="O1163" s="291">
        <v>104435.15045</v>
      </c>
      <c r="P1163" s="291">
        <v>133473.09637000001</v>
      </c>
      <c r="Q1163" s="291">
        <v>2564.0046400000001</v>
      </c>
      <c r="R1163" s="292">
        <v>136037.10100999998</v>
      </c>
    </row>
    <row r="1164" spans="1:18" s="275" customFormat="1">
      <c r="A1164" s="288"/>
      <c r="B1164" s="288"/>
      <c r="C1164" s="288"/>
      <c r="D1164" s="283" t="s">
        <v>80</v>
      </c>
      <c r="E1164" s="284">
        <v>32</v>
      </c>
      <c r="F1164" s="285">
        <v>261597.8463</v>
      </c>
      <c r="G1164" s="286">
        <v>226635.46661999999</v>
      </c>
      <c r="H1164" s="286">
        <v>488233.31292</v>
      </c>
      <c r="I1164" s="286">
        <v>87053.88906999999</v>
      </c>
      <c r="J1164" s="286">
        <v>59357.835420000003</v>
      </c>
      <c r="K1164" s="286">
        <v>146411.72449000002</v>
      </c>
      <c r="L1164" s="286">
        <v>36382.539280000005</v>
      </c>
      <c r="M1164" s="286">
        <v>37116.209670000004</v>
      </c>
      <c r="N1164" s="286">
        <v>73498.748950000008</v>
      </c>
      <c r="O1164" s="286">
        <v>708143.78636000003</v>
      </c>
      <c r="P1164" s="286">
        <v>497431.79083999997</v>
      </c>
      <c r="Q1164" s="286">
        <v>240565.78638000001</v>
      </c>
      <c r="R1164" s="287">
        <v>737997.57721999998</v>
      </c>
    </row>
    <row r="1165" spans="1:18" s="275" customFormat="1">
      <c r="A1165" s="288"/>
      <c r="B1165" s="288"/>
      <c r="C1165" s="288"/>
      <c r="D1165" s="288"/>
      <c r="E1165" s="289">
        <v>95</v>
      </c>
      <c r="F1165" s="290">
        <v>32731.47539</v>
      </c>
      <c r="G1165" s="291">
        <v>31969.135269999999</v>
      </c>
      <c r="H1165" s="291">
        <v>64700.610659999998</v>
      </c>
      <c r="I1165" s="291">
        <v>71053.745110000003</v>
      </c>
      <c r="J1165" s="291">
        <v>33613.642879999999</v>
      </c>
      <c r="K1165" s="291">
        <v>104667.38798999999</v>
      </c>
      <c r="L1165" s="291">
        <v>36192.878060000003</v>
      </c>
      <c r="M1165" s="291">
        <v>26738.12903</v>
      </c>
      <c r="N1165" s="291">
        <v>62931.007090000006</v>
      </c>
      <c r="O1165" s="291">
        <v>232299.00574000002</v>
      </c>
      <c r="P1165" s="291">
        <v>156579.43286</v>
      </c>
      <c r="Q1165" s="291">
        <v>11324.766449999999</v>
      </c>
      <c r="R1165" s="292">
        <v>167904.19931</v>
      </c>
    </row>
    <row r="1166" spans="1:18" s="275" customFormat="1">
      <c r="A1166" s="288"/>
      <c r="B1166" s="288"/>
      <c r="C1166" s="288"/>
      <c r="D1166" s="288"/>
      <c r="E1166" s="289">
        <v>96</v>
      </c>
      <c r="F1166" s="290">
        <v>11093.98345</v>
      </c>
      <c r="G1166" s="291">
        <v>10437.615460000001</v>
      </c>
      <c r="H1166" s="291">
        <v>21531.598910000001</v>
      </c>
      <c r="I1166" s="291">
        <v>36387.881119999998</v>
      </c>
      <c r="J1166" s="291">
        <v>15460.45649</v>
      </c>
      <c r="K1166" s="291">
        <v>51848.337610000002</v>
      </c>
      <c r="L1166" s="291">
        <v>10665.81673</v>
      </c>
      <c r="M1166" s="291">
        <v>8113.4117900000001</v>
      </c>
      <c r="N1166" s="291">
        <v>18779.228520000001</v>
      </c>
      <c r="O1166" s="291">
        <v>92159.165040000007</v>
      </c>
      <c r="P1166" s="291">
        <v>70924.914560000005</v>
      </c>
      <c r="Q1166" s="291">
        <v>7506.1679599999998</v>
      </c>
      <c r="R1166" s="292">
        <v>78431.082519999996</v>
      </c>
    </row>
    <row r="1167" spans="1:18" s="275" customFormat="1">
      <c r="A1167" s="288"/>
      <c r="B1167" s="288"/>
      <c r="C1167" s="288"/>
      <c r="D1167" s="288"/>
      <c r="E1167" s="289">
        <v>350</v>
      </c>
      <c r="F1167" s="290">
        <v>30557.494260000003</v>
      </c>
      <c r="G1167" s="291">
        <v>17180.317520000001</v>
      </c>
      <c r="H1167" s="291">
        <v>47737.811780000004</v>
      </c>
      <c r="I1167" s="291">
        <v>50353.507180000001</v>
      </c>
      <c r="J1167" s="291">
        <v>51721.908049999998</v>
      </c>
      <c r="K1167" s="291">
        <v>102075.41523</v>
      </c>
      <c r="L1167" s="291">
        <v>21544.219519999999</v>
      </c>
      <c r="M1167" s="291">
        <v>47468.557670000002</v>
      </c>
      <c r="N1167" s="291">
        <v>69012.777189999993</v>
      </c>
      <c r="O1167" s="291">
        <v>218826.0042</v>
      </c>
      <c r="P1167" s="291">
        <v>145794.77749000001</v>
      </c>
      <c r="Q1167" s="291">
        <v>36256.755590000001</v>
      </c>
      <c r="R1167" s="292">
        <v>182051.53308000002</v>
      </c>
    </row>
    <row r="1168" spans="1:18" s="275" customFormat="1">
      <c r="A1168" s="288"/>
      <c r="B1168" s="288"/>
      <c r="C1168" s="288"/>
      <c r="D1168" s="288"/>
      <c r="E1168" s="289">
        <v>399</v>
      </c>
      <c r="F1168" s="290">
        <v>28410.68952</v>
      </c>
      <c r="G1168" s="291">
        <v>15841.67123</v>
      </c>
      <c r="H1168" s="291">
        <v>44252.36075</v>
      </c>
      <c r="I1168" s="291">
        <v>45230.26122</v>
      </c>
      <c r="J1168" s="291">
        <v>21915.59906</v>
      </c>
      <c r="K1168" s="291">
        <v>67145.860280000008</v>
      </c>
      <c r="L1168" s="291">
        <v>12375.269380000002</v>
      </c>
      <c r="M1168" s="291">
        <v>13866.10872</v>
      </c>
      <c r="N1168" s="291">
        <v>26241.378100000002</v>
      </c>
      <c r="O1168" s="291">
        <v>137639.59912999999</v>
      </c>
      <c r="P1168" s="291">
        <v>126458.3955</v>
      </c>
      <c r="Q1168" s="291">
        <v>8033.94578</v>
      </c>
      <c r="R1168" s="292">
        <v>134492.34127999999</v>
      </c>
    </row>
    <row r="1169" spans="1:18" s="275" customFormat="1">
      <c r="A1169" s="288"/>
      <c r="B1169" s="288"/>
      <c r="C1169" s="288"/>
      <c r="D1169" s="288"/>
      <c r="E1169" s="289">
        <v>411</v>
      </c>
      <c r="F1169" s="290">
        <v>35151.70405</v>
      </c>
      <c r="G1169" s="291">
        <v>10514.924439999999</v>
      </c>
      <c r="H1169" s="291">
        <v>45666.628490000003</v>
      </c>
      <c r="I1169" s="291">
        <v>69726.5098</v>
      </c>
      <c r="J1169" s="291">
        <v>32882.858959999998</v>
      </c>
      <c r="K1169" s="291">
        <v>102609.36876000001</v>
      </c>
      <c r="L1169" s="291">
        <v>37520.281029999998</v>
      </c>
      <c r="M1169" s="291">
        <v>17405.807120000001</v>
      </c>
      <c r="N1169" s="291">
        <v>54926.088149999996</v>
      </c>
      <c r="O1169" s="291">
        <v>203202.08540000001</v>
      </c>
      <c r="P1169" s="291">
        <v>186957.71427</v>
      </c>
      <c r="Q1169" s="291">
        <v>31622.46341</v>
      </c>
      <c r="R1169" s="292">
        <v>218580.17767999999</v>
      </c>
    </row>
    <row r="1170" spans="1:18" s="275" customFormat="1">
      <c r="A1170" s="288"/>
      <c r="B1170" s="288"/>
      <c r="C1170" s="288"/>
      <c r="D1170" s="288"/>
      <c r="E1170" s="289">
        <v>281</v>
      </c>
      <c r="F1170" s="290">
        <v>58774.370569999999</v>
      </c>
      <c r="G1170" s="291">
        <v>28423.265489999998</v>
      </c>
      <c r="H1170" s="291">
        <v>87197.636060000004</v>
      </c>
      <c r="I1170" s="291">
        <v>82712.80898999999</v>
      </c>
      <c r="J1170" s="291">
        <v>65884.034140000003</v>
      </c>
      <c r="K1170" s="291">
        <v>148596.84312999999</v>
      </c>
      <c r="L1170" s="291">
        <v>41064.247240000004</v>
      </c>
      <c r="M1170" s="291">
        <v>35062.841079999998</v>
      </c>
      <c r="N1170" s="291">
        <v>76127.088319999995</v>
      </c>
      <c r="O1170" s="291">
        <v>311921.56750999996</v>
      </c>
      <c r="P1170" s="291">
        <v>307220.00401999999</v>
      </c>
      <c r="Q1170" s="291">
        <v>61315.590750000003</v>
      </c>
      <c r="R1170" s="292">
        <v>368535.59476999997</v>
      </c>
    </row>
    <row r="1171" spans="1:18" s="275" customFormat="1">
      <c r="A1171" s="288"/>
      <c r="B1171" s="288"/>
      <c r="C1171" s="288"/>
      <c r="D1171" s="283" t="s">
        <v>58</v>
      </c>
      <c r="E1171" s="284">
        <v>40</v>
      </c>
      <c r="F1171" s="285">
        <v>21475.292899999997</v>
      </c>
      <c r="G1171" s="286">
        <v>6116.4256599999999</v>
      </c>
      <c r="H1171" s="286">
        <v>27591.718559999998</v>
      </c>
      <c r="I1171" s="286">
        <v>43850.761359999997</v>
      </c>
      <c r="J1171" s="286">
        <v>13748.005140000001</v>
      </c>
      <c r="K1171" s="286">
        <v>57598.766499999998</v>
      </c>
      <c r="L1171" s="286">
        <v>10934.52082</v>
      </c>
      <c r="M1171" s="286">
        <v>9758.8193800000008</v>
      </c>
      <c r="N1171" s="286">
        <v>20693.340199999999</v>
      </c>
      <c r="O1171" s="286">
        <v>105883.82526000001</v>
      </c>
      <c r="P1171" s="286">
        <v>121402.32764</v>
      </c>
      <c r="Q1171" s="286">
        <v>8687.51044</v>
      </c>
      <c r="R1171" s="287">
        <v>130089.83808</v>
      </c>
    </row>
    <row r="1172" spans="1:18" s="275" customFormat="1">
      <c r="A1172" s="288"/>
      <c r="B1172" s="288"/>
      <c r="C1172" s="288"/>
      <c r="D1172" s="288"/>
      <c r="E1172" s="289">
        <v>41</v>
      </c>
      <c r="F1172" s="290">
        <v>19511.903190000001</v>
      </c>
      <c r="G1172" s="291">
        <v>14455.000380000001</v>
      </c>
      <c r="H1172" s="291">
        <v>33966.903570000002</v>
      </c>
      <c r="I1172" s="291">
        <v>59676.01801</v>
      </c>
      <c r="J1172" s="291">
        <v>14764.50929</v>
      </c>
      <c r="K1172" s="291">
        <v>74440.527300000002</v>
      </c>
      <c r="L1172" s="291">
        <v>11422.75827</v>
      </c>
      <c r="M1172" s="291">
        <v>5782.5028499999999</v>
      </c>
      <c r="N1172" s="291">
        <v>17205.261120000003</v>
      </c>
      <c r="O1172" s="291">
        <v>125612.69198999999</v>
      </c>
      <c r="P1172" s="291">
        <v>134776.77768999999</v>
      </c>
      <c r="Q1172" s="291">
        <v>5576.4046500000004</v>
      </c>
      <c r="R1172" s="292">
        <v>140353.18234</v>
      </c>
    </row>
    <row r="1173" spans="1:18" s="275" customFormat="1">
      <c r="A1173" s="288"/>
      <c r="B1173" s="288"/>
      <c r="C1173" s="288"/>
      <c r="D1173" s="288"/>
      <c r="E1173" s="289">
        <v>42</v>
      </c>
      <c r="F1173" s="290">
        <v>21795.713820000001</v>
      </c>
      <c r="G1173" s="291">
        <v>9332.5457999999999</v>
      </c>
      <c r="H1173" s="291">
        <v>31128.259620000001</v>
      </c>
      <c r="I1173" s="291">
        <v>108451.6217</v>
      </c>
      <c r="J1173" s="291">
        <v>14575.434039999998</v>
      </c>
      <c r="K1173" s="291">
        <v>123027.05574</v>
      </c>
      <c r="L1173" s="291">
        <v>13701.480029999999</v>
      </c>
      <c r="M1173" s="291">
        <v>9355.6725299999998</v>
      </c>
      <c r="N1173" s="291">
        <v>23057.152559999999</v>
      </c>
      <c r="O1173" s="291">
        <v>177212.46792</v>
      </c>
      <c r="P1173" s="291">
        <v>180084.21466</v>
      </c>
      <c r="Q1173" s="291">
        <v>9739.7607599999992</v>
      </c>
      <c r="R1173" s="292">
        <v>189823.97541999997</v>
      </c>
    </row>
    <row r="1174" spans="1:18" s="275" customFormat="1">
      <c r="A1174" s="288"/>
      <c r="B1174" s="288"/>
      <c r="C1174" s="288"/>
      <c r="D1174" s="288"/>
      <c r="E1174" s="289">
        <v>43</v>
      </c>
      <c r="F1174" s="290">
        <v>28153.179749999999</v>
      </c>
      <c r="G1174" s="291">
        <v>9293.4424299999991</v>
      </c>
      <c r="H1174" s="291">
        <v>37446.622179999998</v>
      </c>
      <c r="I1174" s="291">
        <v>34148.799650000001</v>
      </c>
      <c r="J1174" s="291">
        <v>13655.469070000001</v>
      </c>
      <c r="K1174" s="291">
        <v>47804.26872</v>
      </c>
      <c r="L1174" s="291">
        <v>10211.98791</v>
      </c>
      <c r="M1174" s="291">
        <v>10015.155210000001</v>
      </c>
      <c r="N1174" s="291">
        <v>20227.143120000001</v>
      </c>
      <c r="O1174" s="291">
        <v>105478.03401999999</v>
      </c>
      <c r="P1174" s="291">
        <v>105064.31946</v>
      </c>
      <c r="Q1174" s="291">
        <v>3033.90679</v>
      </c>
      <c r="R1174" s="292">
        <v>108098.22625000001</v>
      </c>
    </row>
    <row r="1175" spans="1:18" s="275" customFormat="1">
      <c r="A1175" s="288"/>
      <c r="B1175" s="288"/>
      <c r="C1175" s="288"/>
      <c r="D1175" s="288"/>
      <c r="E1175" s="289">
        <v>45</v>
      </c>
      <c r="F1175" s="290">
        <v>12999.457789999999</v>
      </c>
      <c r="G1175" s="291">
        <v>7432.9281799999999</v>
      </c>
      <c r="H1175" s="291">
        <v>20432.385969999999</v>
      </c>
      <c r="I1175" s="291">
        <v>32485.720510000003</v>
      </c>
      <c r="J1175" s="291">
        <v>5582.4052599999995</v>
      </c>
      <c r="K1175" s="291">
        <v>38068.125770000006</v>
      </c>
      <c r="L1175" s="291">
        <v>8140.3627200000001</v>
      </c>
      <c r="M1175" s="291">
        <v>3513.5132999999996</v>
      </c>
      <c r="N1175" s="291">
        <v>11653.87602</v>
      </c>
      <c r="O1175" s="291">
        <v>70154.387760000012</v>
      </c>
      <c r="P1175" s="291">
        <v>90610.824099999998</v>
      </c>
      <c r="Q1175" s="291">
        <v>2755.5355099999997</v>
      </c>
      <c r="R1175" s="292">
        <v>93366.35961</v>
      </c>
    </row>
    <row r="1176" spans="1:18" s="275" customFormat="1">
      <c r="A1176" s="288"/>
      <c r="B1176" s="288"/>
      <c r="C1176" s="288"/>
      <c r="D1176" s="288"/>
      <c r="E1176" s="289">
        <v>111</v>
      </c>
      <c r="F1176" s="290">
        <v>11707.461130000002</v>
      </c>
      <c r="G1176" s="291">
        <v>10592.74814</v>
      </c>
      <c r="H1176" s="291">
        <v>22300.209269999999</v>
      </c>
      <c r="I1176" s="291">
        <v>24562.135899999997</v>
      </c>
      <c r="J1176" s="291">
        <v>6474.6414199999999</v>
      </c>
      <c r="K1176" s="291">
        <v>31036.777320000001</v>
      </c>
      <c r="L1176" s="291">
        <v>14699.402980000001</v>
      </c>
      <c r="M1176" s="291">
        <v>12502.291210000001</v>
      </c>
      <c r="N1176" s="291">
        <v>27201.694190000002</v>
      </c>
      <c r="O1176" s="291">
        <v>80538.680779999995</v>
      </c>
      <c r="P1176" s="291">
        <v>90318.728480000005</v>
      </c>
      <c r="Q1176" s="291">
        <v>3729.35068</v>
      </c>
      <c r="R1176" s="292">
        <v>94048.079159999994</v>
      </c>
    </row>
    <row r="1177" spans="1:18" s="275" customFormat="1">
      <c r="A1177" s="288"/>
      <c r="B1177" s="288"/>
      <c r="C1177" s="288"/>
      <c r="D1177" s="288"/>
      <c r="E1177" s="289">
        <v>326</v>
      </c>
      <c r="F1177" s="290">
        <v>17835.067050000001</v>
      </c>
      <c r="G1177" s="291">
        <v>1297.24819</v>
      </c>
      <c r="H1177" s="291">
        <v>19132.31524</v>
      </c>
      <c r="I1177" s="291">
        <v>20627.02218</v>
      </c>
      <c r="J1177" s="291">
        <v>3696.3791200000001</v>
      </c>
      <c r="K1177" s="291">
        <v>24323.401300000001</v>
      </c>
      <c r="L1177" s="291">
        <v>5846.1452300000001</v>
      </c>
      <c r="M1177" s="291">
        <v>2185.3542400000001</v>
      </c>
      <c r="N1177" s="291">
        <v>8031.4994699999997</v>
      </c>
      <c r="O1177" s="291">
        <v>51487.216009999996</v>
      </c>
      <c r="P1177" s="291">
        <v>93256.783859999996</v>
      </c>
      <c r="Q1177" s="291">
        <v>3666.0340099999999</v>
      </c>
      <c r="R1177" s="292">
        <v>96922.817869999999</v>
      </c>
    </row>
    <row r="1178" spans="1:18" s="275" customFormat="1">
      <c r="A1178" s="288"/>
      <c r="B1178" s="288"/>
      <c r="C1178" s="288"/>
      <c r="D1178" s="288"/>
      <c r="E1178" s="289">
        <v>328</v>
      </c>
      <c r="F1178" s="290">
        <v>16857.63723</v>
      </c>
      <c r="G1178" s="291">
        <v>8227.0971900000004</v>
      </c>
      <c r="H1178" s="291">
        <v>25084.734420000001</v>
      </c>
      <c r="I1178" s="291">
        <v>38813.315969999996</v>
      </c>
      <c r="J1178" s="291">
        <v>10079.120720000001</v>
      </c>
      <c r="K1178" s="291">
        <v>48892.436689999995</v>
      </c>
      <c r="L1178" s="291">
        <v>17226.465760000003</v>
      </c>
      <c r="M1178" s="291">
        <v>5840.0049300000001</v>
      </c>
      <c r="N1178" s="291">
        <v>23066.470690000002</v>
      </c>
      <c r="O1178" s="291">
        <v>97043.641799999998</v>
      </c>
      <c r="P1178" s="291">
        <v>119550.40587</v>
      </c>
      <c r="Q1178" s="291">
        <v>4832.4064500000004</v>
      </c>
      <c r="R1178" s="292">
        <v>124382.81232</v>
      </c>
    </row>
    <row r="1179" spans="1:18" s="275" customFormat="1">
      <c r="A1179" s="288"/>
      <c r="B1179" s="288"/>
      <c r="C1179" s="288"/>
      <c r="D1179" s="288"/>
      <c r="E1179" s="289">
        <v>419</v>
      </c>
      <c r="F1179" s="290">
        <v>29242.006430000001</v>
      </c>
      <c r="G1179" s="291">
        <v>9373.87536</v>
      </c>
      <c r="H1179" s="291">
        <v>38615.881789999999</v>
      </c>
      <c r="I1179" s="291">
        <v>70982.539359999995</v>
      </c>
      <c r="J1179" s="291">
        <v>35701.261909999994</v>
      </c>
      <c r="K1179" s="291">
        <v>106683.80127</v>
      </c>
      <c r="L1179" s="291">
        <v>33155.160680000001</v>
      </c>
      <c r="M1179" s="291">
        <v>20896.478139999999</v>
      </c>
      <c r="N1179" s="291">
        <v>54051.63882</v>
      </c>
      <c r="O1179" s="291">
        <v>199351.32188</v>
      </c>
      <c r="P1179" s="291">
        <v>234563.88028000001</v>
      </c>
      <c r="Q1179" s="291">
        <v>16580.71271</v>
      </c>
      <c r="R1179" s="292">
        <v>251144.59299</v>
      </c>
    </row>
    <row r="1180" spans="1:18" s="275" customFormat="1">
      <c r="A1180" s="288"/>
      <c r="B1180" s="288"/>
      <c r="C1180" s="288"/>
      <c r="D1180" s="288"/>
      <c r="E1180" s="289">
        <v>298</v>
      </c>
      <c r="F1180" s="290">
        <v>0</v>
      </c>
      <c r="G1180" s="291">
        <v>7.0000000000000007E-5</v>
      </c>
      <c r="H1180" s="291">
        <v>7.0000000000000007E-5</v>
      </c>
      <c r="I1180" s="291">
        <v>4915.2735599999996</v>
      </c>
      <c r="J1180" s="291">
        <v>1821.6728700000001</v>
      </c>
      <c r="K1180" s="291">
        <v>6736.94643</v>
      </c>
      <c r="L1180" s="291">
        <v>2736.5770499999999</v>
      </c>
      <c r="M1180" s="291">
        <v>1057.8192900000001</v>
      </c>
      <c r="N1180" s="291">
        <v>3794.3963399999998</v>
      </c>
      <c r="O1180" s="291">
        <v>10531.342839999999</v>
      </c>
      <c r="P1180" s="291">
        <v>8154.6192000000001</v>
      </c>
      <c r="Q1180" s="291">
        <v>150.89323000000002</v>
      </c>
      <c r="R1180" s="292">
        <v>8305.5124299999989</v>
      </c>
    </row>
    <row r="1181" spans="1:18" s="275" customFormat="1">
      <c r="A1181" s="288"/>
      <c r="B1181" s="288"/>
      <c r="C1181" s="288"/>
      <c r="D1181" s="283" t="s">
        <v>16</v>
      </c>
      <c r="E1181" s="284">
        <v>13</v>
      </c>
      <c r="F1181" s="285">
        <v>254839.29477000001</v>
      </c>
      <c r="G1181" s="286">
        <v>162235.62703</v>
      </c>
      <c r="H1181" s="286">
        <v>417074.92180000001</v>
      </c>
      <c r="I1181" s="286">
        <v>110038.25711000001</v>
      </c>
      <c r="J1181" s="286">
        <v>43539.171569999999</v>
      </c>
      <c r="K1181" s="286">
        <v>153577.42868000001</v>
      </c>
      <c r="L1181" s="286">
        <v>29806.269230000002</v>
      </c>
      <c r="M1181" s="286">
        <v>21644.151719999998</v>
      </c>
      <c r="N1181" s="286">
        <v>51450.42095</v>
      </c>
      <c r="O1181" s="286">
        <v>622102.77142999996</v>
      </c>
      <c r="P1181" s="286">
        <v>667837.14537000004</v>
      </c>
      <c r="Q1181" s="286">
        <v>424006.23869999999</v>
      </c>
      <c r="R1181" s="287">
        <v>1091843.3840699999</v>
      </c>
    </row>
    <row r="1182" spans="1:18" s="275" customFormat="1">
      <c r="A1182" s="288"/>
      <c r="B1182" s="288"/>
      <c r="C1182" s="288"/>
      <c r="D1182" s="288"/>
      <c r="E1182" s="289">
        <v>19</v>
      </c>
      <c r="F1182" s="290">
        <v>98040.367299999998</v>
      </c>
      <c r="G1182" s="291">
        <v>38776.478920000001</v>
      </c>
      <c r="H1182" s="291">
        <v>136816.84622000001</v>
      </c>
      <c r="I1182" s="291">
        <v>62779.503659999995</v>
      </c>
      <c r="J1182" s="291">
        <v>27660.77363</v>
      </c>
      <c r="K1182" s="291">
        <v>90440.277290000013</v>
      </c>
      <c r="L1182" s="291">
        <v>18482.395559999997</v>
      </c>
      <c r="M1182" s="291">
        <v>11514.49951</v>
      </c>
      <c r="N1182" s="291">
        <v>29996.895069999999</v>
      </c>
      <c r="O1182" s="291">
        <v>257254.01858</v>
      </c>
      <c r="P1182" s="291">
        <v>212923.519</v>
      </c>
      <c r="Q1182" s="291">
        <v>68926.093790000014</v>
      </c>
      <c r="R1182" s="292">
        <v>281849.61279000004</v>
      </c>
    </row>
    <row r="1183" spans="1:18" s="275" customFormat="1">
      <c r="A1183" s="288"/>
      <c r="B1183" s="288"/>
      <c r="C1183" s="288"/>
      <c r="D1183" s="288"/>
      <c r="E1183" s="289">
        <v>21</v>
      </c>
      <c r="F1183" s="290">
        <v>23780.468960000002</v>
      </c>
      <c r="G1183" s="291">
        <v>6434.8668099999995</v>
      </c>
      <c r="H1183" s="291">
        <v>30215.335769999998</v>
      </c>
      <c r="I1183" s="291">
        <v>57555.655789999997</v>
      </c>
      <c r="J1183" s="291">
        <v>15885.932339999999</v>
      </c>
      <c r="K1183" s="291">
        <v>73441.588129999989</v>
      </c>
      <c r="L1183" s="291">
        <v>10808.019390000001</v>
      </c>
      <c r="M1183" s="291">
        <v>5522.5627100000002</v>
      </c>
      <c r="N1183" s="291">
        <v>16330.5821</v>
      </c>
      <c r="O1183" s="291">
        <v>119987.50599999999</v>
      </c>
      <c r="P1183" s="291">
        <v>146114.57519999999</v>
      </c>
      <c r="Q1183" s="291">
        <v>6856.9979599999997</v>
      </c>
      <c r="R1183" s="292">
        <v>152971.57316</v>
      </c>
    </row>
    <row r="1184" spans="1:18" s="275" customFormat="1">
      <c r="A1184" s="288"/>
      <c r="B1184" s="288"/>
      <c r="C1184" s="288"/>
      <c r="D1184" s="288"/>
      <c r="E1184" s="289">
        <v>22</v>
      </c>
      <c r="F1184" s="290">
        <v>28238.248589999999</v>
      </c>
      <c r="G1184" s="291">
        <v>9643.8096999999998</v>
      </c>
      <c r="H1184" s="291">
        <v>37882.058290000001</v>
      </c>
      <c r="I1184" s="291">
        <v>82504.570019999999</v>
      </c>
      <c r="J1184" s="291">
        <v>19672.583429999999</v>
      </c>
      <c r="K1184" s="291">
        <v>102177.15345</v>
      </c>
      <c r="L1184" s="291">
        <v>17202.692649999997</v>
      </c>
      <c r="M1184" s="291">
        <v>9785.3774700000013</v>
      </c>
      <c r="N1184" s="291">
        <v>26988.07012</v>
      </c>
      <c r="O1184" s="291">
        <v>167047.28186000002</v>
      </c>
      <c r="P1184" s="291">
        <v>148455.68158</v>
      </c>
      <c r="Q1184" s="291">
        <v>10043.80673</v>
      </c>
      <c r="R1184" s="292">
        <v>158499.48831000002</v>
      </c>
    </row>
    <row r="1185" spans="1:18" s="275" customFormat="1">
      <c r="A1185" s="288"/>
      <c r="B1185" s="288"/>
      <c r="C1185" s="288"/>
      <c r="D1185" s="288"/>
      <c r="E1185" s="289">
        <v>25</v>
      </c>
      <c r="F1185" s="290">
        <v>65521.459920000001</v>
      </c>
      <c r="G1185" s="291">
        <v>21722.776170000001</v>
      </c>
      <c r="H1185" s="291">
        <v>87244.236090000006</v>
      </c>
      <c r="I1185" s="291">
        <v>177133.74515999999</v>
      </c>
      <c r="J1185" s="291">
        <v>67688.043290000001</v>
      </c>
      <c r="K1185" s="291">
        <v>244821.78844999999</v>
      </c>
      <c r="L1185" s="291">
        <v>91204.104790000012</v>
      </c>
      <c r="M1185" s="291">
        <v>67026.816170000006</v>
      </c>
      <c r="N1185" s="291">
        <v>158230.92096000002</v>
      </c>
      <c r="O1185" s="291">
        <v>490296.94549999997</v>
      </c>
      <c r="P1185" s="291">
        <v>364644.81419999996</v>
      </c>
      <c r="Q1185" s="291">
        <v>62018.27132</v>
      </c>
      <c r="R1185" s="292">
        <v>426663.08551999996</v>
      </c>
    </row>
    <row r="1186" spans="1:18" s="275" customFormat="1">
      <c r="A1186" s="288"/>
      <c r="B1186" s="288"/>
      <c r="C1186" s="288"/>
      <c r="D1186" s="288"/>
      <c r="E1186" s="289">
        <v>27</v>
      </c>
      <c r="F1186" s="290">
        <v>9528.0151300000016</v>
      </c>
      <c r="G1186" s="291">
        <v>3286.40852</v>
      </c>
      <c r="H1186" s="291">
        <v>12814.423650000001</v>
      </c>
      <c r="I1186" s="291">
        <v>36662.590100000001</v>
      </c>
      <c r="J1186" s="291">
        <v>7499.3832999999995</v>
      </c>
      <c r="K1186" s="291">
        <v>44161.973399999995</v>
      </c>
      <c r="L1186" s="291">
        <v>17272.970649999999</v>
      </c>
      <c r="M1186" s="291">
        <v>4265.0323799999996</v>
      </c>
      <c r="N1186" s="291">
        <v>21538.00303</v>
      </c>
      <c r="O1186" s="291">
        <v>78514.400079999992</v>
      </c>
      <c r="P1186" s="291">
        <v>89246.374890000006</v>
      </c>
      <c r="Q1186" s="291">
        <v>2750.55024</v>
      </c>
      <c r="R1186" s="292">
        <v>91996.925129999989</v>
      </c>
    </row>
    <row r="1187" spans="1:18" s="275" customFormat="1">
      <c r="A1187" s="288"/>
      <c r="B1187" s="288"/>
      <c r="C1187" s="288"/>
      <c r="D1187" s="288"/>
      <c r="E1187" s="289">
        <v>28</v>
      </c>
      <c r="F1187" s="290">
        <v>9638.2885200000001</v>
      </c>
      <c r="G1187" s="291">
        <v>4296.92299</v>
      </c>
      <c r="H1187" s="291">
        <v>13935.211509999999</v>
      </c>
      <c r="I1187" s="291">
        <v>29826.449079999999</v>
      </c>
      <c r="J1187" s="291">
        <v>5491.1111300000002</v>
      </c>
      <c r="K1187" s="291">
        <v>35317.560210000003</v>
      </c>
      <c r="L1187" s="291">
        <v>9410.25677</v>
      </c>
      <c r="M1187" s="291">
        <v>3287.2058299999999</v>
      </c>
      <c r="N1187" s="291">
        <v>12697.462599999999</v>
      </c>
      <c r="O1187" s="291">
        <v>61950.234320000003</v>
      </c>
      <c r="P1187" s="291">
        <v>75748.30554999999</v>
      </c>
      <c r="Q1187" s="291">
        <v>3399.8674500000002</v>
      </c>
      <c r="R1187" s="292">
        <v>79148.172999999995</v>
      </c>
    </row>
    <row r="1188" spans="1:18" s="275" customFormat="1">
      <c r="A1188" s="288"/>
      <c r="B1188" s="288"/>
      <c r="C1188" s="288"/>
      <c r="D1188" s="288"/>
      <c r="E1188" s="289">
        <v>245</v>
      </c>
      <c r="F1188" s="290">
        <v>16413.00546</v>
      </c>
      <c r="G1188" s="291">
        <v>8668.8951300000008</v>
      </c>
      <c r="H1188" s="291">
        <v>25081.900590000001</v>
      </c>
      <c r="I1188" s="291">
        <v>37633.106460000003</v>
      </c>
      <c r="J1188" s="291">
        <v>7503.6074500000004</v>
      </c>
      <c r="K1188" s="291">
        <v>45136.713909999999</v>
      </c>
      <c r="L1188" s="291">
        <v>11481.970160000001</v>
      </c>
      <c r="M1188" s="291">
        <v>4182.7490200000002</v>
      </c>
      <c r="N1188" s="291">
        <v>15664.71918</v>
      </c>
      <c r="O1188" s="291">
        <v>85883.333680000011</v>
      </c>
      <c r="P1188" s="291">
        <v>74559.283410000004</v>
      </c>
      <c r="Q1188" s="291">
        <v>4987.3461600000001</v>
      </c>
      <c r="R1188" s="292">
        <v>79546.62956999999</v>
      </c>
    </row>
    <row r="1189" spans="1:18" s="275" customFormat="1">
      <c r="A1189" s="288"/>
      <c r="B1189" s="288"/>
      <c r="C1189" s="288"/>
      <c r="D1189" s="288"/>
      <c r="E1189" s="289">
        <v>290</v>
      </c>
      <c r="F1189" s="290">
        <v>0</v>
      </c>
      <c r="G1189" s="291">
        <v>0</v>
      </c>
      <c r="H1189" s="291">
        <v>0</v>
      </c>
      <c r="I1189" s="291">
        <v>1321.95299</v>
      </c>
      <c r="J1189" s="291">
        <v>169.76023999999998</v>
      </c>
      <c r="K1189" s="291">
        <v>1491.7132300000001</v>
      </c>
      <c r="L1189" s="291">
        <v>101.04889</v>
      </c>
      <c r="M1189" s="291">
        <v>2.4599999999999999E-3</v>
      </c>
      <c r="N1189" s="291">
        <v>101.05135</v>
      </c>
      <c r="O1189" s="291">
        <v>1592.76458</v>
      </c>
      <c r="P1189" s="291">
        <v>1400.81187</v>
      </c>
      <c r="Q1189" s="291">
        <v>86.389499999999998</v>
      </c>
      <c r="R1189" s="292">
        <v>1487.2013700000002</v>
      </c>
    </row>
    <row r="1190" spans="1:18" s="275" customFormat="1">
      <c r="A1190" s="288"/>
      <c r="B1190" s="288"/>
      <c r="C1190" s="288"/>
      <c r="D1190" s="288"/>
      <c r="E1190" s="289">
        <v>381</v>
      </c>
      <c r="F1190" s="290">
        <v>32390.989819999999</v>
      </c>
      <c r="G1190" s="291">
        <v>2748.0549500000002</v>
      </c>
      <c r="H1190" s="291">
        <v>35139.04477</v>
      </c>
      <c r="I1190" s="291">
        <v>60484.389719999999</v>
      </c>
      <c r="J1190" s="291">
        <v>10287.14891</v>
      </c>
      <c r="K1190" s="291">
        <v>70771.538629999995</v>
      </c>
      <c r="L1190" s="291">
        <v>12177.80494</v>
      </c>
      <c r="M1190" s="291">
        <v>2496.4598900000001</v>
      </c>
      <c r="N1190" s="291">
        <v>14674.26483</v>
      </c>
      <c r="O1190" s="291">
        <v>120584.84823</v>
      </c>
      <c r="P1190" s="291">
        <v>131184.91401000001</v>
      </c>
      <c r="Q1190" s="291">
        <v>6040.7282999999998</v>
      </c>
      <c r="R1190" s="292">
        <v>137225.64231</v>
      </c>
    </row>
    <row r="1191" spans="1:18" s="275" customFormat="1">
      <c r="A1191" s="288"/>
      <c r="B1191" s="288"/>
      <c r="C1191" s="288"/>
      <c r="D1191" s="288"/>
      <c r="E1191" s="289">
        <v>415</v>
      </c>
      <c r="F1191" s="290">
        <v>8401.9223000000002</v>
      </c>
      <c r="G1191" s="291">
        <v>9793.3822799999998</v>
      </c>
      <c r="H1191" s="291">
        <v>18195.30458</v>
      </c>
      <c r="I1191" s="291">
        <v>36865.165560000001</v>
      </c>
      <c r="J1191" s="291">
        <v>7320.0678499999995</v>
      </c>
      <c r="K1191" s="291">
        <v>44185.233409999993</v>
      </c>
      <c r="L1191" s="291">
        <v>11980.200929999999</v>
      </c>
      <c r="M1191" s="291">
        <v>3795.1949399999999</v>
      </c>
      <c r="N1191" s="291">
        <v>15775.395869999998</v>
      </c>
      <c r="O1191" s="291">
        <v>78155.933860000005</v>
      </c>
      <c r="P1191" s="291">
        <v>73389.105469999995</v>
      </c>
      <c r="Q1191" s="291">
        <v>3390.6953199999998</v>
      </c>
      <c r="R1191" s="292">
        <v>76779.800790000008</v>
      </c>
    </row>
    <row r="1192" spans="1:18" s="275" customFormat="1">
      <c r="A1192" s="288"/>
      <c r="B1192" s="288"/>
      <c r="C1192" s="288"/>
      <c r="D1192" s="288"/>
      <c r="E1192" s="289">
        <v>321</v>
      </c>
      <c r="F1192" s="290">
        <v>16128.7927</v>
      </c>
      <c r="G1192" s="291">
        <v>4903.0456199999999</v>
      </c>
      <c r="H1192" s="291">
        <v>21031.838319999999</v>
      </c>
      <c r="I1192" s="291">
        <v>30246.464319999999</v>
      </c>
      <c r="J1192" s="291">
        <v>12498.760330000001</v>
      </c>
      <c r="K1192" s="291">
        <v>42745.224649999996</v>
      </c>
      <c r="L1192" s="291">
        <v>10132.5394</v>
      </c>
      <c r="M1192" s="291">
        <v>3138.1035099999999</v>
      </c>
      <c r="N1192" s="291">
        <v>13270.64291</v>
      </c>
      <c r="O1192" s="291">
        <v>77047.705879999994</v>
      </c>
      <c r="P1192" s="291">
        <v>85117.480190000002</v>
      </c>
      <c r="Q1192" s="291">
        <v>5695.9848899999997</v>
      </c>
      <c r="R1192" s="292">
        <v>90813.465079999994</v>
      </c>
    </row>
    <row r="1193" spans="1:18" s="275" customFormat="1">
      <c r="A1193" s="288"/>
      <c r="B1193" s="288"/>
      <c r="C1193" s="288"/>
      <c r="D1193" s="283" t="s">
        <v>59</v>
      </c>
      <c r="E1193" s="284">
        <v>48</v>
      </c>
      <c r="F1193" s="285">
        <v>42506.607109999997</v>
      </c>
      <c r="G1193" s="286">
        <v>19037.763370000001</v>
      </c>
      <c r="H1193" s="286">
        <v>61544.370479999998</v>
      </c>
      <c r="I1193" s="286">
        <v>120006.43169</v>
      </c>
      <c r="J1193" s="286">
        <v>42125.85714</v>
      </c>
      <c r="K1193" s="286">
        <v>162132.28883</v>
      </c>
      <c r="L1193" s="286">
        <v>27060.86133</v>
      </c>
      <c r="M1193" s="286">
        <v>12933.247140000001</v>
      </c>
      <c r="N1193" s="286">
        <v>39994.108469999999</v>
      </c>
      <c r="O1193" s="286">
        <v>263670.76777999999</v>
      </c>
      <c r="P1193" s="286">
        <v>319397.63276999997</v>
      </c>
      <c r="Q1193" s="286">
        <v>26557.390179999999</v>
      </c>
      <c r="R1193" s="287">
        <v>345955.02295000001</v>
      </c>
    </row>
    <row r="1194" spans="1:18" s="275" customFormat="1">
      <c r="A1194" s="288"/>
      <c r="B1194" s="288"/>
      <c r="C1194" s="288"/>
      <c r="D1194" s="288"/>
      <c r="E1194" s="289">
        <v>217</v>
      </c>
      <c r="F1194" s="290">
        <v>14411.81336</v>
      </c>
      <c r="G1194" s="291">
        <v>12257.33389</v>
      </c>
      <c r="H1194" s="291">
        <v>26669.147250000002</v>
      </c>
      <c r="I1194" s="291">
        <v>44945.424759999994</v>
      </c>
      <c r="J1194" s="291">
        <v>14003.48007</v>
      </c>
      <c r="K1194" s="291">
        <v>58948.904829999999</v>
      </c>
      <c r="L1194" s="291">
        <v>10498.6075</v>
      </c>
      <c r="M1194" s="291">
        <v>6093.98981</v>
      </c>
      <c r="N1194" s="291">
        <v>16592.597310000001</v>
      </c>
      <c r="O1194" s="291">
        <v>102210.64939000001</v>
      </c>
      <c r="P1194" s="291">
        <v>130686.9461</v>
      </c>
      <c r="Q1194" s="291">
        <v>6094.69607</v>
      </c>
      <c r="R1194" s="292">
        <v>136781.64216999998</v>
      </c>
    </row>
    <row r="1195" spans="1:18" s="275" customFormat="1">
      <c r="A1195" s="288"/>
      <c r="B1195" s="288"/>
      <c r="C1195" s="288"/>
      <c r="D1195" s="283" t="s">
        <v>60</v>
      </c>
      <c r="E1195" s="284">
        <v>90</v>
      </c>
      <c r="F1195" s="285">
        <v>11809.853550000002</v>
      </c>
      <c r="G1195" s="286">
        <v>5770.2159900000006</v>
      </c>
      <c r="H1195" s="286">
        <v>17580.06954</v>
      </c>
      <c r="I1195" s="286">
        <v>44154.179630000006</v>
      </c>
      <c r="J1195" s="286">
        <v>12779.50289</v>
      </c>
      <c r="K1195" s="286">
        <v>56933.682520000002</v>
      </c>
      <c r="L1195" s="286">
        <v>17637.568050000002</v>
      </c>
      <c r="M1195" s="286">
        <v>7963.8024299999997</v>
      </c>
      <c r="N1195" s="286">
        <v>25601.370480000001</v>
      </c>
      <c r="O1195" s="286">
        <v>100115.12254000001</v>
      </c>
      <c r="P1195" s="286">
        <v>99115.616769999993</v>
      </c>
      <c r="Q1195" s="286">
        <v>3543.5164500000001</v>
      </c>
      <c r="R1195" s="287">
        <v>102659.13322</v>
      </c>
    </row>
    <row r="1196" spans="1:18" s="275" customFormat="1">
      <c r="A1196" s="288"/>
      <c r="B1196" s="288"/>
      <c r="C1196" s="288"/>
      <c r="D1196" s="288"/>
      <c r="E1196" s="289">
        <v>223</v>
      </c>
      <c r="F1196" s="290">
        <v>35217.706530000003</v>
      </c>
      <c r="G1196" s="291">
        <v>19081.878840000001</v>
      </c>
      <c r="H1196" s="291">
        <v>54299.585370000001</v>
      </c>
      <c r="I1196" s="291">
        <v>52063.331610000001</v>
      </c>
      <c r="J1196" s="291">
        <v>23058.876420000001</v>
      </c>
      <c r="K1196" s="291">
        <v>75122.208029999994</v>
      </c>
      <c r="L1196" s="291">
        <v>34212.491869999998</v>
      </c>
      <c r="M1196" s="291">
        <v>14120.18333</v>
      </c>
      <c r="N1196" s="291">
        <v>48332.675200000005</v>
      </c>
      <c r="O1196" s="291">
        <v>177754.46859999999</v>
      </c>
      <c r="P1196" s="291">
        <v>156453.46891999998</v>
      </c>
      <c r="Q1196" s="291">
        <v>7889.7767800000001</v>
      </c>
      <c r="R1196" s="292">
        <v>164343.2457</v>
      </c>
    </row>
    <row r="1197" spans="1:18" s="275" customFormat="1">
      <c r="A1197" s="288"/>
      <c r="B1197" s="288"/>
      <c r="C1197" s="288"/>
      <c r="D1197" s="288"/>
      <c r="E1197" s="289">
        <v>303</v>
      </c>
      <c r="F1197" s="290">
        <v>18548.927749999999</v>
      </c>
      <c r="G1197" s="291">
        <v>4077.9250299999999</v>
      </c>
      <c r="H1197" s="291">
        <v>22626.852780000001</v>
      </c>
      <c r="I1197" s="291">
        <v>53311.646740000004</v>
      </c>
      <c r="J1197" s="291">
        <v>13595.106119999999</v>
      </c>
      <c r="K1197" s="291">
        <v>66906.752859999993</v>
      </c>
      <c r="L1197" s="291">
        <v>20913.535960000001</v>
      </c>
      <c r="M1197" s="291">
        <v>8301.26145</v>
      </c>
      <c r="N1197" s="291">
        <v>29214.797409999999</v>
      </c>
      <c r="O1197" s="291">
        <v>118748.40304999999</v>
      </c>
      <c r="P1197" s="291">
        <v>109105.48337</v>
      </c>
      <c r="Q1197" s="291">
        <v>4559.2973700000002</v>
      </c>
      <c r="R1197" s="292">
        <v>113664.78073999999</v>
      </c>
    </row>
    <row r="1198" spans="1:18" s="275" customFormat="1">
      <c r="A1198" s="288"/>
      <c r="B1198" s="288"/>
      <c r="C1198" s="288"/>
      <c r="D1198" s="288"/>
      <c r="E1198" s="289">
        <v>304</v>
      </c>
      <c r="F1198" s="290">
        <v>16762.879359999999</v>
      </c>
      <c r="G1198" s="291">
        <v>19535.931710000001</v>
      </c>
      <c r="H1198" s="291">
        <v>36298.811070000003</v>
      </c>
      <c r="I1198" s="291">
        <v>47380.962850000004</v>
      </c>
      <c r="J1198" s="291">
        <v>15268.817779999999</v>
      </c>
      <c r="K1198" s="291">
        <v>62649.780630000001</v>
      </c>
      <c r="L1198" s="291">
        <v>18725.430690000001</v>
      </c>
      <c r="M1198" s="291">
        <v>13161.561539999999</v>
      </c>
      <c r="N1198" s="291">
        <v>31886.99223</v>
      </c>
      <c r="O1198" s="291">
        <v>130835.58393000001</v>
      </c>
      <c r="P1198" s="291">
        <v>81351.900980000006</v>
      </c>
      <c r="Q1198" s="291">
        <v>5963.2374500000005</v>
      </c>
      <c r="R1198" s="292">
        <v>87315.138430000006</v>
      </c>
    </row>
    <row r="1199" spans="1:18" s="275" customFormat="1">
      <c r="A1199" s="288"/>
      <c r="B1199" s="288"/>
      <c r="C1199" s="288"/>
      <c r="D1199" s="288"/>
      <c r="E1199" s="289">
        <v>310</v>
      </c>
      <c r="F1199" s="290">
        <v>16311.66361</v>
      </c>
      <c r="G1199" s="291">
        <v>13867.366550000001</v>
      </c>
      <c r="H1199" s="291">
        <v>30179.030159999998</v>
      </c>
      <c r="I1199" s="291">
        <v>49810.08051</v>
      </c>
      <c r="J1199" s="291">
        <v>8036.4492799999998</v>
      </c>
      <c r="K1199" s="291">
        <v>57846.529790000001</v>
      </c>
      <c r="L1199" s="291">
        <v>15827.81093</v>
      </c>
      <c r="M1199" s="291">
        <v>5189.2250100000001</v>
      </c>
      <c r="N1199" s="291">
        <v>21017.035940000002</v>
      </c>
      <c r="O1199" s="291">
        <v>109042.59589</v>
      </c>
      <c r="P1199" s="291">
        <v>156093.51286000002</v>
      </c>
      <c r="Q1199" s="291">
        <v>2286.5018700000001</v>
      </c>
      <c r="R1199" s="292">
        <v>158380.01473</v>
      </c>
    </row>
    <row r="1200" spans="1:18" s="275" customFormat="1">
      <c r="A1200" s="288"/>
      <c r="B1200" s="288"/>
      <c r="C1200" s="288"/>
      <c r="D1200" s="288"/>
      <c r="E1200" s="289">
        <v>368</v>
      </c>
      <c r="F1200" s="290">
        <v>19424.134300000002</v>
      </c>
      <c r="G1200" s="291">
        <v>12164.35389</v>
      </c>
      <c r="H1200" s="291">
        <v>31588.48819</v>
      </c>
      <c r="I1200" s="291">
        <v>63191.224600000001</v>
      </c>
      <c r="J1200" s="291">
        <v>15383.43261</v>
      </c>
      <c r="K1200" s="291">
        <v>78574.65720999999</v>
      </c>
      <c r="L1200" s="291">
        <v>20127.140609999999</v>
      </c>
      <c r="M1200" s="291">
        <v>7666.3023200000007</v>
      </c>
      <c r="N1200" s="291">
        <v>27793.442930000001</v>
      </c>
      <c r="O1200" s="291">
        <v>137956.58833</v>
      </c>
      <c r="P1200" s="291">
        <v>119731.75197</v>
      </c>
      <c r="Q1200" s="291">
        <v>4750.2374400000008</v>
      </c>
      <c r="R1200" s="292">
        <v>124481.98940999999</v>
      </c>
    </row>
    <row r="1201" spans="1:18" s="275" customFormat="1">
      <c r="A1201" s="288"/>
      <c r="B1201" s="288"/>
      <c r="C1201" s="288"/>
      <c r="D1201" s="283" t="s">
        <v>272</v>
      </c>
      <c r="E1201" s="284">
        <v>309</v>
      </c>
      <c r="F1201" s="285">
        <v>5857.8213399999995</v>
      </c>
      <c r="G1201" s="286">
        <v>3980.2547100000002</v>
      </c>
      <c r="H1201" s="286">
        <v>9838.0760500000015</v>
      </c>
      <c r="I1201" s="286">
        <v>51986.690399999999</v>
      </c>
      <c r="J1201" s="286">
        <v>12050.094999999999</v>
      </c>
      <c r="K1201" s="286">
        <v>64036.785400000001</v>
      </c>
      <c r="L1201" s="286">
        <v>17787.776389999999</v>
      </c>
      <c r="M1201" s="286">
        <v>7880.1965499999997</v>
      </c>
      <c r="N1201" s="286">
        <v>25667.97294</v>
      </c>
      <c r="O1201" s="286">
        <v>99542.834390000004</v>
      </c>
      <c r="P1201" s="286">
        <v>73645.197939999998</v>
      </c>
      <c r="Q1201" s="286">
        <v>737.82319999999993</v>
      </c>
      <c r="R1201" s="287">
        <v>74383.021139999997</v>
      </c>
    </row>
    <row r="1202" spans="1:18" s="275" customFormat="1">
      <c r="A1202" s="288"/>
      <c r="B1202" s="288"/>
      <c r="C1202" s="288"/>
      <c r="D1202" s="283" t="s">
        <v>273</v>
      </c>
      <c r="E1202" s="284">
        <v>317</v>
      </c>
      <c r="F1202" s="285">
        <v>21032.111270000001</v>
      </c>
      <c r="G1202" s="286">
        <v>4232.7688799999996</v>
      </c>
      <c r="H1202" s="286">
        <v>25264.880149999997</v>
      </c>
      <c r="I1202" s="286">
        <v>59050.464420000004</v>
      </c>
      <c r="J1202" s="286">
        <v>10549.53484</v>
      </c>
      <c r="K1202" s="286">
        <v>69599.999260000011</v>
      </c>
      <c r="L1202" s="286">
        <v>15894.420820000001</v>
      </c>
      <c r="M1202" s="286">
        <v>5447.7238299999999</v>
      </c>
      <c r="N1202" s="286">
        <v>21342.144649999998</v>
      </c>
      <c r="O1202" s="286">
        <v>116207.02406</v>
      </c>
      <c r="P1202" s="286">
        <v>126616.66989</v>
      </c>
      <c r="Q1202" s="286">
        <v>2539.7369399999998</v>
      </c>
      <c r="R1202" s="287">
        <v>129156.40682999999</v>
      </c>
    </row>
    <row r="1203" spans="1:18" s="275" customFormat="1">
      <c r="A1203" s="288"/>
      <c r="B1203" s="288"/>
      <c r="C1203" s="288"/>
      <c r="D1203" s="283" t="s">
        <v>274</v>
      </c>
      <c r="E1203" s="284">
        <v>52</v>
      </c>
      <c r="F1203" s="285">
        <v>15313.543900000001</v>
      </c>
      <c r="G1203" s="286">
        <v>11792.46306</v>
      </c>
      <c r="H1203" s="286">
        <v>27106.006960000002</v>
      </c>
      <c r="I1203" s="286">
        <v>75971.396400000012</v>
      </c>
      <c r="J1203" s="286">
        <v>27257.391829999997</v>
      </c>
      <c r="K1203" s="286">
        <v>103228.78823000001</v>
      </c>
      <c r="L1203" s="286">
        <v>25374.733620000003</v>
      </c>
      <c r="M1203" s="286">
        <v>11430.06955</v>
      </c>
      <c r="N1203" s="286">
        <v>36804.803169999999</v>
      </c>
      <c r="O1203" s="286">
        <v>167139.59836</v>
      </c>
      <c r="P1203" s="286">
        <v>173122.87496000002</v>
      </c>
      <c r="Q1203" s="286">
        <v>4897.6845199999998</v>
      </c>
      <c r="R1203" s="287">
        <v>178020.55948</v>
      </c>
    </row>
    <row r="1204" spans="1:18" s="275" customFormat="1">
      <c r="A1204" s="288"/>
      <c r="B1204" s="288"/>
      <c r="C1204" s="288"/>
      <c r="D1204" s="288"/>
      <c r="E1204" s="289">
        <v>465</v>
      </c>
      <c r="F1204" s="290">
        <v>318909.82201</v>
      </c>
      <c r="G1204" s="291">
        <v>137581.44444999998</v>
      </c>
      <c r="H1204" s="291">
        <v>456491.26645999996</v>
      </c>
      <c r="I1204" s="291">
        <v>15844.24611</v>
      </c>
      <c r="J1204" s="291">
        <v>23064.716539999998</v>
      </c>
      <c r="K1204" s="291">
        <v>38908.962650000001</v>
      </c>
      <c r="L1204" s="291">
        <v>14210.5816</v>
      </c>
      <c r="M1204" s="291">
        <v>7899.33734</v>
      </c>
      <c r="N1204" s="291">
        <v>22109.91894</v>
      </c>
      <c r="O1204" s="291">
        <v>517510.14805000002</v>
      </c>
      <c r="P1204" s="291">
        <v>355417.88154999999</v>
      </c>
      <c r="Q1204" s="291">
        <v>347603.21352999995</v>
      </c>
      <c r="R1204" s="292">
        <v>703021.09508</v>
      </c>
    </row>
    <row r="1205" spans="1:18" s="275" customFormat="1">
      <c r="A1205" s="288"/>
      <c r="B1205" s="288"/>
      <c r="C1205" s="288"/>
      <c r="D1205" s="288"/>
      <c r="E1205" s="289">
        <v>389</v>
      </c>
      <c r="F1205" s="290">
        <v>26909.624370000001</v>
      </c>
      <c r="G1205" s="291">
        <v>17933.34434</v>
      </c>
      <c r="H1205" s="291">
        <v>44842.968710000001</v>
      </c>
      <c r="I1205" s="291">
        <v>82206.045689999999</v>
      </c>
      <c r="J1205" s="291">
        <v>56494.510630000004</v>
      </c>
      <c r="K1205" s="291">
        <v>138700.55632</v>
      </c>
      <c r="L1205" s="291">
        <v>49415.024130000005</v>
      </c>
      <c r="M1205" s="291">
        <v>39923.663799999995</v>
      </c>
      <c r="N1205" s="291">
        <v>89338.68793</v>
      </c>
      <c r="O1205" s="291">
        <v>272882.21295999998</v>
      </c>
      <c r="P1205" s="291">
        <v>331309.41685000004</v>
      </c>
      <c r="Q1205" s="291">
        <v>37883.476539999996</v>
      </c>
      <c r="R1205" s="292">
        <v>369192.89338999998</v>
      </c>
    </row>
    <row r="1206" spans="1:18" s="275" customFormat="1">
      <c r="A1206" s="288"/>
      <c r="B1206" s="288"/>
      <c r="C1206" s="288"/>
      <c r="D1206" s="288"/>
      <c r="E1206" s="289">
        <v>397</v>
      </c>
      <c r="F1206" s="290">
        <v>50724.623289999996</v>
      </c>
      <c r="G1206" s="291">
        <v>45425.983</v>
      </c>
      <c r="H1206" s="291">
        <v>96150.606290000011</v>
      </c>
      <c r="I1206" s="291">
        <v>81597.043150000012</v>
      </c>
      <c r="J1206" s="291">
        <v>49578.459860000003</v>
      </c>
      <c r="K1206" s="291">
        <v>131175.50301000001</v>
      </c>
      <c r="L1206" s="291">
        <v>35711.356479999995</v>
      </c>
      <c r="M1206" s="291">
        <v>29418.10469</v>
      </c>
      <c r="N1206" s="291">
        <v>65129.461170000002</v>
      </c>
      <c r="O1206" s="291">
        <v>292455.57047000004</v>
      </c>
      <c r="P1206" s="291">
        <v>408624.00943999999</v>
      </c>
      <c r="Q1206" s="291">
        <v>30888.138940000001</v>
      </c>
      <c r="R1206" s="292">
        <v>439512.14837999997</v>
      </c>
    </row>
    <row r="1207" spans="1:18" s="275" customFormat="1">
      <c r="A1207" s="288"/>
      <c r="B1207" s="288"/>
      <c r="C1207" s="288"/>
      <c r="D1207" s="283" t="s">
        <v>62</v>
      </c>
      <c r="E1207" s="284">
        <v>54</v>
      </c>
      <c r="F1207" s="285">
        <v>40608.953710000002</v>
      </c>
      <c r="G1207" s="286">
        <v>23260.650239999999</v>
      </c>
      <c r="H1207" s="286">
        <v>63869.603950000004</v>
      </c>
      <c r="I1207" s="286">
        <v>65150.745900000002</v>
      </c>
      <c r="J1207" s="286">
        <v>72413.920129999999</v>
      </c>
      <c r="K1207" s="286">
        <v>137564.66602999999</v>
      </c>
      <c r="L1207" s="286">
        <v>27041.351350000001</v>
      </c>
      <c r="M1207" s="286">
        <v>47627.399590000001</v>
      </c>
      <c r="N1207" s="286">
        <v>74668.750939999998</v>
      </c>
      <c r="O1207" s="286">
        <v>276103.02092000004</v>
      </c>
      <c r="P1207" s="286">
        <v>265862.45656000002</v>
      </c>
      <c r="Q1207" s="286">
        <v>35753.543840000006</v>
      </c>
      <c r="R1207" s="287">
        <v>301616.00039999996</v>
      </c>
    </row>
    <row r="1208" spans="1:18" s="275" customFormat="1">
      <c r="A1208" s="288"/>
      <c r="B1208" s="288"/>
      <c r="C1208" s="288"/>
      <c r="D1208" s="288"/>
      <c r="E1208" s="289">
        <v>55</v>
      </c>
      <c r="F1208" s="290">
        <v>72686.129419999997</v>
      </c>
      <c r="G1208" s="291">
        <v>68674.512889999998</v>
      </c>
      <c r="H1208" s="291">
        <v>141360.64231</v>
      </c>
      <c r="I1208" s="291">
        <v>143296.72224</v>
      </c>
      <c r="J1208" s="291">
        <v>100884.04985</v>
      </c>
      <c r="K1208" s="291">
        <v>244180.77209000001</v>
      </c>
      <c r="L1208" s="291">
        <v>53900.299599999998</v>
      </c>
      <c r="M1208" s="291">
        <v>65067.622859999996</v>
      </c>
      <c r="N1208" s="291">
        <v>118967.92245999999</v>
      </c>
      <c r="O1208" s="291">
        <v>504509.33686000004</v>
      </c>
      <c r="P1208" s="291">
        <v>393889.20877999999</v>
      </c>
      <c r="Q1208" s="291">
        <v>57797.673909999998</v>
      </c>
      <c r="R1208" s="292">
        <v>451686.88269</v>
      </c>
    </row>
    <row r="1209" spans="1:18" s="275" customFormat="1">
      <c r="A1209" s="288"/>
      <c r="B1209" s="288"/>
      <c r="C1209" s="288"/>
      <c r="D1209" s="288"/>
      <c r="E1209" s="289">
        <v>56</v>
      </c>
      <c r="F1209" s="290">
        <v>41840.113969999999</v>
      </c>
      <c r="G1209" s="291">
        <v>27301.435010000001</v>
      </c>
      <c r="H1209" s="291">
        <v>69141.548980000007</v>
      </c>
      <c r="I1209" s="291">
        <v>68697.93643999999</v>
      </c>
      <c r="J1209" s="291">
        <v>43599.291840000005</v>
      </c>
      <c r="K1209" s="291">
        <v>112297.22828</v>
      </c>
      <c r="L1209" s="291">
        <v>24696.57244</v>
      </c>
      <c r="M1209" s="291">
        <v>18516.330190000001</v>
      </c>
      <c r="N1209" s="291">
        <v>43212.902630000004</v>
      </c>
      <c r="O1209" s="291">
        <v>224651.67989</v>
      </c>
      <c r="P1209" s="291">
        <v>148824.23386000001</v>
      </c>
      <c r="Q1209" s="291">
        <v>18057.850780000001</v>
      </c>
      <c r="R1209" s="292">
        <v>166882.08463999999</v>
      </c>
    </row>
    <row r="1210" spans="1:18" s="275" customFormat="1">
      <c r="A1210" s="288"/>
      <c r="B1210" s="288"/>
      <c r="C1210" s="288"/>
      <c r="D1210" s="288"/>
      <c r="E1210" s="289">
        <v>60</v>
      </c>
      <c r="F1210" s="290">
        <v>19971.307559999997</v>
      </c>
      <c r="G1210" s="291">
        <v>23830.55587</v>
      </c>
      <c r="H1210" s="291">
        <v>43801.863429999998</v>
      </c>
      <c r="I1210" s="291">
        <v>37918.881560000002</v>
      </c>
      <c r="J1210" s="291">
        <v>23674.815710000003</v>
      </c>
      <c r="K1210" s="291">
        <v>61593.697270000004</v>
      </c>
      <c r="L1210" s="291">
        <v>13547.65799</v>
      </c>
      <c r="M1210" s="291">
        <v>11053.475970000001</v>
      </c>
      <c r="N1210" s="291">
        <v>24601.133959999999</v>
      </c>
      <c r="O1210" s="291">
        <v>129996.69465999999</v>
      </c>
      <c r="P1210" s="291">
        <v>132074.76433999999</v>
      </c>
      <c r="Q1210" s="291">
        <v>10917.84993</v>
      </c>
      <c r="R1210" s="292">
        <v>142992.61427000002</v>
      </c>
    </row>
    <row r="1211" spans="1:18" s="275" customFormat="1">
      <c r="A1211" s="288"/>
      <c r="B1211" s="288"/>
      <c r="C1211" s="288"/>
      <c r="D1211" s="288"/>
      <c r="E1211" s="289">
        <v>124</v>
      </c>
      <c r="F1211" s="290">
        <v>379934.22461000003</v>
      </c>
      <c r="G1211" s="291">
        <v>235933.31250999999</v>
      </c>
      <c r="H1211" s="291">
        <v>615867.53711999999</v>
      </c>
      <c r="I1211" s="291">
        <v>90160.355819999997</v>
      </c>
      <c r="J1211" s="291">
        <v>81019.95309000001</v>
      </c>
      <c r="K1211" s="291">
        <v>171180.30890999999</v>
      </c>
      <c r="L1211" s="291">
        <v>49030.024020000004</v>
      </c>
      <c r="M1211" s="291">
        <v>80804.290689999994</v>
      </c>
      <c r="N1211" s="291">
        <v>129834.31470999999</v>
      </c>
      <c r="O1211" s="291">
        <v>916882.16073999996</v>
      </c>
      <c r="P1211" s="291">
        <v>693312.13030999992</v>
      </c>
      <c r="Q1211" s="291">
        <v>331818.25253</v>
      </c>
      <c r="R1211" s="292">
        <v>1025130.38284</v>
      </c>
    </row>
    <row r="1212" spans="1:18" s="275" customFormat="1">
      <c r="A1212" s="288"/>
      <c r="B1212" s="288"/>
      <c r="C1212" s="288"/>
      <c r="D1212" s="288"/>
      <c r="E1212" s="289">
        <v>199</v>
      </c>
      <c r="F1212" s="290">
        <v>68152.466990000001</v>
      </c>
      <c r="G1212" s="291">
        <v>25293.967539999998</v>
      </c>
      <c r="H1212" s="291">
        <v>93446.434529999999</v>
      </c>
      <c r="I1212" s="291">
        <v>39144.38061</v>
      </c>
      <c r="J1212" s="291">
        <v>21679.515520000001</v>
      </c>
      <c r="K1212" s="291">
        <v>60823.896130000001</v>
      </c>
      <c r="L1212" s="291">
        <v>12578.83145</v>
      </c>
      <c r="M1212" s="291">
        <v>15976.49937</v>
      </c>
      <c r="N1212" s="291">
        <v>28555.330819999999</v>
      </c>
      <c r="O1212" s="291">
        <v>182825.66147999998</v>
      </c>
      <c r="P1212" s="291">
        <v>142225.32655</v>
      </c>
      <c r="Q1212" s="291">
        <v>20547.83037</v>
      </c>
      <c r="R1212" s="292">
        <v>162773.15691999998</v>
      </c>
    </row>
    <row r="1213" spans="1:18" s="275" customFormat="1">
      <c r="A1213" s="288"/>
      <c r="B1213" s="288"/>
      <c r="C1213" s="288"/>
      <c r="D1213" s="288"/>
      <c r="E1213" s="289">
        <v>202</v>
      </c>
      <c r="F1213" s="290">
        <v>27232.969570000001</v>
      </c>
      <c r="G1213" s="291">
        <v>56601.225770000005</v>
      </c>
      <c r="H1213" s="291">
        <v>83834.195340000006</v>
      </c>
      <c r="I1213" s="291">
        <v>42070.38263</v>
      </c>
      <c r="J1213" s="291">
        <v>28616.029409999999</v>
      </c>
      <c r="K1213" s="291">
        <v>70686.41204000001</v>
      </c>
      <c r="L1213" s="291">
        <v>16923.54751</v>
      </c>
      <c r="M1213" s="291">
        <v>14549.176960000001</v>
      </c>
      <c r="N1213" s="291">
        <v>31472.724469999997</v>
      </c>
      <c r="O1213" s="291">
        <v>185993.33184999999</v>
      </c>
      <c r="P1213" s="291">
        <v>187162.78791999997</v>
      </c>
      <c r="Q1213" s="291">
        <v>13266.86904</v>
      </c>
      <c r="R1213" s="292">
        <v>200429.65696000002</v>
      </c>
    </row>
    <row r="1214" spans="1:18" s="275" customFormat="1">
      <c r="A1214" s="288"/>
      <c r="B1214" s="288"/>
      <c r="C1214" s="288"/>
      <c r="D1214" s="288"/>
      <c r="E1214" s="289">
        <v>228</v>
      </c>
      <c r="F1214" s="290">
        <v>17010.690839999999</v>
      </c>
      <c r="G1214" s="291">
        <v>14004.50423</v>
      </c>
      <c r="H1214" s="291">
        <v>31015.195070000002</v>
      </c>
      <c r="I1214" s="291">
        <v>43409.007720000001</v>
      </c>
      <c r="J1214" s="291">
        <v>11804.101210000001</v>
      </c>
      <c r="K1214" s="291">
        <v>55213.108930000002</v>
      </c>
      <c r="L1214" s="291">
        <v>5195.0766199999998</v>
      </c>
      <c r="M1214" s="291">
        <v>9808.8189600000005</v>
      </c>
      <c r="N1214" s="291">
        <v>15003.89558</v>
      </c>
      <c r="O1214" s="291">
        <v>101232.19958</v>
      </c>
      <c r="P1214" s="291">
        <v>78478.005749999997</v>
      </c>
      <c r="Q1214" s="291">
        <v>3572.5000599999998</v>
      </c>
      <c r="R1214" s="292">
        <v>82050.505810000002</v>
      </c>
    </row>
    <row r="1215" spans="1:18" s="275" customFormat="1">
      <c r="A1215" s="288"/>
      <c r="B1215" s="288"/>
      <c r="C1215" s="288"/>
      <c r="D1215" s="288"/>
      <c r="E1215" s="289">
        <v>235</v>
      </c>
      <c r="F1215" s="290">
        <v>24509.56594</v>
      </c>
      <c r="G1215" s="291">
        <v>21351.636449999998</v>
      </c>
      <c r="H1215" s="291">
        <v>45861.202389999999</v>
      </c>
      <c r="I1215" s="291">
        <v>42881.713770000002</v>
      </c>
      <c r="J1215" s="291">
        <v>12525.406150000001</v>
      </c>
      <c r="K1215" s="291">
        <v>55407.119920000005</v>
      </c>
      <c r="L1215" s="291">
        <v>12262.759759999999</v>
      </c>
      <c r="M1215" s="291">
        <v>7530.4738499999994</v>
      </c>
      <c r="N1215" s="291">
        <v>19793.233609999999</v>
      </c>
      <c r="O1215" s="291">
        <v>121061.55592</v>
      </c>
      <c r="P1215" s="291">
        <v>105022.27914</v>
      </c>
      <c r="Q1215" s="291">
        <v>4423.3432699999994</v>
      </c>
      <c r="R1215" s="292">
        <v>109445.62241</v>
      </c>
    </row>
    <row r="1216" spans="1:18" s="275" customFormat="1">
      <c r="A1216" s="288"/>
      <c r="B1216" s="288"/>
      <c r="C1216" s="288"/>
      <c r="D1216" s="288"/>
      <c r="E1216" s="289">
        <v>336</v>
      </c>
      <c r="F1216" s="290">
        <v>12432.50224</v>
      </c>
      <c r="G1216" s="291">
        <v>13506.50942</v>
      </c>
      <c r="H1216" s="291">
        <v>25939.01166</v>
      </c>
      <c r="I1216" s="291">
        <v>24354.45666</v>
      </c>
      <c r="J1216" s="291">
        <v>17094.635579999998</v>
      </c>
      <c r="K1216" s="291">
        <v>41449.092240000005</v>
      </c>
      <c r="L1216" s="291">
        <v>7999.5582800000002</v>
      </c>
      <c r="M1216" s="291">
        <v>6977.0516600000001</v>
      </c>
      <c r="N1216" s="291">
        <v>14976.60994</v>
      </c>
      <c r="O1216" s="291">
        <v>82364.713839999997</v>
      </c>
      <c r="P1216" s="291">
        <v>124514.13686</v>
      </c>
      <c r="Q1216" s="291">
        <v>3832.3347200000003</v>
      </c>
      <c r="R1216" s="292">
        <v>128346.47158</v>
      </c>
    </row>
    <row r="1217" spans="1:18" s="275" customFormat="1">
      <c r="A1217" s="288"/>
      <c r="B1217" s="288"/>
      <c r="C1217" s="288"/>
      <c r="D1217" s="288"/>
      <c r="E1217" s="289">
        <v>455</v>
      </c>
      <c r="F1217" s="290">
        <v>137358.24682</v>
      </c>
      <c r="G1217" s="291">
        <v>140944.38787999999</v>
      </c>
      <c r="H1217" s="291">
        <v>278302.6347</v>
      </c>
      <c r="I1217" s="291">
        <v>46995.535539999997</v>
      </c>
      <c r="J1217" s="291">
        <v>171968.20316</v>
      </c>
      <c r="K1217" s="291">
        <v>218963.73869999999</v>
      </c>
      <c r="L1217" s="291">
        <v>97701.383409999995</v>
      </c>
      <c r="M1217" s="291">
        <v>424915.30868000002</v>
      </c>
      <c r="N1217" s="291">
        <v>522616.69208999997</v>
      </c>
      <c r="O1217" s="291">
        <v>1019883.0654900001</v>
      </c>
      <c r="P1217" s="291">
        <v>106021.03114000001</v>
      </c>
      <c r="Q1217" s="291">
        <v>202143.65656</v>
      </c>
      <c r="R1217" s="292">
        <v>308164.68770000001</v>
      </c>
    </row>
    <row r="1218" spans="1:18" s="275" customFormat="1">
      <c r="A1218" s="288"/>
      <c r="B1218" s="288"/>
      <c r="C1218" s="288"/>
      <c r="D1218" s="288"/>
      <c r="E1218" s="289">
        <v>382</v>
      </c>
      <c r="F1218" s="290">
        <v>364073.98480999999</v>
      </c>
      <c r="G1218" s="291">
        <v>359414.87638999999</v>
      </c>
      <c r="H1218" s="291">
        <v>723488.86120000004</v>
      </c>
      <c r="I1218" s="291">
        <v>74317.300759999998</v>
      </c>
      <c r="J1218" s="291">
        <v>110240.44048</v>
      </c>
      <c r="K1218" s="291">
        <v>184557.74124</v>
      </c>
      <c r="L1218" s="291">
        <v>38331.286740000003</v>
      </c>
      <c r="M1218" s="291">
        <v>50743.727340000005</v>
      </c>
      <c r="N1218" s="291">
        <v>89075.014079999994</v>
      </c>
      <c r="O1218" s="291">
        <v>997121.61651999992</v>
      </c>
      <c r="P1218" s="291">
        <v>666334.78426999995</v>
      </c>
      <c r="Q1218" s="291">
        <v>350147.33679000003</v>
      </c>
      <c r="R1218" s="292">
        <v>1016482.1210599999</v>
      </c>
    </row>
    <row r="1219" spans="1:18" s="275" customFormat="1">
      <c r="A1219" s="288"/>
      <c r="B1219" s="288"/>
      <c r="C1219" s="288"/>
      <c r="D1219" s="288"/>
      <c r="E1219" s="289">
        <v>394</v>
      </c>
      <c r="F1219" s="290">
        <v>19031.13812</v>
      </c>
      <c r="G1219" s="291">
        <v>10596.99835</v>
      </c>
      <c r="H1219" s="291">
        <v>29628.136469999998</v>
      </c>
      <c r="I1219" s="291">
        <v>60667.994859999999</v>
      </c>
      <c r="J1219" s="291">
        <v>22658.984579999997</v>
      </c>
      <c r="K1219" s="291">
        <v>83326.979439999996</v>
      </c>
      <c r="L1219" s="291">
        <v>18155.940910000001</v>
      </c>
      <c r="M1219" s="291">
        <v>9872.0498900000002</v>
      </c>
      <c r="N1219" s="291">
        <v>28027.9908</v>
      </c>
      <c r="O1219" s="291">
        <v>140983.10671000002</v>
      </c>
      <c r="P1219" s="291">
        <v>130318.56417</v>
      </c>
      <c r="Q1219" s="291">
        <v>5952.3897500000003</v>
      </c>
      <c r="R1219" s="292">
        <v>136270.95392</v>
      </c>
    </row>
    <row r="1220" spans="1:18" s="275" customFormat="1">
      <c r="A1220" s="288"/>
      <c r="B1220" s="288"/>
      <c r="C1220" s="288"/>
      <c r="D1220" s="288"/>
      <c r="E1220" s="289">
        <v>423</v>
      </c>
      <c r="F1220" s="290">
        <v>31399.071769999999</v>
      </c>
      <c r="G1220" s="291">
        <v>20159.4103</v>
      </c>
      <c r="H1220" s="291">
        <v>51558.482069999998</v>
      </c>
      <c r="I1220" s="291">
        <v>36694.822270000004</v>
      </c>
      <c r="J1220" s="291">
        <v>24758.454719999998</v>
      </c>
      <c r="K1220" s="291">
        <v>61453.276989999998</v>
      </c>
      <c r="L1220" s="291">
        <v>9640.9299499999997</v>
      </c>
      <c r="M1220" s="291">
        <v>8541.8860299999997</v>
      </c>
      <c r="N1220" s="291">
        <v>18182.815979999999</v>
      </c>
      <c r="O1220" s="291">
        <v>131194.57504</v>
      </c>
      <c r="P1220" s="291">
        <v>72931.776040000012</v>
      </c>
      <c r="Q1220" s="291">
        <v>7043.09051</v>
      </c>
      <c r="R1220" s="292">
        <v>79974.866549999992</v>
      </c>
    </row>
    <row r="1221" spans="1:18" s="275" customFormat="1">
      <c r="A1221" s="288"/>
      <c r="B1221" s="288"/>
      <c r="C1221" s="288"/>
      <c r="D1221" s="283" t="s">
        <v>84</v>
      </c>
      <c r="E1221" s="284">
        <v>292</v>
      </c>
      <c r="F1221" s="285">
        <v>32864.744809999997</v>
      </c>
      <c r="G1221" s="286">
        <v>21661.79855</v>
      </c>
      <c r="H1221" s="286">
        <v>54526.543359999996</v>
      </c>
      <c r="I1221" s="286">
        <v>102083.48793</v>
      </c>
      <c r="J1221" s="286">
        <v>20634.980789999998</v>
      </c>
      <c r="K1221" s="286">
        <v>122718.46872</v>
      </c>
      <c r="L1221" s="286">
        <v>27973.402420000002</v>
      </c>
      <c r="M1221" s="286">
        <v>6028.8581199999999</v>
      </c>
      <c r="N1221" s="286">
        <v>34002.260539999996</v>
      </c>
      <c r="O1221" s="286">
        <v>211247.27262</v>
      </c>
      <c r="P1221" s="286">
        <v>216952.23765999998</v>
      </c>
      <c r="Q1221" s="286">
        <v>17537.94112</v>
      </c>
      <c r="R1221" s="287">
        <v>234490.17877999999</v>
      </c>
    </row>
    <row r="1222" spans="1:18" s="275" customFormat="1">
      <c r="A1222" s="288"/>
      <c r="B1222" s="288"/>
      <c r="C1222" s="288"/>
      <c r="D1222" s="283" t="s">
        <v>69</v>
      </c>
      <c r="E1222" s="284">
        <v>116</v>
      </c>
      <c r="F1222" s="285">
        <v>10046.162789999998</v>
      </c>
      <c r="G1222" s="286">
        <v>3853.7238600000001</v>
      </c>
      <c r="H1222" s="286">
        <v>13899.88665</v>
      </c>
      <c r="I1222" s="286">
        <v>114181.9157</v>
      </c>
      <c r="J1222" s="286">
        <v>25122.587339999998</v>
      </c>
      <c r="K1222" s="286">
        <v>139304.50303999998</v>
      </c>
      <c r="L1222" s="286">
        <v>18227.276109999999</v>
      </c>
      <c r="M1222" s="286">
        <v>11076.93138</v>
      </c>
      <c r="N1222" s="286">
        <v>29304.207489999997</v>
      </c>
      <c r="O1222" s="286">
        <v>182508.59718000001</v>
      </c>
      <c r="P1222" s="286">
        <v>149845.68697000001</v>
      </c>
      <c r="Q1222" s="286">
        <v>6803.1529299999993</v>
      </c>
      <c r="R1222" s="287">
        <v>156648.83989999999</v>
      </c>
    </row>
    <row r="1223" spans="1:18" s="275" customFormat="1">
      <c r="A1223" s="288"/>
      <c r="B1223" s="288"/>
      <c r="C1223" s="288"/>
      <c r="D1223" s="288"/>
      <c r="E1223" s="289">
        <v>113</v>
      </c>
      <c r="F1223" s="290">
        <v>48136.909020000006</v>
      </c>
      <c r="G1223" s="291">
        <v>25540.36105</v>
      </c>
      <c r="H1223" s="291">
        <v>73677.270069999999</v>
      </c>
      <c r="I1223" s="291">
        <v>75231.598639999997</v>
      </c>
      <c r="J1223" s="291">
        <v>52610.830499999996</v>
      </c>
      <c r="K1223" s="291">
        <v>127842.42914000001</v>
      </c>
      <c r="L1223" s="291">
        <v>38087.642289999996</v>
      </c>
      <c r="M1223" s="291">
        <v>33095.938430000002</v>
      </c>
      <c r="N1223" s="291">
        <v>71183.580719999998</v>
      </c>
      <c r="O1223" s="291">
        <v>272703.27993000002</v>
      </c>
      <c r="P1223" s="291">
        <v>363447.60154</v>
      </c>
      <c r="Q1223" s="291">
        <v>34053.30042</v>
      </c>
      <c r="R1223" s="292">
        <v>397500.90195999999</v>
      </c>
    </row>
    <row r="1224" spans="1:18" s="275" customFormat="1">
      <c r="A1224" s="288"/>
      <c r="B1224" s="288"/>
      <c r="C1224" s="288"/>
      <c r="D1224" s="288"/>
      <c r="E1224" s="289">
        <v>194</v>
      </c>
      <c r="F1224" s="290">
        <v>63493.178810000005</v>
      </c>
      <c r="G1224" s="291">
        <v>14712.469359999999</v>
      </c>
      <c r="H1224" s="291">
        <v>78205.64817</v>
      </c>
      <c r="I1224" s="291">
        <v>83329.636350000001</v>
      </c>
      <c r="J1224" s="291">
        <v>45311.365700000002</v>
      </c>
      <c r="K1224" s="291">
        <v>128641.00205</v>
      </c>
      <c r="L1224" s="291">
        <v>27919.796109999999</v>
      </c>
      <c r="M1224" s="291">
        <v>17146.439469999998</v>
      </c>
      <c r="N1224" s="291">
        <v>45066.23558</v>
      </c>
      <c r="O1224" s="291">
        <v>251912.88580000002</v>
      </c>
      <c r="P1224" s="291">
        <v>121105.78443000001</v>
      </c>
      <c r="Q1224" s="291">
        <v>9329.2958900000012</v>
      </c>
      <c r="R1224" s="292">
        <v>130435.08031999999</v>
      </c>
    </row>
    <row r="1225" spans="1:18" s="275" customFormat="1">
      <c r="A1225" s="288"/>
      <c r="B1225" s="288"/>
      <c r="C1225" s="288"/>
      <c r="D1225" s="288"/>
      <c r="E1225" s="289">
        <v>195</v>
      </c>
      <c r="F1225" s="290">
        <v>15081.38961</v>
      </c>
      <c r="G1225" s="291">
        <v>11182.423359999999</v>
      </c>
      <c r="H1225" s="291">
        <v>26263.812969999999</v>
      </c>
      <c r="I1225" s="291">
        <v>40779.374880000003</v>
      </c>
      <c r="J1225" s="291">
        <v>22514.414420000001</v>
      </c>
      <c r="K1225" s="291">
        <v>63293.789299999997</v>
      </c>
      <c r="L1225" s="291">
        <v>17952.214170000003</v>
      </c>
      <c r="M1225" s="291">
        <v>14584.62196</v>
      </c>
      <c r="N1225" s="291">
        <v>32536.83613</v>
      </c>
      <c r="O1225" s="291">
        <v>122094.4384</v>
      </c>
      <c r="P1225" s="291">
        <v>93206.729879999999</v>
      </c>
      <c r="Q1225" s="291">
        <v>5349.4385000000002</v>
      </c>
      <c r="R1225" s="292">
        <v>98556.168379999988</v>
      </c>
    </row>
    <row r="1226" spans="1:18" s="275" customFormat="1">
      <c r="A1226" s="288"/>
      <c r="B1226" s="288"/>
      <c r="C1226" s="288"/>
      <c r="D1226" s="288"/>
      <c r="E1226" s="289">
        <v>231</v>
      </c>
      <c r="F1226" s="290">
        <v>85586.889859999996</v>
      </c>
      <c r="G1226" s="291">
        <v>19773.484629999999</v>
      </c>
      <c r="H1226" s="291">
        <v>105360.37448999999</v>
      </c>
      <c r="I1226" s="291">
        <v>73935.896069999988</v>
      </c>
      <c r="J1226" s="291">
        <v>46971.880109999998</v>
      </c>
      <c r="K1226" s="291">
        <v>120907.77618</v>
      </c>
      <c r="L1226" s="291">
        <v>35142.715200000006</v>
      </c>
      <c r="M1226" s="291">
        <v>30513.919149999998</v>
      </c>
      <c r="N1226" s="291">
        <v>65656.634350000008</v>
      </c>
      <c r="O1226" s="291">
        <v>291924.78501999995</v>
      </c>
      <c r="P1226" s="291">
        <v>253023.28537999999</v>
      </c>
      <c r="Q1226" s="291">
        <v>20386.883180000001</v>
      </c>
      <c r="R1226" s="292">
        <v>273410.16856000002</v>
      </c>
    </row>
    <row r="1227" spans="1:18" s="275" customFormat="1">
      <c r="A1227" s="288"/>
      <c r="B1227" s="288"/>
      <c r="C1227" s="288"/>
      <c r="D1227" s="288"/>
      <c r="E1227" s="289">
        <v>237</v>
      </c>
      <c r="F1227" s="290">
        <v>65350.740100000003</v>
      </c>
      <c r="G1227" s="291">
        <v>7287.2324000000008</v>
      </c>
      <c r="H1227" s="291">
        <v>72637.972500000003</v>
      </c>
      <c r="I1227" s="291">
        <v>30929.90998</v>
      </c>
      <c r="J1227" s="291">
        <v>16350.631289999999</v>
      </c>
      <c r="K1227" s="291">
        <v>47280.541270000002</v>
      </c>
      <c r="L1227" s="291">
        <v>11726.62191</v>
      </c>
      <c r="M1227" s="291">
        <v>11771.95506</v>
      </c>
      <c r="N1227" s="291">
        <v>23498.576969999998</v>
      </c>
      <c r="O1227" s="291">
        <v>143417.09074000001</v>
      </c>
      <c r="P1227" s="291">
        <v>91792.455439999991</v>
      </c>
      <c r="Q1227" s="291">
        <v>3427.80089</v>
      </c>
      <c r="R1227" s="292">
        <v>95220.256330000004</v>
      </c>
    </row>
    <row r="1228" spans="1:18" s="275" customFormat="1">
      <c r="A1228" s="288"/>
      <c r="B1228" s="288"/>
      <c r="C1228" s="288"/>
      <c r="D1228" s="288"/>
      <c r="E1228" s="289">
        <v>408</v>
      </c>
      <c r="F1228" s="290">
        <v>46586.715630000006</v>
      </c>
      <c r="G1228" s="291">
        <v>43752.3217</v>
      </c>
      <c r="H1228" s="291">
        <v>90339.037329999992</v>
      </c>
      <c r="I1228" s="291">
        <v>60372.451799999995</v>
      </c>
      <c r="J1228" s="291">
        <v>43153.395880000004</v>
      </c>
      <c r="K1228" s="291">
        <v>103525.84768000001</v>
      </c>
      <c r="L1228" s="291">
        <v>33001.082889999998</v>
      </c>
      <c r="M1228" s="291">
        <v>48820.080179999997</v>
      </c>
      <c r="N1228" s="291">
        <v>81821.163069999995</v>
      </c>
      <c r="O1228" s="291">
        <v>275686.04807999998</v>
      </c>
      <c r="P1228" s="291">
        <v>238688.41626</v>
      </c>
      <c r="Q1228" s="291">
        <v>25737.717949999998</v>
      </c>
      <c r="R1228" s="292">
        <v>264426.13420999999</v>
      </c>
    </row>
    <row r="1229" spans="1:18" s="275" customFormat="1">
      <c r="A1229" s="288"/>
      <c r="B1229" s="288"/>
      <c r="C1229" s="288"/>
      <c r="D1229" s="288"/>
      <c r="E1229" s="289">
        <v>427</v>
      </c>
      <c r="F1229" s="290">
        <v>41824.590509999995</v>
      </c>
      <c r="G1229" s="291">
        <v>32048.427800000001</v>
      </c>
      <c r="H1229" s="291">
        <v>73873.018309999999</v>
      </c>
      <c r="I1229" s="291">
        <v>106546.19245999999</v>
      </c>
      <c r="J1229" s="291">
        <v>59647.260070000004</v>
      </c>
      <c r="K1229" s="291">
        <v>166193.45253000001</v>
      </c>
      <c r="L1229" s="291">
        <v>45215.253790000002</v>
      </c>
      <c r="M1229" s="291">
        <v>46599.107939999994</v>
      </c>
      <c r="N1229" s="291">
        <v>91814.361730000004</v>
      </c>
      <c r="O1229" s="291">
        <v>331880.83256999997</v>
      </c>
      <c r="P1229" s="291">
        <v>275678.13774000003</v>
      </c>
      <c r="Q1229" s="291">
        <v>22703.931270000001</v>
      </c>
      <c r="R1229" s="292">
        <v>298382.06900999998</v>
      </c>
    </row>
    <row r="1230" spans="1:18" s="275" customFormat="1">
      <c r="A1230" s="288"/>
      <c r="B1230" s="288"/>
      <c r="C1230" s="288"/>
      <c r="D1230" s="283" t="s">
        <v>65</v>
      </c>
      <c r="E1230" s="284">
        <v>65</v>
      </c>
      <c r="F1230" s="285">
        <v>48063.422930000001</v>
      </c>
      <c r="G1230" s="286">
        <v>45670.914810000002</v>
      </c>
      <c r="H1230" s="286">
        <v>93734.337739999988</v>
      </c>
      <c r="I1230" s="286">
        <v>46747.802250000001</v>
      </c>
      <c r="J1230" s="286">
        <v>48618.031619999994</v>
      </c>
      <c r="K1230" s="286">
        <v>95365.833870000002</v>
      </c>
      <c r="L1230" s="286">
        <v>22571.011920000001</v>
      </c>
      <c r="M1230" s="286">
        <v>26055.649100000002</v>
      </c>
      <c r="N1230" s="286">
        <v>48626.661020000007</v>
      </c>
      <c r="O1230" s="286">
        <v>237726.83262999999</v>
      </c>
      <c r="P1230" s="286">
        <v>365991.43336999998</v>
      </c>
      <c r="Q1230" s="286">
        <v>38677.145899999996</v>
      </c>
      <c r="R1230" s="287">
        <v>404668.57926999999</v>
      </c>
    </row>
    <row r="1231" spans="1:18" s="275" customFormat="1">
      <c r="A1231" s="288"/>
      <c r="B1231" s="288"/>
      <c r="C1231" s="288"/>
      <c r="D1231" s="288"/>
      <c r="E1231" s="289">
        <v>66</v>
      </c>
      <c r="F1231" s="290">
        <v>84873.374249999993</v>
      </c>
      <c r="G1231" s="291">
        <v>160145.24221999999</v>
      </c>
      <c r="H1231" s="291">
        <v>245018.61647000001</v>
      </c>
      <c r="I1231" s="291">
        <v>102078.78672</v>
      </c>
      <c r="J1231" s="291">
        <v>68943.350160000002</v>
      </c>
      <c r="K1231" s="291">
        <v>171022.13688000001</v>
      </c>
      <c r="L1231" s="291">
        <v>39088.82501</v>
      </c>
      <c r="M1231" s="291">
        <v>32600.052100000001</v>
      </c>
      <c r="N1231" s="291">
        <v>71688.877110000001</v>
      </c>
      <c r="O1231" s="291">
        <v>487729.63045999996</v>
      </c>
      <c r="P1231" s="291">
        <v>357264.79986999999</v>
      </c>
      <c r="Q1231" s="291">
        <v>90506.943549999996</v>
      </c>
      <c r="R1231" s="292">
        <v>447771.74342000001</v>
      </c>
    </row>
    <row r="1232" spans="1:18" s="275" customFormat="1">
      <c r="A1232" s="288"/>
      <c r="B1232" s="288"/>
      <c r="C1232" s="288"/>
      <c r="D1232" s="288"/>
      <c r="E1232" s="289">
        <v>67</v>
      </c>
      <c r="F1232" s="290">
        <v>36273.629529999998</v>
      </c>
      <c r="G1232" s="291">
        <v>30013.652750000001</v>
      </c>
      <c r="H1232" s="291">
        <v>66287.282279999999</v>
      </c>
      <c r="I1232" s="291">
        <v>37376.182130000001</v>
      </c>
      <c r="J1232" s="291">
        <v>23765.422460000002</v>
      </c>
      <c r="K1232" s="291">
        <v>61141.604590000003</v>
      </c>
      <c r="L1232" s="291">
        <v>17684.638350000001</v>
      </c>
      <c r="M1232" s="291">
        <v>18341.846420000002</v>
      </c>
      <c r="N1232" s="291">
        <v>36026.484770000003</v>
      </c>
      <c r="O1232" s="291">
        <v>163455.37164</v>
      </c>
      <c r="P1232" s="291">
        <v>130752.17176000001</v>
      </c>
      <c r="Q1232" s="291">
        <v>13151.89525</v>
      </c>
      <c r="R1232" s="292">
        <v>143904.06701</v>
      </c>
    </row>
    <row r="1233" spans="1:18" s="275" customFormat="1">
      <c r="A1233" s="288"/>
      <c r="B1233" s="288"/>
      <c r="C1233" s="288"/>
      <c r="D1233" s="288"/>
      <c r="E1233" s="289">
        <v>68</v>
      </c>
      <c r="F1233" s="290">
        <v>79300.77059</v>
      </c>
      <c r="G1233" s="291">
        <v>43289.278279999999</v>
      </c>
      <c r="H1233" s="291">
        <v>122590.04887</v>
      </c>
      <c r="I1233" s="291">
        <v>107708.05409000001</v>
      </c>
      <c r="J1233" s="291">
        <v>65755.591929999995</v>
      </c>
      <c r="K1233" s="291">
        <v>173463.64602000001</v>
      </c>
      <c r="L1233" s="291">
        <v>33468.09807</v>
      </c>
      <c r="M1233" s="291">
        <v>23934.148420000001</v>
      </c>
      <c r="N1233" s="291">
        <v>57402.246490000005</v>
      </c>
      <c r="O1233" s="291">
        <v>353455.94137999997</v>
      </c>
      <c r="P1233" s="291">
        <v>209876.41050999999</v>
      </c>
      <c r="Q1233" s="291">
        <v>11632.666060000001</v>
      </c>
      <c r="R1233" s="292">
        <v>221509.07657</v>
      </c>
    </row>
    <row r="1234" spans="1:18" s="275" customFormat="1">
      <c r="A1234" s="288"/>
      <c r="B1234" s="288"/>
      <c r="C1234" s="288"/>
      <c r="D1234" s="288"/>
      <c r="E1234" s="289">
        <v>70</v>
      </c>
      <c r="F1234" s="290">
        <v>16681.672419999999</v>
      </c>
      <c r="G1234" s="291">
        <v>19716.254489999999</v>
      </c>
      <c r="H1234" s="291">
        <v>36397.926909999995</v>
      </c>
      <c r="I1234" s="291">
        <v>22581.934850000001</v>
      </c>
      <c r="J1234" s="291">
        <v>19728.748359999998</v>
      </c>
      <c r="K1234" s="291">
        <v>42310.683210000003</v>
      </c>
      <c r="L1234" s="291">
        <v>6878.9763600000006</v>
      </c>
      <c r="M1234" s="291">
        <v>11338.80018</v>
      </c>
      <c r="N1234" s="291">
        <v>18217.776539999999</v>
      </c>
      <c r="O1234" s="291">
        <v>96926.386659999989</v>
      </c>
      <c r="P1234" s="291">
        <v>127990.19848000001</v>
      </c>
      <c r="Q1234" s="291">
        <v>3028.1475399999999</v>
      </c>
      <c r="R1234" s="292">
        <v>131018.34602</v>
      </c>
    </row>
    <row r="1235" spans="1:18" s="275" customFormat="1">
      <c r="A1235" s="288"/>
      <c r="B1235" s="288"/>
      <c r="C1235" s="288"/>
      <c r="D1235" s="288"/>
      <c r="E1235" s="289">
        <v>71</v>
      </c>
      <c r="F1235" s="290">
        <v>9786015.8197999988</v>
      </c>
      <c r="G1235" s="291">
        <v>5210952.3807499995</v>
      </c>
      <c r="H1235" s="291">
        <v>14996968.200549999</v>
      </c>
      <c r="I1235" s="291">
        <v>1744088.1670299999</v>
      </c>
      <c r="J1235" s="291">
        <v>1933693.1509500002</v>
      </c>
      <c r="K1235" s="291">
        <v>3677781.3179799998</v>
      </c>
      <c r="L1235" s="291">
        <v>8176930.2969199996</v>
      </c>
      <c r="M1235" s="291">
        <v>5640184.4685699996</v>
      </c>
      <c r="N1235" s="291">
        <v>13817114.765489999</v>
      </c>
      <c r="O1235" s="291">
        <v>32491864.284019999</v>
      </c>
      <c r="P1235" s="291">
        <v>15042614.50306</v>
      </c>
      <c r="Q1235" s="291">
        <v>12748785.702219998</v>
      </c>
      <c r="R1235" s="292">
        <v>27791400.205279998</v>
      </c>
    </row>
    <row r="1236" spans="1:18" s="275" customFormat="1">
      <c r="A1236" s="288"/>
      <c r="B1236" s="288"/>
      <c r="C1236" s="288"/>
      <c r="D1236" s="288"/>
      <c r="E1236" s="289">
        <v>216</v>
      </c>
      <c r="F1236" s="290">
        <v>33810.57819</v>
      </c>
      <c r="G1236" s="291">
        <v>41049.70246</v>
      </c>
      <c r="H1236" s="291">
        <v>74860.280650000001</v>
      </c>
      <c r="I1236" s="291">
        <v>68967.43217</v>
      </c>
      <c r="J1236" s="291">
        <v>57379.410080000001</v>
      </c>
      <c r="K1236" s="291">
        <v>126346.84225</v>
      </c>
      <c r="L1236" s="291">
        <v>32732.482840000001</v>
      </c>
      <c r="M1236" s="291">
        <v>33655.036780000002</v>
      </c>
      <c r="N1236" s="291">
        <v>66387.519619999992</v>
      </c>
      <c r="O1236" s="291">
        <v>267594.64251999999</v>
      </c>
      <c r="P1236" s="291">
        <v>270932.83486</v>
      </c>
      <c r="Q1236" s="291">
        <v>52508.680070000002</v>
      </c>
      <c r="R1236" s="292">
        <v>323441.51493</v>
      </c>
    </row>
    <row r="1237" spans="1:18" s="275" customFormat="1">
      <c r="A1237" s="288"/>
      <c r="B1237" s="288"/>
      <c r="C1237" s="288"/>
      <c r="D1237" s="288"/>
      <c r="E1237" s="289">
        <v>241</v>
      </c>
      <c r="F1237" s="290">
        <v>24933.009760000001</v>
      </c>
      <c r="G1237" s="291">
        <v>15542.194750000001</v>
      </c>
      <c r="H1237" s="291">
        <v>40475.204509999996</v>
      </c>
      <c r="I1237" s="291">
        <v>40259.259549999995</v>
      </c>
      <c r="J1237" s="291">
        <v>25653.99036</v>
      </c>
      <c r="K1237" s="291">
        <v>65913.249909999999</v>
      </c>
      <c r="L1237" s="291">
        <v>18322.376049999999</v>
      </c>
      <c r="M1237" s="291">
        <v>18395.120350000001</v>
      </c>
      <c r="N1237" s="291">
        <v>36717.496399999996</v>
      </c>
      <c r="O1237" s="291">
        <v>143105.95082</v>
      </c>
      <c r="P1237" s="291">
        <v>211817.83331000002</v>
      </c>
      <c r="Q1237" s="291">
        <v>33825.852119999996</v>
      </c>
      <c r="R1237" s="292">
        <v>245643.68543000001</v>
      </c>
    </row>
    <row r="1238" spans="1:18" s="275" customFormat="1">
      <c r="A1238" s="288"/>
      <c r="B1238" s="288"/>
      <c r="C1238" s="288"/>
      <c r="D1238" s="288"/>
      <c r="E1238" s="289">
        <v>247</v>
      </c>
      <c r="F1238" s="290">
        <v>346484.43691000005</v>
      </c>
      <c r="G1238" s="291">
        <v>313501.98768000002</v>
      </c>
      <c r="H1238" s="291">
        <v>659986.42459000007</v>
      </c>
      <c r="I1238" s="291">
        <v>50455.856599999999</v>
      </c>
      <c r="J1238" s="291">
        <v>57442.769540000001</v>
      </c>
      <c r="K1238" s="291">
        <v>107898.62614000001</v>
      </c>
      <c r="L1238" s="291">
        <v>27714.10874</v>
      </c>
      <c r="M1238" s="291">
        <v>42271.904459999998</v>
      </c>
      <c r="N1238" s="291">
        <v>69986.013200000001</v>
      </c>
      <c r="O1238" s="291">
        <v>837871.06392999995</v>
      </c>
      <c r="P1238" s="291">
        <v>669352.39361000003</v>
      </c>
      <c r="Q1238" s="291">
        <v>962482.68041999999</v>
      </c>
      <c r="R1238" s="292">
        <v>1631835.07403</v>
      </c>
    </row>
    <row r="1239" spans="1:18" s="275" customFormat="1">
      <c r="A1239" s="288"/>
      <c r="B1239" s="288"/>
      <c r="C1239" s="288"/>
      <c r="D1239" s="288"/>
      <c r="E1239" s="289">
        <v>251</v>
      </c>
      <c r="F1239" s="290">
        <v>15777.91106</v>
      </c>
      <c r="G1239" s="291">
        <v>28378.58829</v>
      </c>
      <c r="H1239" s="291">
        <v>44156.499349999998</v>
      </c>
      <c r="I1239" s="291">
        <v>43043.085899999998</v>
      </c>
      <c r="J1239" s="291">
        <v>16824.289199999999</v>
      </c>
      <c r="K1239" s="291">
        <v>59867.375100000005</v>
      </c>
      <c r="L1239" s="291">
        <v>9611.5482799999991</v>
      </c>
      <c r="M1239" s="291">
        <v>7193.7466599999998</v>
      </c>
      <c r="N1239" s="291">
        <v>16805.29494</v>
      </c>
      <c r="O1239" s="291">
        <v>120829.16939</v>
      </c>
      <c r="P1239" s="291">
        <v>127671.68122</v>
      </c>
      <c r="Q1239" s="291">
        <v>8467.0878900000007</v>
      </c>
      <c r="R1239" s="292">
        <v>136138.76911000002</v>
      </c>
    </row>
    <row r="1240" spans="1:18" s="275" customFormat="1">
      <c r="A1240" s="288"/>
      <c r="B1240" s="288"/>
      <c r="C1240" s="288"/>
      <c r="D1240" s="283" t="s">
        <v>66</v>
      </c>
      <c r="E1240" s="284">
        <v>107</v>
      </c>
      <c r="F1240" s="285">
        <v>17682.600350000001</v>
      </c>
      <c r="G1240" s="286">
        <v>11354.40163</v>
      </c>
      <c r="H1240" s="286">
        <v>29037.001980000001</v>
      </c>
      <c r="I1240" s="286">
        <v>56851.308090000006</v>
      </c>
      <c r="J1240" s="286">
        <v>17059.69227</v>
      </c>
      <c r="K1240" s="286">
        <v>73911.000360000005</v>
      </c>
      <c r="L1240" s="286">
        <v>23608.29679</v>
      </c>
      <c r="M1240" s="286">
        <v>8610.4546399999999</v>
      </c>
      <c r="N1240" s="286">
        <v>32218.75143</v>
      </c>
      <c r="O1240" s="286">
        <v>135166.75377000001</v>
      </c>
      <c r="P1240" s="286">
        <v>97178.91909000001</v>
      </c>
      <c r="Q1240" s="286">
        <v>7293.5013600000002</v>
      </c>
      <c r="R1240" s="287">
        <v>104472.42045000001</v>
      </c>
    </row>
    <row r="1241" spans="1:18" s="275" customFormat="1">
      <c r="A1241" s="288"/>
      <c r="B1241" s="288"/>
      <c r="C1241" s="288"/>
      <c r="D1241" s="288"/>
      <c r="E1241" s="289">
        <v>338</v>
      </c>
      <c r="F1241" s="290">
        <v>42453.537369999998</v>
      </c>
      <c r="G1241" s="291">
        <v>4838.8270499999999</v>
      </c>
      <c r="H1241" s="291">
        <v>47292.364420000005</v>
      </c>
      <c r="I1241" s="291">
        <v>87134.62698999999</v>
      </c>
      <c r="J1241" s="291">
        <v>27010.885320000001</v>
      </c>
      <c r="K1241" s="291">
        <v>114145.51231000001</v>
      </c>
      <c r="L1241" s="291">
        <v>63240.050060000001</v>
      </c>
      <c r="M1241" s="291">
        <v>32338.440460000002</v>
      </c>
      <c r="N1241" s="291">
        <v>95578.490519999992</v>
      </c>
      <c r="O1241" s="291">
        <v>257016.36725000001</v>
      </c>
      <c r="P1241" s="291">
        <v>179456.01702</v>
      </c>
      <c r="Q1241" s="291">
        <v>33376.922789999997</v>
      </c>
      <c r="R1241" s="292">
        <v>212832.93981000001</v>
      </c>
    </row>
    <row r="1242" spans="1:18" s="275" customFormat="1">
      <c r="A1242" s="288"/>
      <c r="B1242" s="288"/>
      <c r="C1242" s="288"/>
      <c r="D1242" s="288"/>
      <c r="E1242" s="289">
        <v>468</v>
      </c>
      <c r="F1242" s="290">
        <v>5906.0904400000009</v>
      </c>
      <c r="G1242" s="291">
        <v>2550.8692299999998</v>
      </c>
      <c r="H1242" s="291">
        <v>8456.9596700000002</v>
      </c>
      <c r="I1242" s="291">
        <v>49145.641530000001</v>
      </c>
      <c r="J1242" s="291">
        <v>8126.5038399999994</v>
      </c>
      <c r="K1242" s="291">
        <v>57272.145369999998</v>
      </c>
      <c r="L1242" s="291">
        <v>14051.87012</v>
      </c>
      <c r="M1242" s="291">
        <v>5733.9852099999998</v>
      </c>
      <c r="N1242" s="291">
        <v>19785.855329999999</v>
      </c>
      <c r="O1242" s="291">
        <v>85514.960370000001</v>
      </c>
      <c r="P1242" s="291">
        <v>108087.99083</v>
      </c>
      <c r="Q1242" s="291">
        <v>1949.3650700000001</v>
      </c>
      <c r="R1242" s="292">
        <v>110037.35590000001</v>
      </c>
    </row>
    <row r="1243" spans="1:18" s="275" customFormat="1">
      <c r="A1243" s="288"/>
      <c r="B1243" s="288"/>
      <c r="C1243" s="288"/>
      <c r="D1243" s="288"/>
      <c r="E1243" s="289">
        <v>278</v>
      </c>
      <c r="F1243" s="290">
        <v>21598.421409999999</v>
      </c>
      <c r="G1243" s="291">
        <v>2405.20714</v>
      </c>
      <c r="H1243" s="291">
        <v>24003.628550000001</v>
      </c>
      <c r="I1243" s="291">
        <v>57531.261659999996</v>
      </c>
      <c r="J1243" s="291">
        <v>10293.998820000001</v>
      </c>
      <c r="K1243" s="291">
        <v>67825.260479999997</v>
      </c>
      <c r="L1243" s="291">
        <v>28862.845440000001</v>
      </c>
      <c r="M1243" s="291">
        <v>7315.1103800000001</v>
      </c>
      <c r="N1243" s="291">
        <v>36177.955820000003</v>
      </c>
      <c r="O1243" s="291">
        <v>128006.84484999999</v>
      </c>
      <c r="P1243" s="291">
        <v>83075.668459999986</v>
      </c>
      <c r="Q1243" s="291">
        <v>7813.7416299999995</v>
      </c>
      <c r="R1243" s="292">
        <v>90889.410090000005</v>
      </c>
    </row>
    <row r="1244" spans="1:18" s="275" customFormat="1">
      <c r="A1244" s="288"/>
      <c r="B1244" s="288"/>
      <c r="C1244" s="288"/>
      <c r="D1244" s="288"/>
      <c r="E1244" s="289">
        <v>293</v>
      </c>
      <c r="F1244" s="290">
        <v>16531.22911</v>
      </c>
      <c r="G1244" s="291">
        <v>5413.4059100000004</v>
      </c>
      <c r="H1244" s="291">
        <v>21944.635019999998</v>
      </c>
      <c r="I1244" s="291">
        <v>40763.258840000002</v>
      </c>
      <c r="J1244" s="291">
        <v>7741.1842300000008</v>
      </c>
      <c r="K1244" s="291">
        <v>48504.443070000001</v>
      </c>
      <c r="L1244" s="291">
        <v>17101.784879999999</v>
      </c>
      <c r="M1244" s="291">
        <v>3085.5247200000003</v>
      </c>
      <c r="N1244" s="291">
        <v>20187.309600000001</v>
      </c>
      <c r="O1244" s="291">
        <v>90636.387690000003</v>
      </c>
      <c r="P1244" s="291">
        <v>79178.008379999999</v>
      </c>
      <c r="Q1244" s="291">
        <v>6539.1765500000001</v>
      </c>
      <c r="R1244" s="292">
        <v>85717.184930000003</v>
      </c>
    </row>
    <row r="1245" spans="1:18" s="275" customFormat="1">
      <c r="A1245" s="288"/>
      <c r="B1245" s="288"/>
      <c r="C1245" s="288"/>
      <c r="D1245" s="288"/>
      <c r="E1245" s="289">
        <v>339</v>
      </c>
      <c r="F1245" s="290">
        <v>5496.2145</v>
      </c>
      <c r="G1245" s="291">
        <v>1755.4147800000001</v>
      </c>
      <c r="H1245" s="291">
        <v>7251.6292800000001</v>
      </c>
      <c r="I1245" s="291">
        <v>49312.515189999998</v>
      </c>
      <c r="J1245" s="291">
        <v>6711.0472300000001</v>
      </c>
      <c r="K1245" s="291">
        <v>56023.562420000002</v>
      </c>
      <c r="L1245" s="291">
        <v>22431.957280000002</v>
      </c>
      <c r="M1245" s="291">
        <v>2887.5670700000001</v>
      </c>
      <c r="N1245" s="291">
        <v>25319.52435</v>
      </c>
      <c r="O1245" s="291">
        <v>88594.716050000003</v>
      </c>
      <c r="P1245" s="291">
        <v>71893.430599999992</v>
      </c>
      <c r="Q1245" s="291">
        <v>1732.7238</v>
      </c>
      <c r="R1245" s="292">
        <v>73626.154399999999</v>
      </c>
    </row>
    <row r="1246" spans="1:18" s="275" customFormat="1">
      <c r="A1246" s="288"/>
      <c r="B1246" s="288"/>
      <c r="C1246" s="288"/>
      <c r="D1246" s="288"/>
      <c r="E1246" s="289">
        <v>386</v>
      </c>
      <c r="F1246" s="290">
        <v>24087.55673</v>
      </c>
      <c r="G1246" s="291">
        <v>4980.9204099999997</v>
      </c>
      <c r="H1246" s="291">
        <v>29068.477139999999</v>
      </c>
      <c r="I1246" s="291">
        <v>86949.309010000012</v>
      </c>
      <c r="J1246" s="291">
        <v>19228.571989999997</v>
      </c>
      <c r="K1246" s="291">
        <v>106177.88099999999</v>
      </c>
      <c r="L1246" s="291">
        <v>26976.702229999999</v>
      </c>
      <c r="M1246" s="291">
        <v>11116.398640000001</v>
      </c>
      <c r="N1246" s="291">
        <v>38093.100869999995</v>
      </c>
      <c r="O1246" s="291">
        <v>173339.45900999999</v>
      </c>
      <c r="P1246" s="291">
        <v>102455.69870000001</v>
      </c>
      <c r="Q1246" s="291">
        <v>3067.6959900000002</v>
      </c>
      <c r="R1246" s="292">
        <v>105523.39469</v>
      </c>
    </row>
    <row r="1247" spans="1:18" s="275" customFormat="1">
      <c r="A1247" s="288"/>
      <c r="B1247" s="288"/>
      <c r="C1247" s="288"/>
      <c r="D1247" s="283" t="s">
        <v>86</v>
      </c>
      <c r="E1247" s="284">
        <v>103</v>
      </c>
      <c r="F1247" s="285">
        <v>19160.890199999998</v>
      </c>
      <c r="G1247" s="286">
        <v>7031.1783599999999</v>
      </c>
      <c r="H1247" s="286">
        <v>26192.06856</v>
      </c>
      <c r="I1247" s="286">
        <v>103466.33847</v>
      </c>
      <c r="J1247" s="286">
        <v>17834.83078</v>
      </c>
      <c r="K1247" s="286">
        <v>121301.16925000001</v>
      </c>
      <c r="L1247" s="286">
        <v>35840.978170000002</v>
      </c>
      <c r="M1247" s="286">
        <v>6739.7295199999999</v>
      </c>
      <c r="N1247" s="286">
        <v>42580.707689999996</v>
      </c>
      <c r="O1247" s="286">
        <v>190073.9455</v>
      </c>
      <c r="P1247" s="286">
        <v>170580.61199999999</v>
      </c>
      <c r="Q1247" s="286">
        <v>24327.22478</v>
      </c>
      <c r="R1247" s="287">
        <v>194907.83678000001</v>
      </c>
    </row>
    <row r="1248" spans="1:18" s="275" customFormat="1">
      <c r="A1248" s="288"/>
      <c r="B1248" s="288"/>
      <c r="C1248" s="288"/>
      <c r="D1248" s="288"/>
      <c r="E1248" s="289">
        <v>337</v>
      </c>
      <c r="F1248" s="290">
        <v>13382.84273</v>
      </c>
      <c r="G1248" s="291">
        <v>10491.35931</v>
      </c>
      <c r="H1248" s="291">
        <v>23874.20204</v>
      </c>
      <c r="I1248" s="291">
        <v>60225.498159999996</v>
      </c>
      <c r="J1248" s="291">
        <v>13167.606390000001</v>
      </c>
      <c r="K1248" s="291">
        <v>73393.104550000004</v>
      </c>
      <c r="L1248" s="291">
        <v>21431.022920000003</v>
      </c>
      <c r="M1248" s="291">
        <v>9010.0512200000012</v>
      </c>
      <c r="N1248" s="291">
        <v>30441.074140000001</v>
      </c>
      <c r="O1248" s="291">
        <v>127708.38073</v>
      </c>
      <c r="P1248" s="291">
        <v>110114.07758</v>
      </c>
      <c r="Q1248" s="291">
        <v>6158.3658499999992</v>
      </c>
      <c r="R1248" s="292">
        <v>116272.44343000001</v>
      </c>
    </row>
    <row r="1249" spans="1:18" s="275" customFormat="1">
      <c r="A1249" s="288"/>
      <c r="B1249" s="288"/>
      <c r="C1249" s="288"/>
      <c r="D1249" s="288"/>
      <c r="E1249" s="289">
        <v>395</v>
      </c>
      <c r="F1249" s="290">
        <v>30009.586729999999</v>
      </c>
      <c r="G1249" s="291">
        <v>7548.7500999999993</v>
      </c>
      <c r="H1249" s="291">
        <v>37558.33683</v>
      </c>
      <c r="I1249" s="291">
        <v>87366.421870000006</v>
      </c>
      <c r="J1249" s="291">
        <v>29214.5762</v>
      </c>
      <c r="K1249" s="291">
        <v>116580.99806999999</v>
      </c>
      <c r="L1249" s="291">
        <v>62698.481009999996</v>
      </c>
      <c r="M1249" s="291">
        <v>27502.583890000002</v>
      </c>
      <c r="N1249" s="291">
        <v>90201.064900000012</v>
      </c>
      <c r="O1249" s="291">
        <v>244340.39980000001</v>
      </c>
      <c r="P1249" s="291">
        <v>216778.08147999999</v>
      </c>
      <c r="Q1249" s="291">
        <v>7063.18876</v>
      </c>
      <c r="R1249" s="292">
        <v>223841.27024000001</v>
      </c>
    </row>
    <row r="1250" spans="1:18" s="275" customFormat="1">
      <c r="A1250" s="288"/>
      <c r="B1250" s="288"/>
      <c r="C1250" s="288"/>
      <c r="D1250" s="283" t="s">
        <v>275</v>
      </c>
      <c r="E1250" s="284">
        <v>84</v>
      </c>
      <c r="F1250" s="285">
        <v>29862.84765</v>
      </c>
      <c r="G1250" s="286">
        <v>8591.14444</v>
      </c>
      <c r="H1250" s="286">
        <v>38453.992090000007</v>
      </c>
      <c r="I1250" s="286">
        <v>75074.482040000003</v>
      </c>
      <c r="J1250" s="286">
        <v>18848.132600000001</v>
      </c>
      <c r="K1250" s="286">
        <v>93922.61464</v>
      </c>
      <c r="L1250" s="286">
        <v>28717.376660000002</v>
      </c>
      <c r="M1250" s="286">
        <v>6678.9409800000003</v>
      </c>
      <c r="N1250" s="286">
        <v>35396.317640000001</v>
      </c>
      <c r="O1250" s="286">
        <v>167772.92436999999</v>
      </c>
      <c r="P1250" s="286">
        <v>127786.59273999999</v>
      </c>
      <c r="Q1250" s="286">
        <v>7606.3669400000008</v>
      </c>
      <c r="R1250" s="287">
        <v>135392.95968</v>
      </c>
    </row>
    <row r="1251" spans="1:18" s="275" customFormat="1">
      <c r="A1251" s="288"/>
      <c r="B1251" s="288"/>
      <c r="C1251" s="288"/>
      <c r="D1251" s="288"/>
      <c r="E1251" s="289">
        <v>91</v>
      </c>
      <c r="F1251" s="290">
        <v>14152.900750000001</v>
      </c>
      <c r="G1251" s="291">
        <v>11340.490179999999</v>
      </c>
      <c r="H1251" s="291">
        <v>25493.390930000001</v>
      </c>
      <c r="I1251" s="291">
        <v>50272.623399999997</v>
      </c>
      <c r="J1251" s="291">
        <v>12964.495730000001</v>
      </c>
      <c r="K1251" s="291">
        <v>63237.119129999999</v>
      </c>
      <c r="L1251" s="291">
        <v>19108.550829999996</v>
      </c>
      <c r="M1251" s="291">
        <v>8990.2549299999991</v>
      </c>
      <c r="N1251" s="291">
        <v>28098.805760000003</v>
      </c>
      <c r="O1251" s="291">
        <v>116829.31581999999</v>
      </c>
      <c r="P1251" s="291">
        <v>86399.333900000012</v>
      </c>
      <c r="Q1251" s="291">
        <v>8807.5449399999998</v>
      </c>
      <c r="R1251" s="292">
        <v>95206.878840000005</v>
      </c>
    </row>
    <row r="1252" spans="1:18" s="275" customFormat="1">
      <c r="A1252" s="288"/>
      <c r="B1252" s="288"/>
      <c r="C1252" s="288"/>
      <c r="D1252" s="288"/>
      <c r="E1252" s="289">
        <v>208</v>
      </c>
      <c r="F1252" s="290">
        <v>58011.87732</v>
      </c>
      <c r="G1252" s="291">
        <v>19034.758879999998</v>
      </c>
      <c r="H1252" s="291">
        <v>77046.636200000008</v>
      </c>
      <c r="I1252" s="291">
        <v>123352.56258</v>
      </c>
      <c r="J1252" s="291">
        <v>65056.891380000001</v>
      </c>
      <c r="K1252" s="291">
        <v>188409.45396000001</v>
      </c>
      <c r="L1252" s="291">
        <v>111200.86615</v>
      </c>
      <c r="M1252" s="291">
        <v>69331.71819</v>
      </c>
      <c r="N1252" s="291">
        <v>180532.58434</v>
      </c>
      <c r="O1252" s="291">
        <v>445988.67450000002</v>
      </c>
      <c r="P1252" s="291">
        <v>382945.82683999999</v>
      </c>
      <c r="Q1252" s="291">
        <v>33726.698079999995</v>
      </c>
      <c r="R1252" s="292">
        <v>416672.52492</v>
      </c>
    </row>
    <row r="1253" spans="1:18" s="275" customFormat="1">
      <c r="A1253" s="288"/>
      <c r="B1253" s="288"/>
      <c r="C1253" s="288"/>
      <c r="D1253" s="288"/>
      <c r="E1253" s="289">
        <v>280</v>
      </c>
      <c r="F1253" s="290">
        <v>6777.1219000000001</v>
      </c>
      <c r="G1253" s="291">
        <v>1302.1532299999999</v>
      </c>
      <c r="H1253" s="291">
        <v>8079.27513</v>
      </c>
      <c r="I1253" s="291">
        <v>26498.67582</v>
      </c>
      <c r="J1253" s="291">
        <v>5337.0819900000006</v>
      </c>
      <c r="K1253" s="291">
        <v>31835.757809999999</v>
      </c>
      <c r="L1253" s="291">
        <v>10714.681369999998</v>
      </c>
      <c r="M1253" s="291">
        <v>6868.7751399999997</v>
      </c>
      <c r="N1253" s="291">
        <v>17583.45651</v>
      </c>
      <c r="O1253" s="291">
        <v>57498.489450000001</v>
      </c>
      <c r="P1253" s="291">
        <v>51013.190119999999</v>
      </c>
      <c r="Q1253" s="291">
        <v>4510.9369400000005</v>
      </c>
      <c r="R1253" s="292">
        <v>55524.127059999999</v>
      </c>
    </row>
    <row r="1254" spans="1:18" s="275" customFormat="1">
      <c r="A1254" s="288"/>
      <c r="B1254" s="288"/>
      <c r="C1254" s="288"/>
      <c r="D1254" s="283" t="s">
        <v>70</v>
      </c>
      <c r="E1254" s="284">
        <v>73</v>
      </c>
      <c r="F1254" s="285">
        <v>9906.7406699999992</v>
      </c>
      <c r="G1254" s="286">
        <v>7363.5782800000006</v>
      </c>
      <c r="H1254" s="286">
        <v>17270.318950000001</v>
      </c>
      <c r="I1254" s="286">
        <v>43271.821479999999</v>
      </c>
      <c r="J1254" s="286">
        <v>14390.93073</v>
      </c>
      <c r="K1254" s="286">
        <v>57662.752209999999</v>
      </c>
      <c r="L1254" s="286">
        <v>16681.31683</v>
      </c>
      <c r="M1254" s="286">
        <v>7699.68156</v>
      </c>
      <c r="N1254" s="286">
        <v>24380.998390000001</v>
      </c>
      <c r="O1254" s="286">
        <v>99314.06955</v>
      </c>
      <c r="P1254" s="286">
        <v>108724.93106</v>
      </c>
      <c r="Q1254" s="286">
        <v>3000.5779199999997</v>
      </c>
      <c r="R1254" s="287">
        <v>111725.50898</v>
      </c>
    </row>
    <row r="1255" spans="1:18" s="275" customFormat="1">
      <c r="A1255" s="288"/>
      <c r="B1255" s="288"/>
      <c r="C1255" s="288"/>
      <c r="D1255" s="288"/>
      <c r="E1255" s="289">
        <v>76</v>
      </c>
      <c r="F1255" s="290">
        <v>57377.494399999996</v>
      </c>
      <c r="G1255" s="291">
        <v>21812.27534</v>
      </c>
      <c r="H1255" s="291">
        <v>79189.769739999989</v>
      </c>
      <c r="I1255" s="291">
        <v>125692.74811</v>
      </c>
      <c r="J1255" s="291">
        <v>62672.83122</v>
      </c>
      <c r="K1255" s="291">
        <v>188365.57933000001</v>
      </c>
      <c r="L1255" s="291">
        <v>60581.083319999998</v>
      </c>
      <c r="M1255" s="291">
        <v>43587.684520000003</v>
      </c>
      <c r="N1255" s="291">
        <v>104168.76784</v>
      </c>
      <c r="O1255" s="291">
        <v>371724.11691000004</v>
      </c>
      <c r="P1255" s="291">
        <v>282595.14743000001</v>
      </c>
      <c r="Q1255" s="291">
        <v>12929.16519</v>
      </c>
      <c r="R1255" s="292">
        <v>295524.31261999998</v>
      </c>
    </row>
    <row r="1256" spans="1:18" s="275" customFormat="1">
      <c r="A1256" s="288"/>
      <c r="B1256" s="288"/>
      <c r="C1256" s="288"/>
      <c r="D1256" s="288"/>
      <c r="E1256" s="289">
        <v>75</v>
      </c>
      <c r="F1256" s="290">
        <v>13438.79581</v>
      </c>
      <c r="G1256" s="291">
        <v>21144.913850000001</v>
      </c>
      <c r="H1256" s="291">
        <v>34583.709659999993</v>
      </c>
      <c r="I1256" s="291">
        <v>42795.280070000001</v>
      </c>
      <c r="J1256" s="291">
        <v>14242.26352</v>
      </c>
      <c r="K1256" s="291">
        <v>57037.543590000001</v>
      </c>
      <c r="L1256" s="291">
        <v>16028.34669</v>
      </c>
      <c r="M1256" s="291">
        <v>8521.2146599999996</v>
      </c>
      <c r="N1256" s="291">
        <v>24549.56135</v>
      </c>
      <c r="O1256" s="291">
        <v>116170.8146</v>
      </c>
      <c r="P1256" s="291">
        <v>111888.91962999999</v>
      </c>
      <c r="Q1256" s="291">
        <v>5012.2640199999996</v>
      </c>
      <c r="R1256" s="292">
        <v>116901.18365000001</v>
      </c>
    </row>
    <row r="1257" spans="1:18" s="275" customFormat="1">
      <c r="A1257" s="288"/>
      <c r="B1257" s="288"/>
      <c r="C1257" s="288"/>
      <c r="D1257" s="288"/>
      <c r="E1257" s="289">
        <v>212</v>
      </c>
      <c r="F1257" s="290">
        <v>18367.266510000001</v>
      </c>
      <c r="G1257" s="291">
        <v>2202.4267300000001</v>
      </c>
      <c r="H1257" s="291">
        <v>20569.693239999997</v>
      </c>
      <c r="I1257" s="291">
        <v>60279.412579999997</v>
      </c>
      <c r="J1257" s="291">
        <v>18276.761670000004</v>
      </c>
      <c r="K1257" s="291">
        <v>78556.174249999996</v>
      </c>
      <c r="L1257" s="291">
        <v>30831.432739999997</v>
      </c>
      <c r="M1257" s="291">
        <v>28125.122090000001</v>
      </c>
      <c r="N1257" s="291">
        <v>58956.554830000001</v>
      </c>
      <c r="O1257" s="291">
        <v>158082.42231999998</v>
      </c>
      <c r="P1257" s="291">
        <v>151260.40441999998</v>
      </c>
      <c r="Q1257" s="291">
        <v>5989.9722899999997</v>
      </c>
      <c r="R1257" s="292">
        <v>157250.37671000001</v>
      </c>
    </row>
    <row r="1258" spans="1:18" s="275" customFormat="1">
      <c r="A1258" s="288"/>
      <c r="B1258" s="288"/>
      <c r="C1258" s="288"/>
      <c r="D1258" s="288"/>
      <c r="E1258" s="289">
        <v>248</v>
      </c>
      <c r="F1258" s="290">
        <v>12945.249699999998</v>
      </c>
      <c r="G1258" s="291">
        <v>7822.7973099999999</v>
      </c>
      <c r="H1258" s="291">
        <v>20768.047010000002</v>
      </c>
      <c r="I1258" s="291">
        <v>43377.857499999998</v>
      </c>
      <c r="J1258" s="291">
        <v>12532.970720000001</v>
      </c>
      <c r="K1258" s="291">
        <v>55910.828219999996</v>
      </c>
      <c r="L1258" s="291">
        <v>24673.287110000001</v>
      </c>
      <c r="M1258" s="291">
        <v>8612.065990000001</v>
      </c>
      <c r="N1258" s="291">
        <v>33285.3531</v>
      </c>
      <c r="O1258" s="291">
        <v>109964.22833</v>
      </c>
      <c r="P1258" s="291">
        <v>78920.971279999998</v>
      </c>
      <c r="Q1258" s="291">
        <v>4201.7749199999998</v>
      </c>
      <c r="R1258" s="292">
        <v>83122.746200000009</v>
      </c>
    </row>
    <row r="1259" spans="1:18" s="275" customFormat="1">
      <c r="A1259" s="288"/>
      <c r="B1259" s="288"/>
      <c r="C1259" s="288"/>
      <c r="D1259" s="288"/>
      <c r="E1259" s="289">
        <v>306</v>
      </c>
      <c r="F1259" s="290">
        <v>2468.6596</v>
      </c>
      <c r="G1259" s="291">
        <v>0.60312999999999994</v>
      </c>
      <c r="H1259" s="291">
        <v>2469.2627299999999</v>
      </c>
      <c r="I1259" s="291">
        <v>4755.9828399999997</v>
      </c>
      <c r="J1259" s="291">
        <v>969.40368999999998</v>
      </c>
      <c r="K1259" s="291">
        <v>5725.3865300000007</v>
      </c>
      <c r="L1259" s="291">
        <v>238.898</v>
      </c>
      <c r="M1259" s="291">
        <v>57.567709999999998</v>
      </c>
      <c r="N1259" s="291">
        <v>296.46571</v>
      </c>
      <c r="O1259" s="291">
        <v>8491.1149700000005</v>
      </c>
      <c r="P1259" s="291">
        <v>4364.7598699999999</v>
      </c>
      <c r="Q1259" s="291">
        <v>131.39770999999999</v>
      </c>
      <c r="R1259" s="292">
        <v>4496.1575800000001</v>
      </c>
    </row>
    <row r="1260" spans="1:18" s="275" customFormat="1">
      <c r="A1260" s="288"/>
      <c r="B1260" s="288"/>
      <c r="C1260" s="288"/>
      <c r="D1260" s="288"/>
      <c r="E1260" s="289">
        <v>319</v>
      </c>
      <c r="F1260" s="290">
        <v>41311.047429999999</v>
      </c>
      <c r="G1260" s="291">
        <v>21241.218199999999</v>
      </c>
      <c r="H1260" s="291">
        <v>62552.265630000002</v>
      </c>
      <c r="I1260" s="291">
        <v>87748.341739999989</v>
      </c>
      <c r="J1260" s="291">
        <v>43881.278829999996</v>
      </c>
      <c r="K1260" s="291">
        <v>131629.62057</v>
      </c>
      <c r="L1260" s="291">
        <v>71919.507450000005</v>
      </c>
      <c r="M1260" s="291">
        <v>51476.790810000006</v>
      </c>
      <c r="N1260" s="291">
        <v>123396.29826000001</v>
      </c>
      <c r="O1260" s="291">
        <v>317578.18445999996</v>
      </c>
      <c r="P1260" s="291">
        <v>346785.74122000003</v>
      </c>
      <c r="Q1260" s="291">
        <v>28945.22711</v>
      </c>
      <c r="R1260" s="292">
        <v>375730.96833</v>
      </c>
    </row>
    <row r="1261" spans="1:18" s="275" customFormat="1">
      <c r="A1261" s="288"/>
      <c r="B1261" s="288"/>
      <c r="C1261" s="288"/>
      <c r="D1261" s="283" t="s">
        <v>85</v>
      </c>
      <c r="E1261" s="284">
        <v>31</v>
      </c>
      <c r="F1261" s="285">
        <v>61927.004090000002</v>
      </c>
      <c r="G1261" s="286">
        <v>22710.437620000001</v>
      </c>
      <c r="H1261" s="286">
        <v>84637.441709999999</v>
      </c>
      <c r="I1261" s="286">
        <v>144656.90521</v>
      </c>
      <c r="J1261" s="286">
        <v>44504.72825</v>
      </c>
      <c r="K1261" s="286">
        <v>189161.63346000001</v>
      </c>
      <c r="L1261" s="286">
        <v>55281.840280000004</v>
      </c>
      <c r="M1261" s="286">
        <v>25079.610789999999</v>
      </c>
      <c r="N1261" s="286">
        <v>80361.451069999996</v>
      </c>
      <c r="O1261" s="286">
        <v>354160.52624000004</v>
      </c>
      <c r="P1261" s="286">
        <v>209606.12012000001</v>
      </c>
      <c r="Q1261" s="286">
        <v>10937.56684</v>
      </c>
      <c r="R1261" s="287">
        <v>220543.68696000002</v>
      </c>
    </row>
    <row r="1262" spans="1:18" s="275" customFormat="1">
      <c r="A1262" s="288"/>
      <c r="B1262" s="288"/>
      <c r="C1262" s="288"/>
      <c r="D1262" s="288"/>
      <c r="E1262" s="289">
        <v>282</v>
      </c>
      <c r="F1262" s="290">
        <v>22778.32157</v>
      </c>
      <c r="G1262" s="291">
        <v>7247.6932000000006</v>
      </c>
      <c r="H1262" s="291">
        <v>30026.014769999998</v>
      </c>
      <c r="I1262" s="291">
        <v>38292.21127</v>
      </c>
      <c r="J1262" s="291">
        <v>7875.6667400000006</v>
      </c>
      <c r="K1262" s="291">
        <v>46167.87801</v>
      </c>
      <c r="L1262" s="291">
        <v>10429.862539999998</v>
      </c>
      <c r="M1262" s="291">
        <v>5149.2673299999997</v>
      </c>
      <c r="N1262" s="291">
        <v>15579.129869999999</v>
      </c>
      <c r="O1262" s="291">
        <v>91773.022649999999</v>
      </c>
      <c r="P1262" s="291">
        <v>87089.057520000002</v>
      </c>
      <c r="Q1262" s="291">
        <v>2152.2984799999999</v>
      </c>
      <c r="R1262" s="292">
        <v>89241.356</v>
      </c>
    </row>
    <row r="1263" spans="1:18" s="275" customFormat="1">
      <c r="A1263" s="288"/>
      <c r="B1263" s="288"/>
      <c r="C1263" s="288"/>
      <c r="D1263" s="288"/>
      <c r="E1263" s="289">
        <v>412</v>
      </c>
      <c r="F1263" s="290">
        <v>31031.758719999998</v>
      </c>
      <c r="G1263" s="291">
        <v>11399.90654</v>
      </c>
      <c r="H1263" s="291">
        <v>42431.665259999994</v>
      </c>
      <c r="I1263" s="291">
        <v>90287.614079999999</v>
      </c>
      <c r="J1263" s="291">
        <v>16743.74886</v>
      </c>
      <c r="K1263" s="291">
        <v>107031.36293999999</v>
      </c>
      <c r="L1263" s="291">
        <v>30777.319440000003</v>
      </c>
      <c r="M1263" s="291">
        <v>7363.2270199999994</v>
      </c>
      <c r="N1263" s="291">
        <v>38140.546459999998</v>
      </c>
      <c r="O1263" s="291">
        <v>187603.57465999998</v>
      </c>
      <c r="P1263" s="291">
        <v>131679.88988</v>
      </c>
      <c r="Q1263" s="291">
        <v>4447.7662799999998</v>
      </c>
      <c r="R1263" s="292">
        <v>136127.65615999998</v>
      </c>
    </row>
    <row r="1264" spans="1:18" s="275" customFormat="1">
      <c r="A1264" s="288"/>
      <c r="B1264" s="288"/>
      <c r="C1264" s="288"/>
      <c r="D1264" s="283" t="s">
        <v>71</v>
      </c>
      <c r="E1264" s="284">
        <v>77</v>
      </c>
      <c r="F1264" s="285">
        <v>34245.110409999994</v>
      </c>
      <c r="G1264" s="286">
        <v>18084.638769999998</v>
      </c>
      <c r="H1264" s="286">
        <v>52329.749179999999</v>
      </c>
      <c r="I1264" s="286">
        <v>54681.206530000003</v>
      </c>
      <c r="J1264" s="286">
        <v>33859.557999999997</v>
      </c>
      <c r="K1264" s="286">
        <v>88540.76453</v>
      </c>
      <c r="L1264" s="286">
        <v>18562.750329999999</v>
      </c>
      <c r="M1264" s="286">
        <v>16557.52475</v>
      </c>
      <c r="N1264" s="286">
        <v>35120.275079999999</v>
      </c>
      <c r="O1264" s="286">
        <v>175990.78878999999</v>
      </c>
      <c r="P1264" s="286">
        <v>139506.30512</v>
      </c>
      <c r="Q1264" s="286">
        <v>3157.02414</v>
      </c>
      <c r="R1264" s="287">
        <v>142663.32926</v>
      </c>
    </row>
    <row r="1265" spans="1:18" s="275" customFormat="1">
      <c r="A1265" s="288"/>
      <c r="B1265" s="288"/>
      <c r="C1265" s="288"/>
      <c r="D1265" s="288"/>
      <c r="E1265" s="289">
        <v>79</v>
      </c>
      <c r="F1265" s="290">
        <v>33275.277030000005</v>
      </c>
      <c r="G1265" s="291">
        <v>15099.98065</v>
      </c>
      <c r="H1265" s="291">
        <v>48375.257680000002</v>
      </c>
      <c r="I1265" s="291">
        <v>39501.588210000002</v>
      </c>
      <c r="J1265" s="291">
        <v>26181.186829999999</v>
      </c>
      <c r="K1265" s="291">
        <v>65682.775039999993</v>
      </c>
      <c r="L1265" s="291">
        <v>17255.147359999999</v>
      </c>
      <c r="M1265" s="291">
        <v>9767.2160800000001</v>
      </c>
      <c r="N1265" s="291">
        <v>27022.363440000001</v>
      </c>
      <c r="O1265" s="291">
        <v>141080.39616</v>
      </c>
      <c r="P1265" s="291">
        <v>113651.86231</v>
      </c>
      <c r="Q1265" s="291">
        <v>10241.22309</v>
      </c>
      <c r="R1265" s="292">
        <v>123893.08540000001</v>
      </c>
    </row>
    <row r="1266" spans="1:18" s="275" customFormat="1">
      <c r="A1266" s="288"/>
      <c r="B1266" s="288"/>
      <c r="C1266" s="288"/>
      <c r="D1266" s="288"/>
      <c r="E1266" s="289">
        <v>80</v>
      </c>
      <c r="F1266" s="290">
        <v>233793.23175000001</v>
      </c>
      <c r="G1266" s="291">
        <v>241499.40166</v>
      </c>
      <c r="H1266" s="291">
        <v>475292.63341000001</v>
      </c>
      <c r="I1266" s="291">
        <v>89703.768360000002</v>
      </c>
      <c r="J1266" s="291">
        <v>76136.717860000004</v>
      </c>
      <c r="K1266" s="291">
        <v>165840.48621999999</v>
      </c>
      <c r="L1266" s="291">
        <v>34734.747459999999</v>
      </c>
      <c r="M1266" s="291">
        <v>45082.582549999999</v>
      </c>
      <c r="N1266" s="291">
        <v>79817.330010000005</v>
      </c>
      <c r="O1266" s="291">
        <v>720950.44964000001</v>
      </c>
      <c r="P1266" s="291">
        <v>571759.72557000001</v>
      </c>
      <c r="Q1266" s="291">
        <v>293133.46957000002</v>
      </c>
      <c r="R1266" s="292">
        <v>864893.19513999997</v>
      </c>
    </row>
    <row r="1267" spans="1:18" s="275" customFormat="1">
      <c r="A1267" s="288"/>
      <c r="B1267" s="288"/>
      <c r="C1267" s="288"/>
      <c r="D1267" s="288"/>
      <c r="E1267" s="289">
        <v>201</v>
      </c>
      <c r="F1267" s="290">
        <v>39125.704109999999</v>
      </c>
      <c r="G1267" s="291">
        <v>16686.18823</v>
      </c>
      <c r="H1267" s="291">
        <v>55811.892340000006</v>
      </c>
      <c r="I1267" s="291">
        <v>94662.130659999995</v>
      </c>
      <c r="J1267" s="291">
        <v>63505.861790000003</v>
      </c>
      <c r="K1267" s="291">
        <v>158167.99244999999</v>
      </c>
      <c r="L1267" s="291">
        <v>30039.647809999999</v>
      </c>
      <c r="M1267" s="291">
        <v>26165.532179999998</v>
      </c>
      <c r="N1267" s="291">
        <v>56205.179990000004</v>
      </c>
      <c r="O1267" s="291">
        <v>270185.06477999996</v>
      </c>
      <c r="P1267" s="291">
        <v>154597.54019999999</v>
      </c>
      <c r="Q1267" s="291">
        <v>9867.7221499999996</v>
      </c>
      <c r="R1267" s="292">
        <v>164465.26235</v>
      </c>
    </row>
    <row r="1268" spans="1:18" s="275" customFormat="1">
      <c r="A1268" s="288"/>
      <c r="B1268" s="288"/>
      <c r="C1268" s="288"/>
      <c r="D1268" s="288"/>
      <c r="E1268" s="289">
        <v>351</v>
      </c>
      <c r="F1268" s="290">
        <v>77362.221359999996</v>
      </c>
      <c r="G1268" s="291">
        <v>64365.061829999999</v>
      </c>
      <c r="H1268" s="291">
        <v>141727.28318999999</v>
      </c>
      <c r="I1268" s="291">
        <v>110176.72770999999</v>
      </c>
      <c r="J1268" s="291">
        <v>92534.736900000004</v>
      </c>
      <c r="K1268" s="291">
        <v>202711.46461000002</v>
      </c>
      <c r="L1268" s="291">
        <v>44746.129300000001</v>
      </c>
      <c r="M1268" s="291">
        <v>50711.509259999999</v>
      </c>
      <c r="N1268" s="291">
        <v>95457.638560000007</v>
      </c>
      <c r="O1268" s="291">
        <v>439896.38636</v>
      </c>
      <c r="P1268" s="291">
        <v>356831.88408999995</v>
      </c>
      <c r="Q1268" s="291">
        <v>84449.421249999999</v>
      </c>
      <c r="R1268" s="292">
        <v>441281.30533999996</v>
      </c>
    </row>
    <row r="1269" spans="1:18" s="275" customFormat="1">
      <c r="A1269" s="288"/>
      <c r="B1269" s="288"/>
      <c r="C1269" s="288"/>
      <c r="D1269" s="288"/>
      <c r="E1269" s="289">
        <v>366</v>
      </c>
      <c r="F1269" s="290">
        <v>42245.972670000003</v>
      </c>
      <c r="G1269" s="291">
        <v>22312.585190000002</v>
      </c>
      <c r="H1269" s="291">
        <v>64558.557860000001</v>
      </c>
      <c r="I1269" s="291">
        <v>33945.720130000002</v>
      </c>
      <c r="J1269" s="291">
        <v>20200.48688</v>
      </c>
      <c r="K1269" s="291">
        <v>54146.207009999998</v>
      </c>
      <c r="L1269" s="291">
        <v>10351.78487</v>
      </c>
      <c r="M1269" s="291">
        <v>11516.224039999999</v>
      </c>
      <c r="N1269" s="291">
        <v>21868.00891</v>
      </c>
      <c r="O1269" s="291">
        <v>140572.77377999999</v>
      </c>
      <c r="P1269" s="291">
        <v>103490.75840999999</v>
      </c>
      <c r="Q1269" s="291">
        <v>12636.08056</v>
      </c>
      <c r="R1269" s="292">
        <v>116126.83897</v>
      </c>
    </row>
    <row r="1270" spans="1:18" s="275" customFormat="1">
      <c r="A1270" s="288"/>
      <c r="B1270" s="288"/>
      <c r="C1270" s="288"/>
      <c r="D1270" s="288"/>
      <c r="E1270" s="289">
        <v>374</v>
      </c>
      <c r="F1270" s="290">
        <v>38492.033329999998</v>
      </c>
      <c r="G1270" s="291">
        <v>21602.330510000003</v>
      </c>
      <c r="H1270" s="291">
        <v>60094.363840000005</v>
      </c>
      <c r="I1270" s="291">
        <v>62424.45708</v>
      </c>
      <c r="J1270" s="291">
        <v>61428.297700000003</v>
      </c>
      <c r="K1270" s="291">
        <v>123852.75478</v>
      </c>
      <c r="L1270" s="291">
        <v>31811.713640000002</v>
      </c>
      <c r="M1270" s="291">
        <v>43303.850140000002</v>
      </c>
      <c r="N1270" s="291">
        <v>75115.563779999997</v>
      </c>
      <c r="O1270" s="291">
        <v>259062.68240000002</v>
      </c>
      <c r="P1270" s="291">
        <v>293481.95733</v>
      </c>
      <c r="Q1270" s="291">
        <v>30737.094730000001</v>
      </c>
      <c r="R1270" s="292">
        <v>324219.05206000002</v>
      </c>
    </row>
    <row r="1271" spans="1:18" s="275" customFormat="1">
      <c r="A1271" s="288"/>
      <c r="B1271" s="288"/>
      <c r="C1271" s="288"/>
      <c r="D1271" s="288"/>
      <c r="E1271" s="289">
        <v>377</v>
      </c>
      <c r="F1271" s="290">
        <v>15375.36851</v>
      </c>
      <c r="G1271" s="291">
        <v>4968.0815400000001</v>
      </c>
      <c r="H1271" s="291">
        <v>20343.450049999999</v>
      </c>
      <c r="I1271" s="291">
        <v>53165.010060000001</v>
      </c>
      <c r="J1271" s="291">
        <v>17319.817179999998</v>
      </c>
      <c r="K1271" s="291">
        <v>70484.827239999999</v>
      </c>
      <c r="L1271" s="291">
        <v>26813.714629999999</v>
      </c>
      <c r="M1271" s="291">
        <v>9155.9544100000003</v>
      </c>
      <c r="N1271" s="291">
        <v>35969.669040000001</v>
      </c>
      <c r="O1271" s="291">
        <v>126797.94632999999</v>
      </c>
      <c r="P1271" s="291">
        <v>115777.69718999999</v>
      </c>
      <c r="Q1271" s="291">
        <v>6910.4552699999995</v>
      </c>
      <c r="R1271" s="292">
        <v>122688.15246</v>
      </c>
    </row>
    <row r="1272" spans="1:18" s="275" customFormat="1">
      <c r="A1272" s="288"/>
      <c r="B1272" s="288"/>
      <c r="C1272" s="288"/>
      <c r="D1272" s="288"/>
      <c r="E1272" s="289">
        <v>379</v>
      </c>
      <c r="F1272" s="290">
        <v>113925.25209000001</v>
      </c>
      <c r="G1272" s="291">
        <v>41697.814090000007</v>
      </c>
      <c r="H1272" s="291">
        <v>155623.06617999999</v>
      </c>
      <c r="I1272" s="291">
        <v>59477.44356</v>
      </c>
      <c r="J1272" s="291">
        <v>154714.73921</v>
      </c>
      <c r="K1272" s="291">
        <v>214192.18277000001</v>
      </c>
      <c r="L1272" s="291">
        <v>121545.05742</v>
      </c>
      <c r="M1272" s="291">
        <v>249027.64747999999</v>
      </c>
      <c r="N1272" s="291">
        <v>370572.70489999995</v>
      </c>
      <c r="O1272" s="291">
        <v>740387.95385000005</v>
      </c>
      <c r="P1272" s="291">
        <v>67671.401629999993</v>
      </c>
      <c r="Q1272" s="291">
        <v>186664.33958</v>
      </c>
      <c r="R1272" s="292">
        <v>254335.74121000001</v>
      </c>
    </row>
    <row r="1273" spans="1:18" s="275" customFormat="1">
      <c r="A1273" s="288"/>
      <c r="B1273" s="288"/>
      <c r="C1273" s="288"/>
      <c r="D1273" s="288"/>
      <c r="E1273" s="289">
        <v>398</v>
      </c>
      <c r="F1273" s="290">
        <v>0</v>
      </c>
      <c r="G1273" s="291">
        <v>0</v>
      </c>
      <c r="H1273" s="291">
        <v>0</v>
      </c>
      <c r="I1273" s="291">
        <v>24.84648</v>
      </c>
      <c r="J1273" s="291">
        <v>20.256520000000002</v>
      </c>
      <c r="K1273" s="291">
        <v>45.103000000000002</v>
      </c>
      <c r="L1273" s="291">
        <v>210.34496999999999</v>
      </c>
      <c r="M1273" s="291">
        <v>2.3075000000000001</v>
      </c>
      <c r="N1273" s="291">
        <v>212.65246999999999</v>
      </c>
      <c r="O1273" s="291">
        <v>257.75547</v>
      </c>
      <c r="P1273" s="291">
        <v>3.5691599999999997</v>
      </c>
      <c r="Q1273" s="291">
        <v>0</v>
      </c>
      <c r="R1273" s="292">
        <v>3.5691599999999997</v>
      </c>
    </row>
    <row r="1274" spans="1:18" s="275" customFormat="1">
      <c r="A1274" s="288"/>
      <c r="B1274" s="288"/>
      <c r="C1274" s="288"/>
      <c r="D1274" s="288"/>
      <c r="E1274" s="289">
        <v>456</v>
      </c>
      <c r="F1274" s="290">
        <v>28545.738269999998</v>
      </c>
      <c r="G1274" s="291">
        <v>7550.87925</v>
      </c>
      <c r="H1274" s="291">
        <v>36096.61752</v>
      </c>
      <c r="I1274" s="291">
        <v>66956.643320000003</v>
      </c>
      <c r="J1274" s="291">
        <v>32284.747309999999</v>
      </c>
      <c r="K1274" s="291">
        <v>99241.390629999994</v>
      </c>
      <c r="L1274" s="291">
        <v>22555.982769999999</v>
      </c>
      <c r="M1274" s="291">
        <v>13178.57006</v>
      </c>
      <c r="N1274" s="291">
        <v>35734.552830000001</v>
      </c>
      <c r="O1274" s="291">
        <v>171072.56097999998</v>
      </c>
      <c r="P1274" s="291">
        <v>147372.99356</v>
      </c>
      <c r="Q1274" s="291">
        <v>9192.9649600000012</v>
      </c>
      <c r="R1274" s="292">
        <v>156565.95852000001</v>
      </c>
    </row>
    <row r="1275" spans="1:18" s="275" customFormat="1">
      <c r="A1275" s="288"/>
      <c r="B1275" s="288"/>
      <c r="C1275" s="288"/>
      <c r="D1275" s="288"/>
      <c r="E1275" s="289">
        <v>371</v>
      </c>
      <c r="F1275" s="290">
        <v>104902.73929000001</v>
      </c>
      <c r="G1275" s="291">
        <v>47303.326689999994</v>
      </c>
      <c r="H1275" s="291">
        <v>152206.06597999998</v>
      </c>
      <c r="I1275" s="291">
        <v>88097.414239999998</v>
      </c>
      <c r="J1275" s="291">
        <v>86469.547449999998</v>
      </c>
      <c r="K1275" s="291">
        <v>174566.96169</v>
      </c>
      <c r="L1275" s="291">
        <v>45686.756829999998</v>
      </c>
      <c r="M1275" s="291">
        <v>74507.819370000012</v>
      </c>
      <c r="N1275" s="291">
        <v>120194.5762</v>
      </c>
      <c r="O1275" s="291">
        <v>446967.60386999999</v>
      </c>
      <c r="P1275" s="291">
        <v>363712.30917999998</v>
      </c>
      <c r="Q1275" s="291">
        <v>54883.289450000004</v>
      </c>
      <c r="R1275" s="292">
        <v>418595.59863000002</v>
      </c>
    </row>
    <row r="1276" spans="1:18" s="275" customFormat="1">
      <c r="A1276" s="288"/>
      <c r="B1276" s="288"/>
      <c r="C1276" s="288"/>
      <c r="D1276" s="288"/>
      <c r="E1276" s="289">
        <v>385</v>
      </c>
      <c r="F1276" s="290">
        <v>36548.748149999999</v>
      </c>
      <c r="G1276" s="291">
        <v>27158.320800000001</v>
      </c>
      <c r="H1276" s="291">
        <v>63707.068950000001</v>
      </c>
      <c r="I1276" s="291">
        <v>69173.865250000003</v>
      </c>
      <c r="J1276" s="291">
        <v>61221.646139999997</v>
      </c>
      <c r="K1276" s="291">
        <v>130395.51139</v>
      </c>
      <c r="L1276" s="291">
        <v>43224.245909999998</v>
      </c>
      <c r="M1276" s="291">
        <v>49725.237700000005</v>
      </c>
      <c r="N1276" s="291">
        <v>92949.483609999996</v>
      </c>
      <c r="O1276" s="291">
        <v>287052.06394999998</v>
      </c>
      <c r="P1276" s="291">
        <v>404535.88604000001</v>
      </c>
      <c r="Q1276" s="291">
        <v>30544.24915</v>
      </c>
      <c r="R1276" s="292">
        <v>435080.13519</v>
      </c>
    </row>
    <row r="1277" spans="1:18" s="275" customFormat="1">
      <c r="A1277" s="288"/>
      <c r="B1277" s="288"/>
      <c r="C1277" s="288"/>
      <c r="D1277" s="288"/>
      <c r="E1277" s="289">
        <v>271</v>
      </c>
      <c r="F1277" s="290">
        <v>55629.679530000001</v>
      </c>
      <c r="G1277" s="291">
        <v>38222.74194</v>
      </c>
      <c r="H1277" s="291">
        <v>93852.421470000001</v>
      </c>
      <c r="I1277" s="291">
        <v>101065.25943999999</v>
      </c>
      <c r="J1277" s="291">
        <v>62888.293090000006</v>
      </c>
      <c r="K1277" s="291">
        <v>163953.55253000002</v>
      </c>
      <c r="L1277" s="291">
        <v>48262.111369999999</v>
      </c>
      <c r="M1277" s="291">
        <v>44767.052680000001</v>
      </c>
      <c r="N1277" s="291">
        <v>93029.164049999992</v>
      </c>
      <c r="O1277" s="291">
        <v>350835.13805000001</v>
      </c>
      <c r="P1277" s="291">
        <v>263009.83769000001</v>
      </c>
      <c r="Q1277" s="291">
        <v>37684.567739999999</v>
      </c>
      <c r="R1277" s="292">
        <v>300694.40542999998</v>
      </c>
    </row>
    <row r="1278" spans="1:18" s="275" customFormat="1">
      <c r="A1278" s="288"/>
      <c r="B1278" s="288"/>
      <c r="C1278" s="288"/>
      <c r="D1278" s="283" t="s">
        <v>88</v>
      </c>
      <c r="E1278" s="284">
        <v>334</v>
      </c>
      <c r="F1278" s="285">
        <v>43577.371840000007</v>
      </c>
      <c r="G1278" s="286">
        <v>9037.6254800000006</v>
      </c>
      <c r="H1278" s="286">
        <v>52614.997320000002</v>
      </c>
      <c r="I1278" s="286">
        <v>59981.273439999997</v>
      </c>
      <c r="J1278" s="286">
        <v>9242.2612699999991</v>
      </c>
      <c r="K1278" s="286">
        <v>69223.534709999993</v>
      </c>
      <c r="L1278" s="286">
        <v>19815.511559999999</v>
      </c>
      <c r="M1278" s="286">
        <v>11576.980099999999</v>
      </c>
      <c r="N1278" s="286">
        <v>31392.49166</v>
      </c>
      <c r="O1278" s="286">
        <v>153231.02369</v>
      </c>
      <c r="P1278" s="286">
        <v>176874.02633000002</v>
      </c>
      <c r="Q1278" s="286">
        <v>9530.9523399999998</v>
      </c>
      <c r="R1278" s="287">
        <v>186404.97866999998</v>
      </c>
    </row>
    <row r="1279" spans="1:18" s="275" customFormat="1">
      <c r="A1279" s="288"/>
      <c r="B1279" s="288"/>
      <c r="C1279" s="288"/>
      <c r="D1279" s="288"/>
      <c r="E1279" s="289">
        <v>294</v>
      </c>
      <c r="F1279" s="290">
        <v>15578.81877</v>
      </c>
      <c r="G1279" s="291">
        <v>2364.0173399999999</v>
      </c>
      <c r="H1279" s="291">
        <v>17942.83611</v>
      </c>
      <c r="I1279" s="291">
        <v>73169.438769999993</v>
      </c>
      <c r="J1279" s="291">
        <v>8167.6080700000002</v>
      </c>
      <c r="K1279" s="291">
        <v>81337.04684000001</v>
      </c>
      <c r="L1279" s="291">
        <v>26729.84764</v>
      </c>
      <c r="M1279" s="291">
        <v>8489.7855099999997</v>
      </c>
      <c r="N1279" s="291">
        <v>35219.633150000001</v>
      </c>
      <c r="O1279" s="291">
        <v>134499.51610000001</v>
      </c>
      <c r="P1279" s="291">
        <v>83760.084300000002</v>
      </c>
      <c r="Q1279" s="291">
        <v>1327.60608</v>
      </c>
      <c r="R1279" s="292">
        <v>85087.69038</v>
      </c>
    </row>
    <row r="1280" spans="1:18" s="275" customFormat="1">
      <c r="A1280" s="288"/>
      <c r="B1280" s="288"/>
      <c r="C1280" s="288"/>
      <c r="D1280" s="288"/>
      <c r="E1280" s="289">
        <v>440</v>
      </c>
      <c r="F1280" s="290">
        <v>16382.659619999999</v>
      </c>
      <c r="G1280" s="291">
        <v>4440.0202599999993</v>
      </c>
      <c r="H1280" s="291">
        <v>20822.67988</v>
      </c>
      <c r="I1280" s="291">
        <v>50976.989369999996</v>
      </c>
      <c r="J1280" s="291">
        <v>7210.8909899999999</v>
      </c>
      <c r="K1280" s="291">
        <v>58187.880360000003</v>
      </c>
      <c r="L1280" s="291">
        <v>12711.97788</v>
      </c>
      <c r="M1280" s="291">
        <v>2249.7663700000003</v>
      </c>
      <c r="N1280" s="291">
        <v>14961.74425</v>
      </c>
      <c r="O1280" s="291">
        <v>93972.304489999995</v>
      </c>
      <c r="P1280" s="291">
        <v>112108.36215</v>
      </c>
      <c r="Q1280" s="291">
        <v>2925.15877</v>
      </c>
      <c r="R1280" s="292">
        <v>115033.52092</v>
      </c>
    </row>
    <row r="1281" spans="1:18" s="275" customFormat="1">
      <c r="A1281" s="288"/>
      <c r="B1281" s="288"/>
      <c r="C1281" s="288"/>
      <c r="D1281" s="283" t="s">
        <v>276</v>
      </c>
      <c r="E1281" s="284">
        <v>94</v>
      </c>
      <c r="F1281" s="285">
        <v>11728.364820000001</v>
      </c>
      <c r="G1281" s="286">
        <v>5261.5098200000002</v>
      </c>
      <c r="H1281" s="286">
        <v>16989.874640000002</v>
      </c>
      <c r="I1281" s="286">
        <v>73228.56448999999</v>
      </c>
      <c r="J1281" s="286">
        <v>9910.6787499999991</v>
      </c>
      <c r="K1281" s="286">
        <v>83139.243239999996</v>
      </c>
      <c r="L1281" s="286">
        <v>25870.555489999999</v>
      </c>
      <c r="M1281" s="286">
        <v>7083.2697400000006</v>
      </c>
      <c r="N1281" s="286">
        <v>32953.825230000002</v>
      </c>
      <c r="O1281" s="286">
        <v>133082.94310999999</v>
      </c>
      <c r="P1281" s="286">
        <v>98825.662730000011</v>
      </c>
      <c r="Q1281" s="286">
        <v>2275.0006000000003</v>
      </c>
      <c r="R1281" s="287">
        <v>101100.66333</v>
      </c>
    </row>
    <row r="1282" spans="1:18" s="275" customFormat="1">
      <c r="A1282" s="288"/>
      <c r="B1282" s="288"/>
      <c r="C1282" s="288"/>
      <c r="D1282" s="283" t="s">
        <v>79</v>
      </c>
      <c r="E1282" s="284">
        <v>347</v>
      </c>
      <c r="F1282" s="285">
        <v>26484.379209999999</v>
      </c>
      <c r="G1282" s="286">
        <v>11436.542960000001</v>
      </c>
      <c r="H1282" s="286">
        <v>37920.922170000005</v>
      </c>
      <c r="I1282" s="286">
        <v>99012.458680000011</v>
      </c>
      <c r="J1282" s="286">
        <v>20213.879940000003</v>
      </c>
      <c r="K1282" s="286">
        <v>119226.33862000001</v>
      </c>
      <c r="L1282" s="286">
        <v>58489.9447</v>
      </c>
      <c r="M1282" s="286">
        <v>19716.64675</v>
      </c>
      <c r="N1282" s="286">
        <v>78206.591450000007</v>
      </c>
      <c r="O1282" s="286">
        <v>235353.85224000001</v>
      </c>
      <c r="P1282" s="286">
        <v>114494.36490999999</v>
      </c>
      <c r="Q1282" s="286">
        <v>2850.7483700000003</v>
      </c>
      <c r="R1282" s="287">
        <v>117345.11328000001</v>
      </c>
    </row>
    <row r="1283" spans="1:18" s="275" customFormat="1">
      <c r="A1283" s="288"/>
      <c r="B1283" s="288"/>
      <c r="C1283" s="288"/>
      <c r="D1283" s="288"/>
      <c r="E1283" s="289">
        <v>273</v>
      </c>
      <c r="F1283" s="290">
        <v>182929.17525999999</v>
      </c>
      <c r="G1283" s="291">
        <v>83498.568319999991</v>
      </c>
      <c r="H1283" s="291">
        <v>266427.74358000001</v>
      </c>
      <c r="I1283" s="291">
        <v>118690.26965999999</v>
      </c>
      <c r="J1283" s="291">
        <v>26866.026539999999</v>
      </c>
      <c r="K1283" s="291">
        <v>145556.29619999998</v>
      </c>
      <c r="L1283" s="291">
        <v>61436.782920000005</v>
      </c>
      <c r="M1283" s="291">
        <v>25276.86766</v>
      </c>
      <c r="N1283" s="291">
        <v>86713.650580000001</v>
      </c>
      <c r="O1283" s="291">
        <v>498697.69036000001</v>
      </c>
      <c r="P1283" s="291">
        <v>366479.40889999998</v>
      </c>
      <c r="Q1283" s="291">
        <v>234755.81790999998</v>
      </c>
      <c r="R1283" s="292">
        <v>601235.22680999991</v>
      </c>
    </row>
    <row r="1284" spans="1:18" s="275" customFormat="1">
      <c r="A1284" s="288"/>
      <c r="B1284" s="288"/>
      <c r="C1284" s="288"/>
      <c r="D1284" s="288"/>
      <c r="E1284" s="289">
        <v>308</v>
      </c>
      <c r="F1284" s="290">
        <v>11875.42583</v>
      </c>
      <c r="G1284" s="291">
        <v>6526.6242400000001</v>
      </c>
      <c r="H1284" s="291">
        <v>18402.050070000001</v>
      </c>
      <c r="I1284" s="291">
        <v>62167.873169999999</v>
      </c>
      <c r="J1284" s="291">
        <v>9698.6883900000012</v>
      </c>
      <c r="K1284" s="291">
        <v>71866.561560000002</v>
      </c>
      <c r="L1284" s="291">
        <v>20052.76554</v>
      </c>
      <c r="M1284" s="291">
        <v>6469.4826800000001</v>
      </c>
      <c r="N1284" s="291">
        <v>26522.248219999998</v>
      </c>
      <c r="O1284" s="291">
        <v>116790.85984999999</v>
      </c>
      <c r="P1284" s="291">
        <v>58597.394200000002</v>
      </c>
      <c r="Q1284" s="291">
        <v>1610.4824199999998</v>
      </c>
      <c r="R1284" s="292">
        <v>60207.876619999995</v>
      </c>
    </row>
    <row r="1285" spans="1:18" s="275" customFormat="1">
      <c r="A1285" s="288"/>
      <c r="B1285" s="288"/>
      <c r="C1285" s="288"/>
      <c r="D1285" s="288"/>
      <c r="E1285" s="289">
        <v>429</v>
      </c>
      <c r="F1285" s="290">
        <v>1005.17773</v>
      </c>
      <c r="G1285" s="291">
        <v>133.55832999999998</v>
      </c>
      <c r="H1285" s="291">
        <v>1138.73606</v>
      </c>
      <c r="I1285" s="291">
        <v>10083.51974</v>
      </c>
      <c r="J1285" s="291">
        <v>1227.21723</v>
      </c>
      <c r="K1285" s="291">
        <v>11310.73697</v>
      </c>
      <c r="L1285" s="291">
        <v>1357.9509699999999</v>
      </c>
      <c r="M1285" s="291">
        <v>276.29962999999998</v>
      </c>
      <c r="N1285" s="291">
        <v>1634.2506000000001</v>
      </c>
      <c r="O1285" s="291">
        <v>14083.72363</v>
      </c>
      <c r="P1285" s="291">
        <v>7302.3368700000001</v>
      </c>
      <c r="Q1285" s="291">
        <v>116.44642999999999</v>
      </c>
      <c r="R1285" s="292">
        <v>7418.7833000000001</v>
      </c>
    </row>
    <row r="1286" spans="1:18" s="275" customFormat="1">
      <c r="A1286" s="288"/>
      <c r="B1286" s="288"/>
      <c r="C1286" s="288"/>
      <c r="D1286" s="283" t="s">
        <v>55</v>
      </c>
      <c r="E1286" s="284">
        <v>36</v>
      </c>
      <c r="F1286" s="285">
        <v>20337.23962</v>
      </c>
      <c r="G1286" s="286">
        <v>17457.32863</v>
      </c>
      <c r="H1286" s="286">
        <v>37794.568249999997</v>
      </c>
      <c r="I1286" s="286">
        <v>57889.271919999999</v>
      </c>
      <c r="J1286" s="286">
        <v>17439.791739999997</v>
      </c>
      <c r="K1286" s="286">
        <v>75329.06366</v>
      </c>
      <c r="L1286" s="286">
        <v>21589.009020000001</v>
      </c>
      <c r="M1286" s="286">
        <v>9325.8495000000003</v>
      </c>
      <c r="N1286" s="286">
        <v>30914.858519999998</v>
      </c>
      <c r="O1286" s="286">
        <v>144038.49043000001</v>
      </c>
      <c r="P1286" s="286">
        <v>111206.28091</v>
      </c>
      <c r="Q1286" s="286">
        <v>11805.665060000001</v>
      </c>
      <c r="R1286" s="287">
        <v>123011.94597</v>
      </c>
    </row>
    <row r="1287" spans="1:18" s="275" customFormat="1">
      <c r="A1287" s="288"/>
      <c r="B1287" s="288"/>
      <c r="C1287" s="288"/>
      <c r="D1287" s="288"/>
      <c r="E1287" s="289">
        <v>37</v>
      </c>
      <c r="F1287" s="290">
        <v>15899.452710000001</v>
      </c>
      <c r="G1287" s="291">
        <v>8161.8884600000001</v>
      </c>
      <c r="H1287" s="291">
        <v>24061.341170000003</v>
      </c>
      <c r="I1287" s="291">
        <v>51357.571739999999</v>
      </c>
      <c r="J1287" s="291">
        <v>15235.384699999999</v>
      </c>
      <c r="K1287" s="291">
        <v>66592.956439999994</v>
      </c>
      <c r="L1287" s="291">
        <v>18510.607690000001</v>
      </c>
      <c r="M1287" s="291">
        <v>6346.7462599999999</v>
      </c>
      <c r="N1287" s="291">
        <v>24857.353950000001</v>
      </c>
      <c r="O1287" s="291">
        <v>115511.65156</v>
      </c>
      <c r="P1287" s="291">
        <v>124154.26348000001</v>
      </c>
      <c r="Q1287" s="291">
        <v>6621.2734</v>
      </c>
      <c r="R1287" s="292">
        <v>130775.53688</v>
      </c>
    </row>
    <row r="1288" spans="1:18" s="275" customFormat="1">
      <c r="A1288" s="288"/>
      <c r="B1288" s="288"/>
      <c r="C1288" s="288"/>
      <c r="D1288" s="283" t="s">
        <v>277</v>
      </c>
      <c r="E1288" s="284">
        <v>117</v>
      </c>
      <c r="F1288" s="285">
        <v>14245.821089999999</v>
      </c>
      <c r="G1288" s="286">
        <v>5766.9666100000004</v>
      </c>
      <c r="H1288" s="286">
        <v>20012.787700000001</v>
      </c>
      <c r="I1288" s="286">
        <v>48786.392289999996</v>
      </c>
      <c r="J1288" s="286">
        <v>22262.048760000001</v>
      </c>
      <c r="K1288" s="286">
        <v>71048.441049999994</v>
      </c>
      <c r="L1288" s="286">
        <v>23266.81236</v>
      </c>
      <c r="M1288" s="286">
        <v>13366.897730000001</v>
      </c>
      <c r="N1288" s="286">
        <v>36633.71009</v>
      </c>
      <c r="O1288" s="286">
        <v>127694.93884</v>
      </c>
      <c r="P1288" s="286">
        <v>187451.32959000001</v>
      </c>
      <c r="Q1288" s="286">
        <v>4085.6867400000001</v>
      </c>
      <c r="R1288" s="287">
        <v>191537.01633000001</v>
      </c>
    </row>
    <row r="1289" spans="1:18" s="275" customFormat="1">
      <c r="A1289" s="288"/>
      <c r="B1289" s="288"/>
      <c r="C1289" s="288"/>
      <c r="D1289" s="288"/>
      <c r="E1289" s="289">
        <v>221</v>
      </c>
      <c r="F1289" s="290">
        <v>45777.788180000003</v>
      </c>
      <c r="G1289" s="291">
        <v>24916.562190000001</v>
      </c>
      <c r="H1289" s="291">
        <v>70694.35037</v>
      </c>
      <c r="I1289" s="291">
        <v>108961.76547</v>
      </c>
      <c r="J1289" s="291">
        <v>58227.491869999998</v>
      </c>
      <c r="K1289" s="291">
        <v>167189.25734000001</v>
      </c>
      <c r="L1289" s="291">
        <v>61453.762659999993</v>
      </c>
      <c r="M1289" s="291">
        <v>51532.82847</v>
      </c>
      <c r="N1289" s="291">
        <v>112986.59113</v>
      </c>
      <c r="O1289" s="291">
        <v>350870.19883999997</v>
      </c>
      <c r="P1289" s="291">
        <v>327034.36186</v>
      </c>
      <c r="Q1289" s="291">
        <v>12128.367199999999</v>
      </c>
      <c r="R1289" s="292">
        <v>339162.72905999998</v>
      </c>
    </row>
    <row r="1290" spans="1:18" s="275" customFormat="1">
      <c r="A1290" s="288"/>
      <c r="B1290" s="288"/>
      <c r="C1290" s="288"/>
      <c r="D1290" s="288"/>
      <c r="E1290" s="289">
        <v>236</v>
      </c>
      <c r="F1290" s="290">
        <v>28728.69716</v>
      </c>
      <c r="G1290" s="291">
        <v>23096.217250000002</v>
      </c>
      <c r="H1290" s="291">
        <v>51824.914409999998</v>
      </c>
      <c r="I1290" s="291">
        <v>31461.631359999999</v>
      </c>
      <c r="J1290" s="291">
        <v>9621.637130000001</v>
      </c>
      <c r="K1290" s="291">
        <v>41083.268490000002</v>
      </c>
      <c r="L1290" s="291">
        <v>13633.981240000001</v>
      </c>
      <c r="M1290" s="291">
        <v>7302.7092999999995</v>
      </c>
      <c r="N1290" s="291">
        <v>20936.69054</v>
      </c>
      <c r="O1290" s="291">
        <v>113844.87344</v>
      </c>
      <c r="P1290" s="291">
        <v>191518.95408000002</v>
      </c>
      <c r="Q1290" s="291">
        <v>4610.7094900000002</v>
      </c>
      <c r="R1290" s="292">
        <v>196129.66357</v>
      </c>
    </row>
    <row r="1291" spans="1:18" s="275" customFormat="1">
      <c r="A1291" s="288"/>
      <c r="B1291" s="288"/>
      <c r="C1291" s="288"/>
      <c r="D1291" s="283" t="s">
        <v>56</v>
      </c>
      <c r="E1291" s="284">
        <v>38</v>
      </c>
      <c r="F1291" s="285">
        <v>10856.203539999999</v>
      </c>
      <c r="G1291" s="286">
        <v>7841.3017900000004</v>
      </c>
      <c r="H1291" s="286">
        <v>18697.50533</v>
      </c>
      <c r="I1291" s="286">
        <v>48235.682079999999</v>
      </c>
      <c r="J1291" s="286">
        <v>11022.23366</v>
      </c>
      <c r="K1291" s="286">
        <v>59257.915740000004</v>
      </c>
      <c r="L1291" s="286">
        <v>21230.210449999999</v>
      </c>
      <c r="M1291" s="286">
        <v>7638.5452999999998</v>
      </c>
      <c r="N1291" s="286">
        <v>28868.75575</v>
      </c>
      <c r="O1291" s="286">
        <v>106824.17681999999</v>
      </c>
      <c r="P1291" s="286">
        <v>157372.54293</v>
      </c>
      <c r="Q1291" s="286">
        <v>6382.7858900000001</v>
      </c>
      <c r="R1291" s="287">
        <v>163755.32882</v>
      </c>
    </row>
    <row r="1292" spans="1:18" s="275" customFormat="1">
      <c r="A1292" s="288"/>
      <c r="B1292" s="288"/>
      <c r="C1292" s="288"/>
      <c r="D1292" s="288"/>
      <c r="E1292" s="289">
        <v>211</v>
      </c>
      <c r="F1292" s="290">
        <v>7936.8203899999999</v>
      </c>
      <c r="G1292" s="291">
        <v>4705.2840300000007</v>
      </c>
      <c r="H1292" s="291">
        <v>12642.10442</v>
      </c>
      <c r="I1292" s="291">
        <v>23540.837019999999</v>
      </c>
      <c r="J1292" s="291">
        <v>28933.79434</v>
      </c>
      <c r="K1292" s="291">
        <v>52474.631359999999</v>
      </c>
      <c r="L1292" s="291">
        <v>11872.118339999999</v>
      </c>
      <c r="M1292" s="291">
        <v>21407.773550000002</v>
      </c>
      <c r="N1292" s="291">
        <v>33279.891889999999</v>
      </c>
      <c r="O1292" s="291">
        <v>98396.627670000002</v>
      </c>
      <c r="P1292" s="291">
        <v>77995.665730000008</v>
      </c>
      <c r="Q1292" s="291">
        <v>5968.0270099999998</v>
      </c>
      <c r="R1292" s="292">
        <v>83963.692739999999</v>
      </c>
    </row>
    <row r="1293" spans="1:18" s="275" customFormat="1">
      <c r="A1293" s="288"/>
      <c r="B1293" s="288"/>
      <c r="C1293" s="288"/>
      <c r="D1293" s="288"/>
      <c r="E1293" s="289">
        <v>295</v>
      </c>
      <c r="F1293" s="290">
        <v>31979.9136</v>
      </c>
      <c r="G1293" s="291">
        <v>5997.2418799999996</v>
      </c>
      <c r="H1293" s="291">
        <v>37977.155479999994</v>
      </c>
      <c r="I1293" s="291">
        <v>93007.881580000001</v>
      </c>
      <c r="J1293" s="291">
        <v>24078.54711</v>
      </c>
      <c r="K1293" s="291">
        <v>117086.42869</v>
      </c>
      <c r="L1293" s="291">
        <v>41808.173289999999</v>
      </c>
      <c r="M1293" s="291">
        <v>14976.90777</v>
      </c>
      <c r="N1293" s="291">
        <v>56785.081060000004</v>
      </c>
      <c r="O1293" s="291">
        <v>211848.66522999998</v>
      </c>
      <c r="P1293" s="291">
        <v>196378.09638999999</v>
      </c>
      <c r="Q1293" s="291">
        <v>5560.4738099999995</v>
      </c>
      <c r="R1293" s="292">
        <v>201938.57019999999</v>
      </c>
    </row>
    <row r="1294" spans="1:18" s="275" customFormat="1">
      <c r="A1294" s="288"/>
      <c r="B1294" s="288"/>
      <c r="C1294" s="288"/>
      <c r="D1294" s="288"/>
      <c r="E1294" s="289">
        <v>393</v>
      </c>
      <c r="F1294" s="290">
        <v>13582.63387</v>
      </c>
      <c r="G1294" s="291">
        <v>5226.5277100000003</v>
      </c>
      <c r="H1294" s="291">
        <v>18809.16158</v>
      </c>
      <c r="I1294" s="291">
        <v>51707.514109999996</v>
      </c>
      <c r="J1294" s="291">
        <v>15912.32589</v>
      </c>
      <c r="K1294" s="291">
        <v>67619.839999999997</v>
      </c>
      <c r="L1294" s="291">
        <v>19410.995149999999</v>
      </c>
      <c r="M1294" s="291">
        <v>7360.2754100000002</v>
      </c>
      <c r="N1294" s="291">
        <v>26771.270559999997</v>
      </c>
      <c r="O1294" s="291">
        <v>113200.27214</v>
      </c>
      <c r="P1294" s="291">
        <v>80001.554909999992</v>
      </c>
      <c r="Q1294" s="291">
        <v>5614.83608</v>
      </c>
      <c r="R1294" s="292">
        <v>85616.39099</v>
      </c>
    </row>
    <row r="1295" spans="1:18" s="275" customFormat="1">
      <c r="A1295" s="288"/>
      <c r="B1295" s="288"/>
      <c r="C1295" s="288"/>
      <c r="D1295" s="283" t="s">
        <v>278</v>
      </c>
      <c r="E1295" s="284">
        <v>207</v>
      </c>
      <c r="F1295" s="285">
        <v>11566.458199999999</v>
      </c>
      <c r="G1295" s="286">
        <v>4079.5839799999999</v>
      </c>
      <c r="H1295" s="286">
        <v>15646.04218</v>
      </c>
      <c r="I1295" s="286">
        <v>68900.900450000001</v>
      </c>
      <c r="J1295" s="286">
        <v>13116.071260000001</v>
      </c>
      <c r="K1295" s="286">
        <v>82016.971709999998</v>
      </c>
      <c r="L1295" s="286">
        <v>24185.563760000001</v>
      </c>
      <c r="M1295" s="286">
        <v>6958.8639400000002</v>
      </c>
      <c r="N1295" s="286">
        <v>31144.4277</v>
      </c>
      <c r="O1295" s="286">
        <v>128807.44159</v>
      </c>
      <c r="P1295" s="286">
        <v>110557.75548000001</v>
      </c>
      <c r="Q1295" s="286">
        <v>4432.1003600000004</v>
      </c>
      <c r="R1295" s="287">
        <v>114989.85584</v>
      </c>
    </row>
    <row r="1296" spans="1:18" s="275" customFormat="1">
      <c r="A1296" s="288"/>
      <c r="B1296" s="288"/>
      <c r="C1296" s="288"/>
      <c r="D1296" s="283" t="s">
        <v>54</v>
      </c>
      <c r="E1296" s="284">
        <v>72</v>
      </c>
      <c r="F1296" s="285">
        <v>21241.107889999999</v>
      </c>
      <c r="G1296" s="286">
        <v>11415.98965</v>
      </c>
      <c r="H1296" s="286">
        <v>32657.097539999999</v>
      </c>
      <c r="I1296" s="286">
        <v>63642.569340000002</v>
      </c>
      <c r="J1296" s="286">
        <v>41070.112369999995</v>
      </c>
      <c r="K1296" s="286">
        <v>104712.68170999999</v>
      </c>
      <c r="L1296" s="286">
        <v>34203.947200000002</v>
      </c>
      <c r="M1296" s="286">
        <v>26217.538570000001</v>
      </c>
      <c r="N1296" s="286">
        <v>60421.485770000007</v>
      </c>
      <c r="O1296" s="286">
        <v>197791.26502000002</v>
      </c>
      <c r="P1296" s="286">
        <v>256077.16541999998</v>
      </c>
      <c r="Q1296" s="286">
        <v>21410.56943</v>
      </c>
      <c r="R1296" s="287">
        <v>277487.73485000001</v>
      </c>
    </row>
    <row r="1297" spans="1:18" s="275" customFormat="1">
      <c r="A1297" s="288"/>
      <c r="B1297" s="288"/>
      <c r="C1297" s="288"/>
      <c r="D1297" s="288"/>
      <c r="E1297" s="289">
        <v>364</v>
      </c>
      <c r="F1297" s="290">
        <v>7741.6312400000006</v>
      </c>
      <c r="G1297" s="291">
        <v>10984.180039999999</v>
      </c>
      <c r="H1297" s="291">
        <v>18725.811280000002</v>
      </c>
      <c r="I1297" s="291">
        <v>33749.097350000004</v>
      </c>
      <c r="J1297" s="291">
        <v>9908.0083100000011</v>
      </c>
      <c r="K1297" s="291">
        <v>43657.105659999994</v>
      </c>
      <c r="L1297" s="291">
        <v>14002.88917</v>
      </c>
      <c r="M1297" s="291">
        <v>6266.9358899999997</v>
      </c>
      <c r="N1297" s="291">
        <v>20269.825059999999</v>
      </c>
      <c r="O1297" s="291">
        <v>82652.741999999998</v>
      </c>
      <c r="P1297" s="291">
        <v>98754.692909999998</v>
      </c>
      <c r="Q1297" s="291">
        <v>3413.7878900000001</v>
      </c>
      <c r="R1297" s="292">
        <v>102168.48079999999</v>
      </c>
    </row>
    <row r="1298" spans="1:18" s="275" customFormat="1">
      <c r="A1298" s="288"/>
      <c r="B1298" s="288"/>
      <c r="C1298" s="288"/>
      <c r="D1298" s="283" t="s">
        <v>78</v>
      </c>
      <c r="E1298" s="284">
        <v>340</v>
      </c>
      <c r="F1298" s="285">
        <v>12178.217189999999</v>
      </c>
      <c r="G1298" s="286">
        <v>5097.9634299999998</v>
      </c>
      <c r="H1298" s="286">
        <v>17276.180620000003</v>
      </c>
      <c r="I1298" s="286">
        <v>46580.616179999997</v>
      </c>
      <c r="J1298" s="286">
        <v>9543.0344100000002</v>
      </c>
      <c r="K1298" s="286">
        <v>56123.650590000005</v>
      </c>
      <c r="L1298" s="286">
        <v>15965.492630000001</v>
      </c>
      <c r="M1298" s="286">
        <v>3271.67283</v>
      </c>
      <c r="N1298" s="286">
        <v>19237.16546</v>
      </c>
      <c r="O1298" s="286">
        <v>92636.996670000008</v>
      </c>
      <c r="P1298" s="286">
        <v>61703.858409999993</v>
      </c>
      <c r="Q1298" s="286">
        <v>954.48999000000003</v>
      </c>
      <c r="R1298" s="287">
        <v>62658.348399999995</v>
      </c>
    </row>
    <row r="1299" spans="1:18" s="275" customFormat="1">
      <c r="A1299" s="288"/>
      <c r="B1299" s="288"/>
      <c r="C1299" s="288"/>
      <c r="D1299" s="288"/>
      <c r="E1299" s="289">
        <v>372</v>
      </c>
      <c r="F1299" s="290">
        <v>149.81298999999999</v>
      </c>
      <c r="G1299" s="291">
        <v>11.22992</v>
      </c>
      <c r="H1299" s="291">
        <v>161.04291000000001</v>
      </c>
      <c r="I1299" s="291">
        <v>9357.2248299999992</v>
      </c>
      <c r="J1299" s="291">
        <v>535.01291000000003</v>
      </c>
      <c r="K1299" s="291">
        <v>9892.2377400000005</v>
      </c>
      <c r="L1299" s="291">
        <v>2515.2047900000002</v>
      </c>
      <c r="M1299" s="291">
        <v>562.97427000000005</v>
      </c>
      <c r="N1299" s="291">
        <v>3078.1790599999999</v>
      </c>
      <c r="O1299" s="291">
        <v>13131.459710000001</v>
      </c>
      <c r="P1299" s="291">
        <v>12458.160970000001</v>
      </c>
      <c r="Q1299" s="291">
        <v>331.76607999999999</v>
      </c>
      <c r="R1299" s="292">
        <v>12789.92705</v>
      </c>
    </row>
    <row r="1300" spans="1:18" s="275" customFormat="1">
      <c r="A1300" s="288"/>
      <c r="B1300" s="288"/>
      <c r="C1300" s="288"/>
      <c r="D1300" s="283" t="s">
        <v>279</v>
      </c>
      <c r="E1300" s="284">
        <v>224</v>
      </c>
      <c r="F1300" s="285">
        <v>19033.898239999999</v>
      </c>
      <c r="G1300" s="286">
        <v>8665.1435000000001</v>
      </c>
      <c r="H1300" s="286">
        <v>27699.041739999997</v>
      </c>
      <c r="I1300" s="286">
        <v>46072.628600000004</v>
      </c>
      <c r="J1300" s="286">
        <v>8180.3820599999999</v>
      </c>
      <c r="K1300" s="286">
        <v>54253.01066</v>
      </c>
      <c r="L1300" s="286">
        <v>12697.305619999999</v>
      </c>
      <c r="M1300" s="286">
        <v>6001.15416</v>
      </c>
      <c r="N1300" s="286">
        <v>18698.459780000001</v>
      </c>
      <c r="O1300" s="286">
        <v>100650.51218000001</v>
      </c>
      <c r="P1300" s="286">
        <v>50131.329509999996</v>
      </c>
      <c r="Q1300" s="286">
        <v>1778.0393899999999</v>
      </c>
      <c r="R1300" s="287">
        <v>51909.368900000001</v>
      </c>
    </row>
    <row r="1301" spans="1:18" s="275" customFormat="1">
      <c r="A1301" s="288"/>
      <c r="B1301" s="288"/>
      <c r="C1301" s="288"/>
      <c r="D1301" s="288"/>
      <c r="E1301" s="289">
        <v>249</v>
      </c>
      <c r="F1301" s="290">
        <v>25436.093239999998</v>
      </c>
      <c r="G1301" s="291">
        <v>12355.19152</v>
      </c>
      <c r="H1301" s="291">
        <v>37791.284759999995</v>
      </c>
      <c r="I1301" s="291">
        <v>44152.975789999997</v>
      </c>
      <c r="J1301" s="291">
        <v>15277.108460000001</v>
      </c>
      <c r="K1301" s="291">
        <v>59430.08425</v>
      </c>
      <c r="L1301" s="291">
        <v>13247.410089999999</v>
      </c>
      <c r="M1301" s="291">
        <v>12218.87347</v>
      </c>
      <c r="N1301" s="291">
        <v>25466.28356</v>
      </c>
      <c r="O1301" s="291">
        <v>122687.65256999999</v>
      </c>
      <c r="P1301" s="291">
        <v>59682.952509999996</v>
      </c>
      <c r="Q1301" s="291">
        <v>3199.7590499999997</v>
      </c>
      <c r="R1301" s="292">
        <v>62882.711560000003</v>
      </c>
    </row>
    <row r="1302" spans="1:18" s="275" customFormat="1">
      <c r="A1302" s="288"/>
      <c r="B1302" s="288"/>
      <c r="C1302" s="288"/>
      <c r="D1302" s="283" t="s">
        <v>72</v>
      </c>
      <c r="E1302" s="284">
        <v>232</v>
      </c>
      <c r="F1302" s="285">
        <v>25309.760589999998</v>
      </c>
      <c r="G1302" s="286">
        <v>14038.797630000001</v>
      </c>
      <c r="H1302" s="286">
        <v>39348.558219999999</v>
      </c>
      <c r="I1302" s="286">
        <v>37174.600909999994</v>
      </c>
      <c r="J1302" s="286">
        <v>17165.308779999999</v>
      </c>
      <c r="K1302" s="286">
        <v>54339.90969</v>
      </c>
      <c r="L1302" s="286">
        <v>8560.5024700000013</v>
      </c>
      <c r="M1302" s="286">
        <v>6231.9844599999997</v>
      </c>
      <c r="N1302" s="286">
        <v>14792.486929999999</v>
      </c>
      <c r="O1302" s="286">
        <v>108480.95484000001</v>
      </c>
      <c r="P1302" s="286">
        <v>126521.50354000001</v>
      </c>
      <c r="Q1302" s="286">
        <v>3523.5726500000001</v>
      </c>
      <c r="R1302" s="287">
        <v>130045.07618999999</v>
      </c>
    </row>
    <row r="1303" spans="1:18" s="275" customFormat="1">
      <c r="A1303" s="288"/>
      <c r="B1303" s="288"/>
      <c r="C1303" s="288"/>
      <c r="D1303" s="288"/>
      <c r="E1303" s="289">
        <v>352</v>
      </c>
      <c r="F1303" s="290">
        <v>24485.582719999999</v>
      </c>
      <c r="G1303" s="291">
        <v>13195.874830000001</v>
      </c>
      <c r="H1303" s="291">
        <v>37681.457549999999</v>
      </c>
      <c r="I1303" s="291">
        <v>61156.669520000003</v>
      </c>
      <c r="J1303" s="291">
        <v>26973.657429999999</v>
      </c>
      <c r="K1303" s="291">
        <v>88130.326950000002</v>
      </c>
      <c r="L1303" s="291">
        <v>18077.99351</v>
      </c>
      <c r="M1303" s="291">
        <v>11960.323609999999</v>
      </c>
      <c r="N1303" s="291">
        <v>30038.31712</v>
      </c>
      <c r="O1303" s="291">
        <v>155850.10162</v>
      </c>
      <c r="P1303" s="291">
        <v>171815.40850999998</v>
      </c>
      <c r="Q1303" s="291">
        <v>8399.2761699999992</v>
      </c>
      <c r="R1303" s="292">
        <v>180214.68468000001</v>
      </c>
    </row>
    <row r="1304" spans="1:18" s="275" customFormat="1">
      <c r="A1304" s="288"/>
      <c r="B1304" s="283" t="s">
        <v>17</v>
      </c>
      <c r="C1304" s="283" t="s">
        <v>280</v>
      </c>
      <c r="D1304" s="283" t="s">
        <v>281</v>
      </c>
      <c r="E1304" s="284">
        <v>139</v>
      </c>
      <c r="F1304" s="285">
        <v>24934.557920000003</v>
      </c>
      <c r="G1304" s="286">
        <v>138.65517000000003</v>
      </c>
      <c r="H1304" s="286">
        <v>25073.213090000001</v>
      </c>
      <c r="I1304" s="286">
        <v>58197.057890000004</v>
      </c>
      <c r="J1304" s="286">
        <v>3581.0808500000003</v>
      </c>
      <c r="K1304" s="286">
        <v>61778.138740000002</v>
      </c>
      <c r="L1304" s="286">
        <v>13815.22946</v>
      </c>
      <c r="M1304" s="286">
        <v>5261.7022999999999</v>
      </c>
      <c r="N1304" s="286">
        <v>19076.931760000003</v>
      </c>
      <c r="O1304" s="286">
        <v>105928.28359000001</v>
      </c>
      <c r="P1304" s="286">
        <v>138423.83768</v>
      </c>
      <c r="Q1304" s="286">
        <v>321.39481000000001</v>
      </c>
      <c r="R1304" s="287">
        <v>138745.23249000002</v>
      </c>
    </row>
    <row r="1305" spans="1:18" s="275" customFormat="1">
      <c r="A1305" s="288"/>
      <c r="B1305" s="288"/>
      <c r="C1305" s="283" t="s">
        <v>282</v>
      </c>
      <c r="D1305" s="283" t="s">
        <v>283</v>
      </c>
      <c r="E1305" s="284">
        <v>136</v>
      </c>
      <c r="F1305" s="285">
        <v>70687.020870000008</v>
      </c>
      <c r="G1305" s="286">
        <v>8359.0374800000009</v>
      </c>
      <c r="H1305" s="286">
        <v>79046.058349999992</v>
      </c>
      <c r="I1305" s="286">
        <v>118175.94368000001</v>
      </c>
      <c r="J1305" s="286">
        <v>33072.396870000004</v>
      </c>
      <c r="K1305" s="286">
        <v>151248.34055000002</v>
      </c>
      <c r="L1305" s="286">
        <v>46145.454909999993</v>
      </c>
      <c r="M1305" s="286">
        <v>19147.74972</v>
      </c>
      <c r="N1305" s="286">
        <v>65293.20463</v>
      </c>
      <c r="O1305" s="286">
        <v>295587.60352999996</v>
      </c>
      <c r="P1305" s="286">
        <v>335504.04189999995</v>
      </c>
      <c r="Q1305" s="286">
        <v>3838.9849399999998</v>
      </c>
      <c r="R1305" s="287">
        <v>339343.02683999995</v>
      </c>
    </row>
    <row r="1306" spans="1:18" s="275" customFormat="1">
      <c r="A1306" s="288"/>
      <c r="B1306" s="288"/>
      <c r="C1306" s="288"/>
      <c r="D1306" s="288"/>
      <c r="E1306" s="289">
        <v>218</v>
      </c>
      <c r="F1306" s="290">
        <v>31844.301769999998</v>
      </c>
      <c r="G1306" s="291">
        <v>3272.9918299999999</v>
      </c>
      <c r="H1306" s="291">
        <v>35117.293600000005</v>
      </c>
      <c r="I1306" s="291">
        <v>67824.830959999992</v>
      </c>
      <c r="J1306" s="291">
        <v>5969.5005000000001</v>
      </c>
      <c r="K1306" s="291">
        <v>73794.331459999987</v>
      </c>
      <c r="L1306" s="291">
        <v>9109.1976699999996</v>
      </c>
      <c r="M1306" s="291">
        <v>1950.30645</v>
      </c>
      <c r="N1306" s="291">
        <v>11059.50412</v>
      </c>
      <c r="O1306" s="291">
        <v>119971.12918</v>
      </c>
      <c r="P1306" s="291">
        <v>178294.94600999999</v>
      </c>
      <c r="Q1306" s="291">
        <v>937.22443999999996</v>
      </c>
      <c r="R1306" s="292">
        <v>179232.17044999998</v>
      </c>
    </row>
    <row r="1307" spans="1:18" s="275" customFormat="1">
      <c r="A1307" s="288"/>
      <c r="B1307" s="283" t="s">
        <v>18</v>
      </c>
      <c r="C1307" s="283" t="s">
        <v>285</v>
      </c>
      <c r="D1307" s="283" t="s">
        <v>285</v>
      </c>
      <c r="E1307" s="284">
        <v>369</v>
      </c>
      <c r="F1307" s="285">
        <v>37708.072890000003</v>
      </c>
      <c r="G1307" s="286">
        <v>3598.3105399999999</v>
      </c>
      <c r="H1307" s="286">
        <v>41306.383430000002</v>
      </c>
      <c r="I1307" s="286">
        <v>83891.240579999998</v>
      </c>
      <c r="J1307" s="286">
        <v>14963.69339</v>
      </c>
      <c r="K1307" s="286">
        <v>98854.933969999998</v>
      </c>
      <c r="L1307" s="286">
        <v>16720.568719999999</v>
      </c>
      <c r="M1307" s="286">
        <v>5445.6889900000006</v>
      </c>
      <c r="N1307" s="286">
        <v>22166.257710000002</v>
      </c>
      <c r="O1307" s="286">
        <v>162327.57511000001</v>
      </c>
      <c r="P1307" s="286">
        <v>101374.33967</v>
      </c>
      <c r="Q1307" s="286">
        <v>602.14771999999994</v>
      </c>
      <c r="R1307" s="287">
        <v>101976.48738999999</v>
      </c>
    </row>
    <row r="1308" spans="1:18" s="275" customFormat="1">
      <c r="A1308" s="288"/>
      <c r="B1308" s="283" t="s">
        <v>19</v>
      </c>
      <c r="C1308" s="283" t="s">
        <v>286</v>
      </c>
      <c r="D1308" s="283" t="s">
        <v>286</v>
      </c>
      <c r="E1308" s="284">
        <v>203</v>
      </c>
      <c r="F1308" s="285">
        <v>15662.66272</v>
      </c>
      <c r="G1308" s="286">
        <v>7757.4077699999998</v>
      </c>
      <c r="H1308" s="286">
        <v>23420.070489999998</v>
      </c>
      <c r="I1308" s="286">
        <v>35419.696219999998</v>
      </c>
      <c r="J1308" s="286">
        <v>8446.6884800000007</v>
      </c>
      <c r="K1308" s="286">
        <v>43866.384700000002</v>
      </c>
      <c r="L1308" s="286">
        <v>33075.78226</v>
      </c>
      <c r="M1308" s="286">
        <v>11081.47624</v>
      </c>
      <c r="N1308" s="286">
        <v>44157.258500000004</v>
      </c>
      <c r="O1308" s="286">
        <v>111443.71369</v>
      </c>
      <c r="P1308" s="286">
        <v>72531.48156</v>
      </c>
      <c r="Q1308" s="286">
        <v>2241.0569</v>
      </c>
      <c r="R1308" s="287">
        <v>74772.538459999996</v>
      </c>
    </row>
    <row r="1309" spans="1:18" s="275" customFormat="1">
      <c r="A1309" s="288"/>
      <c r="B1309" s="288"/>
      <c r="C1309" s="283" t="s">
        <v>288</v>
      </c>
      <c r="D1309" s="283" t="s">
        <v>19</v>
      </c>
      <c r="E1309" s="284">
        <v>466</v>
      </c>
      <c r="F1309" s="285">
        <v>5581.59184</v>
      </c>
      <c r="G1309" s="286">
        <v>3546.8855699999999</v>
      </c>
      <c r="H1309" s="286">
        <v>9128.4774099999995</v>
      </c>
      <c r="I1309" s="286">
        <v>20966.00433</v>
      </c>
      <c r="J1309" s="286">
        <v>5317.7015899999997</v>
      </c>
      <c r="K1309" s="286">
        <v>26283.70592</v>
      </c>
      <c r="L1309" s="286">
        <v>8842.11204</v>
      </c>
      <c r="M1309" s="286">
        <v>1899.5660800000001</v>
      </c>
      <c r="N1309" s="286">
        <v>10741.678119999999</v>
      </c>
      <c r="O1309" s="286">
        <v>46153.861450000004</v>
      </c>
      <c r="P1309" s="286">
        <v>56085.841560000001</v>
      </c>
      <c r="Q1309" s="286">
        <v>2188.0173300000001</v>
      </c>
      <c r="R1309" s="287">
        <v>58273.858890000003</v>
      </c>
    </row>
    <row r="1310" spans="1:18" s="275" customFormat="1">
      <c r="A1310" s="288"/>
      <c r="B1310" s="283" t="s">
        <v>20</v>
      </c>
      <c r="C1310" s="283" t="s">
        <v>20</v>
      </c>
      <c r="D1310" s="283" t="s">
        <v>326</v>
      </c>
      <c r="E1310" s="284">
        <v>253</v>
      </c>
      <c r="F1310" s="285">
        <v>41212.174479999994</v>
      </c>
      <c r="G1310" s="286">
        <v>30230.18547</v>
      </c>
      <c r="H1310" s="286">
        <v>71442.359949999998</v>
      </c>
      <c r="I1310" s="286">
        <v>123120.05922</v>
      </c>
      <c r="J1310" s="286">
        <v>28111.306989999997</v>
      </c>
      <c r="K1310" s="286">
        <v>151231.36621000001</v>
      </c>
      <c r="L1310" s="286">
        <v>42769.164729999997</v>
      </c>
      <c r="M1310" s="286">
        <v>8455.0083400000003</v>
      </c>
      <c r="N1310" s="286">
        <v>51224.173069999997</v>
      </c>
      <c r="O1310" s="286">
        <v>273897.89923000004</v>
      </c>
      <c r="P1310" s="286">
        <v>122557.28481999999</v>
      </c>
      <c r="Q1310" s="286">
        <v>9225.3634999999995</v>
      </c>
      <c r="R1310" s="287">
        <v>131782.64831999998</v>
      </c>
    </row>
    <row r="1311" spans="1:18" s="275" customFormat="1">
      <c r="A1311" s="288"/>
      <c r="B1311" s="283" t="s">
        <v>21</v>
      </c>
      <c r="C1311" s="283" t="s">
        <v>294</v>
      </c>
      <c r="D1311" s="283" t="s">
        <v>294</v>
      </c>
      <c r="E1311" s="284">
        <v>183</v>
      </c>
      <c r="F1311" s="285">
        <v>33733.23201</v>
      </c>
      <c r="G1311" s="286">
        <v>6287.8347800000001</v>
      </c>
      <c r="H1311" s="286">
        <v>40021.066789999997</v>
      </c>
      <c r="I1311" s="286">
        <v>61727.446759999999</v>
      </c>
      <c r="J1311" s="286">
        <v>6290.8890999999994</v>
      </c>
      <c r="K1311" s="286">
        <v>68018.335860000007</v>
      </c>
      <c r="L1311" s="286">
        <v>11697.732789999998</v>
      </c>
      <c r="M1311" s="286">
        <v>2035.5619799999999</v>
      </c>
      <c r="N1311" s="286">
        <v>13733.29477</v>
      </c>
      <c r="O1311" s="286">
        <v>121772.69742</v>
      </c>
      <c r="P1311" s="286">
        <v>35837.445209999998</v>
      </c>
      <c r="Q1311" s="286">
        <v>1255.88229</v>
      </c>
      <c r="R1311" s="287">
        <v>37093.327499999999</v>
      </c>
    </row>
    <row r="1312" spans="1:18" s="275" customFormat="1">
      <c r="A1312" s="288"/>
      <c r="B1312" s="288"/>
      <c r="C1312" s="283" t="s">
        <v>21</v>
      </c>
      <c r="D1312" s="283" t="s">
        <v>295</v>
      </c>
      <c r="E1312" s="284">
        <v>359</v>
      </c>
      <c r="F1312" s="285">
        <v>10255.22443</v>
      </c>
      <c r="G1312" s="286">
        <v>1815.2328</v>
      </c>
      <c r="H1312" s="286">
        <v>12070.45723</v>
      </c>
      <c r="I1312" s="286">
        <v>41001.972990000002</v>
      </c>
      <c r="J1312" s="286">
        <v>8382.9371599999995</v>
      </c>
      <c r="K1312" s="286">
        <v>49384.910149999996</v>
      </c>
      <c r="L1312" s="286">
        <v>14051.199430000001</v>
      </c>
      <c r="M1312" s="286">
        <v>4257.13213</v>
      </c>
      <c r="N1312" s="286">
        <v>18308.331559999999</v>
      </c>
      <c r="O1312" s="286">
        <v>79763.698940000002</v>
      </c>
      <c r="P1312" s="286">
        <v>70824.396720000004</v>
      </c>
      <c r="Q1312" s="286">
        <v>727.15449999999998</v>
      </c>
      <c r="R1312" s="287">
        <v>71551.551219999994</v>
      </c>
    </row>
    <row r="1313" spans="1:18" s="275" customFormat="1">
      <c r="A1313" s="288"/>
      <c r="B1313" s="288"/>
      <c r="C1313" s="288"/>
      <c r="D1313" s="283" t="s">
        <v>21</v>
      </c>
      <c r="E1313" s="284">
        <v>181</v>
      </c>
      <c r="F1313" s="285">
        <v>175619.19575000001</v>
      </c>
      <c r="G1313" s="286">
        <v>176430.76291999998</v>
      </c>
      <c r="H1313" s="286">
        <v>352049.95867000002</v>
      </c>
      <c r="I1313" s="286">
        <v>154171.26615000001</v>
      </c>
      <c r="J1313" s="286">
        <v>16156.467060000001</v>
      </c>
      <c r="K1313" s="286">
        <v>170327.73321000001</v>
      </c>
      <c r="L1313" s="286">
        <v>23185.101030000002</v>
      </c>
      <c r="M1313" s="286">
        <v>6564.6844499999997</v>
      </c>
      <c r="N1313" s="286">
        <v>29749.785479999999</v>
      </c>
      <c r="O1313" s="286">
        <v>552127.47736000002</v>
      </c>
      <c r="P1313" s="286">
        <v>363630.51818000001</v>
      </c>
      <c r="Q1313" s="286">
        <v>628877.82833000005</v>
      </c>
      <c r="R1313" s="287">
        <v>992508.34650999994</v>
      </c>
    </row>
    <row r="1314" spans="1:18" s="275" customFormat="1">
      <c r="A1314" s="288"/>
      <c r="B1314" s="288"/>
      <c r="C1314" s="288"/>
      <c r="D1314" s="288"/>
      <c r="E1314" s="289">
        <v>244</v>
      </c>
      <c r="F1314" s="290">
        <v>8803.9745899999998</v>
      </c>
      <c r="G1314" s="291">
        <v>1468.5391000000002</v>
      </c>
      <c r="H1314" s="291">
        <v>10272.51369</v>
      </c>
      <c r="I1314" s="291">
        <v>31880.57086</v>
      </c>
      <c r="J1314" s="291">
        <v>2808.0022599999998</v>
      </c>
      <c r="K1314" s="291">
        <v>34688.573120000001</v>
      </c>
      <c r="L1314" s="291">
        <v>11482.475420000001</v>
      </c>
      <c r="M1314" s="291">
        <v>559.49874</v>
      </c>
      <c r="N1314" s="291">
        <v>12041.97416</v>
      </c>
      <c r="O1314" s="291">
        <v>57003.060969999999</v>
      </c>
      <c r="P1314" s="291">
        <v>73339.797379999989</v>
      </c>
      <c r="Q1314" s="291">
        <v>546.59205000000009</v>
      </c>
      <c r="R1314" s="292">
        <v>73886.38943000001</v>
      </c>
    </row>
    <row r="1315" spans="1:18" s="275" customFormat="1">
      <c r="A1315" s="288"/>
      <c r="B1315" s="288"/>
      <c r="C1315" s="288"/>
      <c r="D1315" s="288"/>
      <c r="E1315" s="289">
        <v>341</v>
      </c>
      <c r="F1315" s="290">
        <v>68808.45637</v>
      </c>
      <c r="G1315" s="291">
        <v>13889.06481</v>
      </c>
      <c r="H1315" s="291">
        <v>82697.521180000011</v>
      </c>
      <c r="I1315" s="291">
        <v>76085.534159999996</v>
      </c>
      <c r="J1315" s="291">
        <v>25619.26555</v>
      </c>
      <c r="K1315" s="291">
        <v>101704.79970999999</v>
      </c>
      <c r="L1315" s="291">
        <v>37510.351340000001</v>
      </c>
      <c r="M1315" s="291">
        <v>30588.20148</v>
      </c>
      <c r="N1315" s="291">
        <v>68098.552819999997</v>
      </c>
      <c r="O1315" s="291">
        <v>252500.87371000001</v>
      </c>
      <c r="P1315" s="291">
        <v>234792.03221999999</v>
      </c>
      <c r="Q1315" s="291">
        <v>12035.93412</v>
      </c>
      <c r="R1315" s="292">
        <v>246827.96634000001</v>
      </c>
    </row>
    <row r="1316" spans="1:18" s="275" customFormat="1">
      <c r="A1316" s="288"/>
      <c r="B1316" s="288"/>
      <c r="C1316" s="288"/>
      <c r="D1316" s="288"/>
      <c r="E1316" s="289">
        <v>416</v>
      </c>
      <c r="F1316" s="290">
        <v>22498.592280000001</v>
      </c>
      <c r="G1316" s="291">
        <v>7799.4633800000001</v>
      </c>
      <c r="H1316" s="291">
        <v>30298.055660000002</v>
      </c>
      <c r="I1316" s="291">
        <v>52924.25404</v>
      </c>
      <c r="J1316" s="291">
        <v>6893.0462500000003</v>
      </c>
      <c r="K1316" s="291">
        <v>59817.300289999999</v>
      </c>
      <c r="L1316" s="291">
        <v>9970.7390599999999</v>
      </c>
      <c r="M1316" s="291">
        <v>4057.3782799999999</v>
      </c>
      <c r="N1316" s="291">
        <v>14028.117340000001</v>
      </c>
      <c r="O1316" s="291">
        <v>104143.47329000001</v>
      </c>
      <c r="P1316" s="291">
        <v>110114.96923999999</v>
      </c>
      <c r="Q1316" s="291">
        <v>7476.1811100000004</v>
      </c>
      <c r="R1316" s="292">
        <v>117591.15035</v>
      </c>
    </row>
    <row r="1317" spans="1:18" s="275" customFormat="1">
      <c r="A1317" s="288"/>
      <c r="B1317" s="288"/>
      <c r="C1317" s="283" t="s">
        <v>298</v>
      </c>
      <c r="D1317" s="283" t="s">
        <v>298</v>
      </c>
      <c r="E1317" s="284">
        <v>182</v>
      </c>
      <c r="F1317" s="285">
        <v>18972.92686</v>
      </c>
      <c r="G1317" s="286">
        <v>3977.1570200000001</v>
      </c>
      <c r="H1317" s="286">
        <v>22950.083879999998</v>
      </c>
      <c r="I1317" s="286">
        <v>61754.708509999997</v>
      </c>
      <c r="J1317" s="286">
        <v>11154.3061</v>
      </c>
      <c r="K1317" s="286">
        <v>72909.014609999998</v>
      </c>
      <c r="L1317" s="286">
        <v>20764.512879999998</v>
      </c>
      <c r="M1317" s="286">
        <v>4548.83619</v>
      </c>
      <c r="N1317" s="286">
        <v>25313.34907</v>
      </c>
      <c r="O1317" s="286">
        <v>121172.44756</v>
      </c>
      <c r="P1317" s="286">
        <v>127870.74465000001</v>
      </c>
      <c r="Q1317" s="286">
        <v>628.44051000000002</v>
      </c>
      <c r="R1317" s="287">
        <v>128499.18515999999</v>
      </c>
    </row>
    <row r="1318" spans="1:18" s="275" customFormat="1">
      <c r="A1318" s="288"/>
      <c r="B1318" s="288"/>
      <c r="C1318" s="283" t="s">
        <v>299</v>
      </c>
      <c r="D1318" s="283" t="s">
        <v>300</v>
      </c>
      <c r="E1318" s="284">
        <v>165</v>
      </c>
      <c r="F1318" s="285">
        <v>9309.0322300000007</v>
      </c>
      <c r="G1318" s="286">
        <v>4973.4106099999999</v>
      </c>
      <c r="H1318" s="286">
        <v>14282.44284</v>
      </c>
      <c r="I1318" s="286">
        <v>39132.504090000002</v>
      </c>
      <c r="J1318" s="286">
        <v>7511.9685999999992</v>
      </c>
      <c r="K1318" s="286">
        <v>46644.472689999995</v>
      </c>
      <c r="L1318" s="286">
        <v>16035.35943</v>
      </c>
      <c r="M1318" s="286">
        <v>6039.1311500000002</v>
      </c>
      <c r="N1318" s="286">
        <v>22074.490579999998</v>
      </c>
      <c r="O1318" s="286">
        <v>83001.406109999996</v>
      </c>
      <c r="P1318" s="286">
        <v>59151.043659999996</v>
      </c>
      <c r="Q1318" s="286">
        <v>1221.90705</v>
      </c>
      <c r="R1318" s="287">
        <v>60372.950709999997</v>
      </c>
    </row>
    <row r="1319" spans="1:18" s="275" customFormat="1">
      <c r="A1319" s="288"/>
      <c r="B1319" s="283" t="s">
        <v>22</v>
      </c>
      <c r="C1319" s="283" t="s">
        <v>22</v>
      </c>
      <c r="D1319" s="283" t="s">
        <v>22</v>
      </c>
      <c r="E1319" s="284">
        <v>155</v>
      </c>
      <c r="F1319" s="285">
        <v>36689.403640000004</v>
      </c>
      <c r="G1319" s="286">
        <v>3099.8415599999998</v>
      </c>
      <c r="H1319" s="286">
        <v>39789.245200000005</v>
      </c>
      <c r="I1319" s="286">
        <v>105962.1483</v>
      </c>
      <c r="J1319" s="286">
        <v>19362.45177</v>
      </c>
      <c r="K1319" s="286">
        <v>125324.60006999999</v>
      </c>
      <c r="L1319" s="286">
        <v>43467.703460000004</v>
      </c>
      <c r="M1319" s="286">
        <v>18776.249050000002</v>
      </c>
      <c r="N1319" s="286">
        <v>62243.952509999996</v>
      </c>
      <c r="O1319" s="286">
        <v>227357.79777999999</v>
      </c>
      <c r="P1319" s="286">
        <v>142732.35952999999</v>
      </c>
      <c r="Q1319" s="286">
        <v>2144.4353799999999</v>
      </c>
      <c r="R1319" s="287">
        <v>144876.79491</v>
      </c>
    </row>
    <row r="1320" spans="1:18" s="275" customFormat="1">
      <c r="A1320" s="288"/>
      <c r="B1320" s="288"/>
      <c r="C1320" s="283" t="s">
        <v>301</v>
      </c>
      <c r="D1320" s="283" t="s">
        <v>302</v>
      </c>
      <c r="E1320" s="284">
        <v>156</v>
      </c>
      <c r="F1320" s="285">
        <v>42607.200499999999</v>
      </c>
      <c r="G1320" s="286">
        <v>10114.919980000001</v>
      </c>
      <c r="H1320" s="286">
        <v>52722.120479999998</v>
      </c>
      <c r="I1320" s="286">
        <v>127015.26482</v>
      </c>
      <c r="J1320" s="286">
        <v>27317.677019999999</v>
      </c>
      <c r="K1320" s="286">
        <v>154332.94184000001</v>
      </c>
      <c r="L1320" s="286">
        <v>52818.127909999996</v>
      </c>
      <c r="M1320" s="286">
        <v>16182.83419</v>
      </c>
      <c r="N1320" s="286">
        <v>69000.96209999999</v>
      </c>
      <c r="O1320" s="286">
        <v>276056.02442000003</v>
      </c>
      <c r="P1320" s="286">
        <v>291545.33970000001</v>
      </c>
      <c r="Q1320" s="286">
        <v>590.29148999999995</v>
      </c>
      <c r="R1320" s="287">
        <v>292135.63118999999</v>
      </c>
    </row>
    <row r="1321" spans="1:18" s="275" customFormat="1">
      <c r="A1321" s="288"/>
      <c r="B1321" s="288"/>
      <c r="C1321" s="288"/>
      <c r="D1321" s="288"/>
      <c r="E1321" s="289">
        <v>457</v>
      </c>
      <c r="F1321" s="290">
        <v>45472.151359999996</v>
      </c>
      <c r="G1321" s="291">
        <v>15810.30983</v>
      </c>
      <c r="H1321" s="291">
        <v>61282.461189999995</v>
      </c>
      <c r="I1321" s="291">
        <v>41889.659909999995</v>
      </c>
      <c r="J1321" s="291">
        <v>12146.686730000001</v>
      </c>
      <c r="K1321" s="291">
        <v>54036.346640000003</v>
      </c>
      <c r="L1321" s="291">
        <v>13100.9519</v>
      </c>
      <c r="M1321" s="291">
        <v>32158.314140000002</v>
      </c>
      <c r="N1321" s="291">
        <v>45259.266040000002</v>
      </c>
      <c r="O1321" s="291">
        <v>160578.07386999999</v>
      </c>
      <c r="P1321" s="291">
        <v>99759.950849999994</v>
      </c>
      <c r="Q1321" s="291">
        <v>2973.01829</v>
      </c>
      <c r="R1321" s="292">
        <v>102732.96914</v>
      </c>
    </row>
    <row r="1322" spans="1:18" s="275" customFormat="1">
      <c r="A1322" s="288"/>
      <c r="B1322" s="283" t="s">
        <v>303</v>
      </c>
      <c r="C1322" s="283" t="s">
        <v>92</v>
      </c>
      <c r="D1322" s="283" t="s">
        <v>92</v>
      </c>
      <c r="E1322" s="284">
        <v>348</v>
      </c>
      <c r="F1322" s="285">
        <v>9192.8677599999992</v>
      </c>
      <c r="G1322" s="286">
        <v>3578.4774600000001</v>
      </c>
      <c r="H1322" s="286">
        <v>12771.345220000001</v>
      </c>
      <c r="I1322" s="286">
        <v>47733.706270000002</v>
      </c>
      <c r="J1322" s="286">
        <v>4013.9223400000001</v>
      </c>
      <c r="K1322" s="286">
        <v>51747.62861</v>
      </c>
      <c r="L1322" s="286">
        <v>4261.4780999999994</v>
      </c>
      <c r="M1322" s="286">
        <v>905.94055000000003</v>
      </c>
      <c r="N1322" s="286">
        <v>5167.4186500000005</v>
      </c>
      <c r="O1322" s="286">
        <v>69686.39248000001</v>
      </c>
      <c r="P1322" s="286">
        <v>65958.294930000004</v>
      </c>
      <c r="Q1322" s="286">
        <v>91.70205</v>
      </c>
      <c r="R1322" s="287">
        <v>66049.996979999996</v>
      </c>
    </row>
    <row r="1323" spans="1:18" s="275" customFormat="1">
      <c r="A1323" s="288"/>
      <c r="B1323" s="288"/>
      <c r="C1323" s="283" t="s">
        <v>304</v>
      </c>
      <c r="D1323" s="283" t="s">
        <v>305</v>
      </c>
      <c r="E1323" s="284">
        <v>142</v>
      </c>
      <c r="F1323" s="285">
        <v>9084.6722399999999</v>
      </c>
      <c r="G1323" s="286">
        <v>1268.1262199999999</v>
      </c>
      <c r="H1323" s="286">
        <v>10352.798460000002</v>
      </c>
      <c r="I1323" s="286">
        <v>37258.273090000002</v>
      </c>
      <c r="J1323" s="286">
        <v>1468.93767</v>
      </c>
      <c r="K1323" s="286">
        <v>38727.210759999994</v>
      </c>
      <c r="L1323" s="286">
        <v>12500.39277</v>
      </c>
      <c r="M1323" s="286">
        <v>3076.2476699999997</v>
      </c>
      <c r="N1323" s="286">
        <v>15576.640439999999</v>
      </c>
      <c r="O1323" s="286">
        <v>64656.649659999995</v>
      </c>
      <c r="P1323" s="286">
        <v>78562.576629999996</v>
      </c>
      <c r="Q1323" s="286">
        <v>264.19855000000001</v>
      </c>
      <c r="R1323" s="287">
        <v>78826.775180000011</v>
      </c>
    </row>
    <row r="1324" spans="1:18" s="275" customFormat="1">
      <c r="A1324" s="288"/>
      <c r="B1324" s="288"/>
      <c r="C1324" s="283" t="s">
        <v>306</v>
      </c>
      <c r="D1324" s="283" t="s">
        <v>306</v>
      </c>
      <c r="E1324" s="284">
        <v>141</v>
      </c>
      <c r="F1324" s="285">
        <v>29227.842829999998</v>
      </c>
      <c r="G1324" s="286">
        <v>3286.8741099999997</v>
      </c>
      <c r="H1324" s="286">
        <v>32514.716940000002</v>
      </c>
      <c r="I1324" s="286">
        <v>74878.189670000007</v>
      </c>
      <c r="J1324" s="286">
        <v>6334.6266500000002</v>
      </c>
      <c r="K1324" s="286">
        <v>81212.816319999998</v>
      </c>
      <c r="L1324" s="286">
        <v>15943.51547</v>
      </c>
      <c r="M1324" s="286">
        <v>3180.7506699999999</v>
      </c>
      <c r="N1324" s="286">
        <v>19124.26614</v>
      </c>
      <c r="O1324" s="286">
        <v>132851.79940000002</v>
      </c>
      <c r="P1324" s="286">
        <v>138141.26835</v>
      </c>
      <c r="Q1324" s="286">
        <v>609.12910999999997</v>
      </c>
      <c r="R1324" s="287">
        <v>138750.39746000001</v>
      </c>
    </row>
    <row r="1325" spans="1:18" s="275" customFormat="1">
      <c r="A1325" s="288"/>
      <c r="B1325" s="288"/>
      <c r="C1325" s="283" t="s">
        <v>307</v>
      </c>
      <c r="D1325" s="283" t="s">
        <v>307</v>
      </c>
      <c r="E1325" s="284">
        <v>410</v>
      </c>
      <c r="F1325" s="285">
        <v>11486.792710000002</v>
      </c>
      <c r="G1325" s="286">
        <v>838.49767000000008</v>
      </c>
      <c r="H1325" s="286">
        <v>12325.29038</v>
      </c>
      <c r="I1325" s="286">
        <v>37636.125249999997</v>
      </c>
      <c r="J1325" s="286">
        <v>2769.7959999999998</v>
      </c>
      <c r="K1325" s="286">
        <v>40405.921249999999</v>
      </c>
      <c r="L1325" s="286">
        <v>3143.5272999999997</v>
      </c>
      <c r="M1325" s="286">
        <v>1768.1651100000001</v>
      </c>
      <c r="N1325" s="286">
        <v>4911.6924100000006</v>
      </c>
      <c r="O1325" s="286">
        <v>57642.904040000001</v>
      </c>
      <c r="P1325" s="286">
        <v>90784.40509</v>
      </c>
      <c r="Q1325" s="286">
        <v>416.91608000000002</v>
      </c>
      <c r="R1325" s="287">
        <v>91201.321169999996</v>
      </c>
    </row>
    <row r="1326" spans="1:18" s="275" customFormat="1">
      <c r="A1326" s="288"/>
      <c r="B1326" s="288"/>
      <c r="C1326" s="283" t="s">
        <v>303</v>
      </c>
      <c r="D1326" s="283" t="s">
        <v>309</v>
      </c>
      <c r="E1326" s="284">
        <v>143</v>
      </c>
      <c r="F1326" s="285">
        <v>96911.865420000002</v>
      </c>
      <c r="G1326" s="286">
        <v>4536.07629</v>
      </c>
      <c r="H1326" s="286">
        <v>101447.94171</v>
      </c>
      <c r="I1326" s="286">
        <v>147518.42303999999</v>
      </c>
      <c r="J1326" s="286">
        <v>26160.32416</v>
      </c>
      <c r="K1326" s="286">
        <v>173678.74719999998</v>
      </c>
      <c r="L1326" s="286">
        <v>33464.286610000003</v>
      </c>
      <c r="M1326" s="286">
        <v>18080.308739999997</v>
      </c>
      <c r="N1326" s="286">
        <v>51544.595350000003</v>
      </c>
      <c r="O1326" s="286">
        <v>326671.28425999999</v>
      </c>
      <c r="P1326" s="286">
        <v>318472.73012000002</v>
      </c>
      <c r="Q1326" s="286">
        <v>5237.8317300000008</v>
      </c>
      <c r="R1326" s="287">
        <v>323710.56185</v>
      </c>
    </row>
    <row r="1327" spans="1:18" s="275" customFormat="1">
      <c r="A1327" s="288"/>
      <c r="B1327" s="288"/>
      <c r="C1327" s="288"/>
      <c r="D1327" s="288"/>
      <c r="E1327" s="289">
        <v>460</v>
      </c>
      <c r="F1327" s="290">
        <v>12240.618539999999</v>
      </c>
      <c r="G1327" s="291">
        <v>1262.09195</v>
      </c>
      <c r="H1327" s="291">
        <v>13502.710489999999</v>
      </c>
      <c r="I1327" s="291">
        <v>52570.494079999997</v>
      </c>
      <c r="J1327" s="291">
        <v>2226.39633</v>
      </c>
      <c r="K1327" s="291">
        <v>54796.89041</v>
      </c>
      <c r="L1327" s="291">
        <v>11174.39826</v>
      </c>
      <c r="M1327" s="291">
        <v>1983.92346</v>
      </c>
      <c r="N1327" s="291">
        <v>13158.32172</v>
      </c>
      <c r="O1327" s="291">
        <v>81457.922619999998</v>
      </c>
      <c r="P1327" s="291">
        <v>119216.76090000001</v>
      </c>
      <c r="Q1327" s="291">
        <v>593.28023999999994</v>
      </c>
      <c r="R1327" s="292">
        <v>119810.04114</v>
      </c>
    </row>
    <row r="1328" spans="1:18" s="275" customFormat="1">
      <c r="A1328" s="288"/>
      <c r="B1328" s="283" t="s">
        <v>24</v>
      </c>
      <c r="C1328" s="283" t="s">
        <v>24</v>
      </c>
      <c r="D1328" s="283" t="s">
        <v>24</v>
      </c>
      <c r="E1328" s="284">
        <v>154</v>
      </c>
      <c r="F1328" s="285">
        <v>77237.399059999996</v>
      </c>
      <c r="G1328" s="286">
        <v>10756.388570000001</v>
      </c>
      <c r="H1328" s="286">
        <v>87993.787629999992</v>
      </c>
      <c r="I1328" s="286">
        <v>153767.12259000001</v>
      </c>
      <c r="J1328" s="286">
        <v>41985.205009999998</v>
      </c>
      <c r="K1328" s="286">
        <v>195752.32759999999</v>
      </c>
      <c r="L1328" s="286">
        <v>76108.002500000002</v>
      </c>
      <c r="M1328" s="286">
        <v>36962.680049999995</v>
      </c>
      <c r="N1328" s="286">
        <v>113070.68255</v>
      </c>
      <c r="O1328" s="286">
        <v>396816.79777999996</v>
      </c>
      <c r="P1328" s="286">
        <v>257455.71849999999</v>
      </c>
      <c r="Q1328" s="286">
        <v>8070.9533499999998</v>
      </c>
      <c r="R1328" s="287">
        <v>265526.67184999998</v>
      </c>
    </row>
    <row r="1329" spans="1:18" s="275" customFormat="1">
      <c r="A1329" s="288"/>
      <c r="B1329" s="288"/>
      <c r="C1329" s="288"/>
      <c r="D1329" s="288"/>
      <c r="E1329" s="289">
        <v>312</v>
      </c>
      <c r="F1329" s="290">
        <v>3501.3742099999999</v>
      </c>
      <c r="G1329" s="291">
        <v>709.42451000000005</v>
      </c>
      <c r="H1329" s="291">
        <v>4210.7987199999998</v>
      </c>
      <c r="I1329" s="291">
        <v>40609.74497</v>
      </c>
      <c r="J1329" s="291">
        <v>10685.40027</v>
      </c>
      <c r="K1329" s="291">
        <v>51295.145240000005</v>
      </c>
      <c r="L1329" s="291">
        <v>9855.6243599999998</v>
      </c>
      <c r="M1329" s="291">
        <v>3303.3394399999997</v>
      </c>
      <c r="N1329" s="291">
        <v>13158.963800000001</v>
      </c>
      <c r="O1329" s="291">
        <v>68664.907760000002</v>
      </c>
      <c r="P1329" s="291">
        <v>86211.061709999994</v>
      </c>
      <c r="Q1329" s="291">
        <v>4926.7629100000004</v>
      </c>
      <c r="R1329" s="292">
        <v>91137.824619999999</v>
      </c>
    </row>
    <row r="1330" spans="1:18" s="275" customFormat="1">
      <c r="A1330" s="288"/>
      <c r="B1330" s="283" t="s">
        <v>25</v>
      </c>
      <c r="C1330" s="283" t="s">
        <v>25</v>
      </c>
      <c r="D1330" s="283" t="s">
        <v>25</v>
      </c>
      <c r="E1330" s="284">
        <v>187</v>
      </c>
      <c r="F1330" s="285">
        <v>17503.095710000001</v>
      </c>
      <c r="G1330" s="286">
        <v>2112.48038</v>
      </c>
      <c r="H1330" s="286">
        <v>19615.576089999999</v>
      </c>
      <c r="I1330" s="286">
        <v>48206.806189999996</v>
      </c>
      <c r="J1330" s="286">
        <v>9948.761849999999</v>
      </c>
      <c r="K1330" s="286">
        <v>58155.568039999998</v>
      </c>
      <c r="L1330" s="286">
        <v>14540.637429999999</v>
      </c>
      <c r="M1330" s="286">
        <v>5524.83086</v>
      </c>
      <c r="N1330" s="286">
        <v>20065.468290000001</v>
      </c>
      <c r="O1330" s="286">
        <v>97836.612420000005</v>
      </c>
      <c r="P1330" s="286">
        <v>93278.533750000002</v>
      </c>
      <c r="Q1330" s="286">
        <v>3454.7466300000001</v>
      </c>
      <c r="R1330" s="287">
        <v>96733.280379999997</v>
      </c>
    </row>
    <row r="1331" spans="1:18" s="275" customFormat="1">
      <c r="A1331" s="288"/>
      <c r="B1331" s="283" t="s">
        <v>26</v>
      </c>
      <c r="C1331" s="283" t="s">
        <v>312</v>
      </c>
      <c r="D1331" s="283" t="s">
        <v>313</v>
      </c>
      <c r="E1331" s="284">
        <v>449</v>
      </c>
      <c r="F1331" s="285">
        <v>14011.502779999999</v>
      </c>
      <c r="G1331" s="286">
        <v>1112.4202</v>
      </c>
      <c r="H1331" s="286">
        <v>15123.922980000001</v>
      </c>
      <c r="I1331" s="286">
        <v>35651.123100000004</v>
      </c>
      <c r="J1331" s="286">
        <v>3503.2761299999997</v>
      </c>
      <c r="K1331" s="286">
        <v>39154.399229999995</v>
      </c>
      <c r="L1331" s="286">
        <v>6723.9924600000004</v>
      </c>
      <c r="M1331" s="286">
        <v>2983.8384700000001</v>
      </c>
      <c r="N1331" s="286">
        <v>9707.8309300000001</v>
      </c>
      <c r="O1331" s="286">
        <v>63986.153140000002</v>
      </c>
      <c r="P1331" s="286">
        <v>93841.551149999999</v>
      </c>
      <c r="Q1331" s="286">
        <v>396.47406000000001</v>
      </c>
      <c r="R1331" s="287">
        <v>94238.025209999993</v>
      </c>
    </row>
    <row r="1332" spans="1:18" s="275" customFormat="1">
      <c r="A1332" s="288"/>
      <c r="B1332" s="288"/>
      <c r="C1332" s="288"/>
      <c r="D1332" s="283" t="s">
        <v>314</v>
      </c>
      <c r="E1332" s="284">
        <v>144</v>
      </c>
      <c r="F1332" s="285">
        <v>118902.04509999999</v>
      </c>
      <c r="G1332" s="286">
        <v>14516.868400000001</v>
      </c>
      <c r="H1332" s="286">
        <v>133418.9135</v>
      </c>
      <c r="I1332" s="286">
        <v>122497.77773999999</v>
      </c>
      <c r="J1332" s="286">
        <v>20225.275300000001</v>
      </c>
      <c r="K1332" s="286">
        <v>142723.05304</v>
      </c>
      <c r="L1332" s="286">
        <v>40045.946000000004</v>
      </c>
      <c r="M1332" s="286">
        <v>33578.808079999995</v>
      </c>
      <c r="N1332" s="286">
        <v>73624.754079999999</v>
      </c>
      <c r="O1332" s="286">
        <v>349766.72061999998</v>
      </c>
      <c r="P1332" s="286">
        <v>244511.40125</v>
      </c>
      <c r="Q1332" s="286">
        <v>4601.4769000000006</v>
      </c>
      <c r="R1332" s="287">
        <v>249112.87815</v>
      </c>
    </row>
    <row r="1333" spans="1:18" s="275" customFormat="1">
      <c r="A1333" s="288"/>
      <c r="B1333" s="288"/>
      <c r="C1333" s="288"/>
      <c r="D1333" s="288"/>
      <c r="E1333" s="289">
        <v>318</v>
      </c>
      <c r="F1333" s="290">
        <v>23685.472280000002</v>
      </c>
      <c r="G1333" s="291">
        <v>2663.73812</v>
      </c>
      <c r="H1333" s="291">
        <v>26349.2104</v>
      </c>
      <c r="I1333" s="291">
        <v>48900.956330000001</v>
      </c>
      <c r="J1333" s="291">
        <v>4843.9351200000001</v>
      </c>
      <c r="K1333" s="291">
        <v>53744.891450000003</v>
      </c>
      <c r="L1333" s="291">
        <v>6576.61834</v>
      </c>
      <c r="M1333" s="291">
        <v>632.18481999999995</v>
      </c>
      <c r="N1333" s="291">
        <v>7208.8031600000004</v>
      </c>
      <c r="O1333" s="291">
        <v>87302.905010000002</v>
      </c>
      <c r="P1333" s="291">
        <v>132393.90306000001</v>
      </c>
      <c r="Q1333" s="291">
        <v>559.9899200000001</v>
      </c>
      <c r="R1333" s="292">
        <v>132953.89298</v>
      </c>
    </row>
    <row r="1334" spans="1:18" s="275" customFormat="1">
      <c r="A1334" s="283" t="s">
        <v>453</v>
      </c>
      <c r="B1334" s="283" t="s">
        <v>16</v>
      </c>
      <c r="C1334" s="283" t="s">
        <v>16</v>
      </c>
      <c r="D1334" s="283" t="s">
        <v>65</v>
      </c>
      <c r="E1334" s="284">
        <v>1</v>
      </c>
      <c r="F1334" s="285">
        <v>109325.3447</v>
      </c>
      <c r="G1334" s="286">
        <v>515837.36355000001</v>
      </c>
      <c r="H1334" s="286">
        <v>625162.70825000003</v>
      </c>
      <c r="I1334" s="286">
        <v>80.877889999999994</v>
      </c>
      <c r="J1334" s="286">
        <v>3253.6205199999999</v>
      </c>
      <c r="K1334" s="286">
        <v>3334.4984100000001</v>
      </c>
      <c r="L1334" s="286">
        <v>179589.28247000001</v>
      </c>
      <c r="M1334" s="286">
        <v>1320468.9946099999</v>
      </c>
      <c r="N1334" s="286">
        <v>1500058.2770799999</v>
      </c>
      <c r="O1334" s="286">
        <v>2128555.4837400001</v>
      </c>
      <c r="P1334" s="286">
        <v>89000</v>
      </c>
      <c r="Q1334" s="286">
        <v>80117.399999999994</v>
      </c>
      <c r="R1334" s="287">
        <v>169117.4</v>
      </c>
    </row>
    <row r="1335" spans="1:18" s="275" customFormat="1">
      <c r="A1335" s="283" t="s">
        <v>454</v>
      </c>
      <c r="B1335" s="283" t="s">
        <v>16</v>
      </c>
      <c r="C1335" s="283" t="s">
        <v>16</v>
      </c>
      <c r="D1335" s="283" t="s">
        <v>65</v>
      </c>
      <c r="E1335" s="284">
        <v>1</v>
      </c>
      <c r="F1335" s="285">
        <v>63054.686950000003</v>
      </c>
      <c r="G1335" s="286">
        <v>132120.69256999998</v>
      </c>
      <c r="H1335" s="286">
        <v>195175.37952000002</v>
      </c>
      <c r="I1335" s="286">
        <v>0</v>
      </c>
      <c r="J1335" s="286">
        <v>0</v>
      </c>
      <c r="K1335" s="286">
        <v>0</v>
      </c>
      <c r="L1335" s="286">
        <v>251656.04212999999</v>
      </c>
      <c r="M1335" s="286">
        <v>1268606.8731800001</v>
      </c>
      <c r="N1335" s="286">
        <v>1520262.9153099998</v>
      </c>
      <c r="O1335" s="286">
        <v>1715438.29483</v>
      </c>
      <c r="P1335" s="286">
        <v>475717.99971</v>
      </c>
      <c r="Q1335" s="286">
        <v>608470.15933000005</v>
      </c>
      <c r="R1335" s="287">
        <v>1084188.1590400001</v>
      </c>
    </row>
    <row r="1336" spans="1:18" s="275" customFormat="1">
      <c r="A1336" s="283" t="s">
        <v>455</v>
      </c>
      <c r="B1336" s="283" t="s">
        <v>3</v>
      </c>
      <c r="C1336" s="283" t="s">
        <v>199</v>
      </c>
      <c r="D1336" s="283" t="s">
        <v>199</v>
      </c>
      <c r="E1336" s="284">
        <v>269</v>
      </c>
      <c r="F1336" s="285">
        <v>0</v>
      </c>
      <c r="G1336" s="286">
        <v>0</v>
      </c>
      <c r="H1336" s="286">
        <v>0</v>
      </c>
      <c r="I1336" s="286">
        <v>505.26742999999999</v>
      </c>
      <c r="J1336" s="286">
        <v>0.58953999999999995</v>
      </c>
      <c r="K1336" s="286">
        <v>505.85696999999999</v>
      </c>
      <c r="L1336" s="286">
        <v>2061.54567</v>
      </c>
      <c r="M1336" s="286">
        <v>0.13461000000000001</v>
      </c>
      <c r="N1336" s="286">
        <v>2061.68028</v>
      </c>
      <c r="O1336" s="286">
        <v>2567.5372499999999</v>
      </c>
      <c r="P1336" s="286">
        <v>4031.5657299999998</v>
      </c>
      <c r="Q1336" s="286">
        <v>0</v>
      </c>
      <c r="R1336" s="287">
        <v>4031.5657299999998</v>
      </c>
    </row>
    <row r="1337" spans="1:18" s="275" customFormat="1">
      <c r="A1337" s="288"/>
      <c r="B1337" s="288"/>
      <c r="C1337" s="283" t="s">
        <v>202</v>
      </c>
      <c r="D1337" s="283" t="s">
        <v>203</v>
      </c>
      <c r="E1337" s="284">
        <v>77</v>
      </c>
      <c r="F1337" s="285">
        <v>0</v>
      </c>
      <c r="G1337" s="286">
        <v>0</v>
      </c>
      <c r="H1337" s="286">
        <v>0</v>
      </c>
      <c r="I1337" s="286">
        <v>2199.8339700000001</v>
      </c>
      <c r="J1337" s="286">
        <v>162.71087</v>
      </c>
      <c r="K1337" s="286">
        <v>2362.54484</v>
      </c>
      <c r="L1337" s="286">
        <v>10543.63091</v>
      </c>
      <c r="M1337" s="286">
        <v>969.75323000000003</v>
      </c>
      <c r="N1337" s="286">
        <v>11513.38414</v>
      </c>
      <c r="O1337" s="286">
        <v>13875.928980000001</v>
      </c>
      <c r="P1337" s="286">
        <v>17594.237450000001</v>
      </c>
      <c r="Q1337" s="286">
        <v>0</v>
      </c>
      <c r="R1337" s="287">
        <v>17594.237450000001</v>
      </c>
    </row>
    <row r="1338" spans="1:18" s="275" customFormat="1">
      <c r="A1338" s="288"/>
      <c r="B1338" s="283" t="s">
        <v>5</v>
      </c>
      <c r="C1338" s="283" t="s">
        <v>5</v>
      </c>
      <c r="D1338" s="283" t="s">
        <v>207</v>
      </c>
      <c r="E1338" s="284">
        <v>8</v>
      </c>
      <c r="F1338" s="285">
        <v>0</v>
      </c>
      <c r="G1338" s="286">
        <v>0</v>
      </c>
      <c r="H1338" s="286">
        <v>0</v>
      </c>
      <c r="I1338" s="286">
        <v>5908.1820499999994</v>
      </c>
      <c r="J1338" s="286">
        <v>828.26171999999997</v>
      </c>
      <c r="K1338" s="286">
        <v>6736.4437699999999</v>
      </c>
      <c r="L1338" s="286">
        <v>14022.925519999999</v>
      </c>
      <c r="M1338" s="286">
        <v>1059.7334900000001</v>
      </c>
      <c r="N1338" s="286">
        <v>15082.659009999999</v>
      </c>
      <c r="O1338" s="286">
        <v>21819.102780000001</v>
      </c>
      <c r="P1338" s="286">
        <v>13647.240169999999</v>
      </c>
      <c r="Q1338" s="286">
        <v>0</v>
      </c>
      <c r="R1338" s="287">
        <v>13647.240169999999</v>
      </c>
    </row>
    <row r="1339" spans="1:18" s="275" customFormat="1">
      <c r="A1339" s="288"/>
      <c r="B1339" s="288"/>
      <c r="C1339" s="288"/>
      <c r="D1339" s="283" t="s">
        <v>209</v>
      </c>
      <c r="E1339" s="284">
        <v>160</v>
      </c>
      <c r="F1339" s="285">
        <v>0</v>
      </c>
      <c r="G1339" s="286">
        <v>0</v>
      </c>
      <c r="H1339" s="286">
        <v>0</v>
      </c>
      <c r="I1339" s="286">
        <v>2466.6839</v>
      </c>
      <c r="J1339" s="286">
        <v>1145.2437399999999</v>
      </c>
      <c r="K1339" s="286">
        <v>3611.9276400000003</v>
      </c>
      <c r="L1339" s="286">
        <v>9249.0876600000011</v>
      </c>
      <c r="M1339" s="286">
        <v>875.75962000000004</v>
      </c>
      <c r="N1339" s="286">
        <v>10124.84728</v>
      </c>
      <c r="O1339" s="286">
        <v>13736.77492</v>
      </c>
      <c r="P1339" s="286">
        <v>15714.45572</v>
      </c>
      <c r="Q1339" s="286">
        <v>0</v>
      </c>
      <c r="R1339" s="287">
        <v>15714.45572</v>
      </c>
    </row>
    <row r="1340" spans="1:18" s="275" customFormat="1">
      <c r="A1340" s="288"/>
      <c r="B1340" s="283" t="s">
        <v>7</v>
      </c>
      <c r="C1340" s="283" t="s">
        <v>7</v>
      </c>
      <c r="D1340" s="283" t="s">
        <v>7</v>
      </c>
      <c r="E1340" s="284">
        <v>10</v>
      </c>
      <c r="F1340" s="285">
        <v>0</v>
      </c>
      <c r="G1340" s="286">
        <v>0</v>
      </c>
      <c r="H1340" s="286">
        <v>0</v>
      </c>
      <c r="I1340" s="286">
        <v>1826.2219399999999</v>
      </c>
      <c r="J1340" s="286">
        <v>89.89864</v>
      </c>
      <c r="K1340" s="286">
        <v>1916.12058</v>
      </c>
      <c r="L1340" s="286">
        <v>6228.0462300000008</v>
      </c>
      <c r="M1340" s="286">
        <v>242.67488</v>
      </c>
      <c r="N1340" s="286">
        <v>6470.7211100000004</v>
      </c>
      <c r="O1340" s="286">
        <v>8386.8416900000011</v>
      </c>
      <c r="P1340" s="286">
        <v>7448.8437300000005</v>
      </c>
      <c r="Q1340" s="286">
        <v>0</v>
      </c>
      <c r="R1340" s="287">
        <v>7448.8437300000005</v>
      </c>
    </row>
    <row r="1341" spans="1:18" s="275" customFormat="1">
      <c r="A1341" s="288"/>
      <c r="B1341" s="283" t="s">
        <v>8</v>
      </c>
      <c r="C1341" s="283" t="s">
        <v>223</v>
      </c>
      <c r="D1341" s="283" t="s">
        <v>96</v>
      </c>
      <c r="E1341" s="284">
        <v>92</v>
      </c>
      <c r="F1341" s="285">
        <v>0</v>
      </c>
      <c r="G1341" s="286">
        <v>0</v>
      </c>
      <c r="H1341" s="286">
        <v>0</v>
      </c>
      <c r="I1341" s="286">
        <v>1445.01794</v>
      </c>
      <c r="J1341" s="286">
        <v>120.11211999999999</v>
      </c>
      <c r="K1341" s="286">
        <v>1565.13006</v>
      </c>
      <c r="L1341" s="286">
        <v>5652.7695000000003</v>
      </c>
      <c r="M1341" s="286">
        <v>77.854259999999996</v>
      </c>
      <c r="N1341" s="286">
        <v>5730.6237599999995</v>
      </c>
      <c r="O1341" s="286">
        <v>7295.7538199999999</v>
      </c>
      <c r="P1341" s="286">
        <v>6781.1536100000003</v>
      </c>
      <c r="Q1341" s="286">
        <v>0</v>
      </c>
      <c r="R1341" s="287">
        <v>6781.1536100000003</v>
      </c>
    </row>
    <row r="1342" spans="1:18" s="275" customFormat="1">
      <c r="A1342" s="288"/>
      <c r="B1342" s="283" t="s">
        <v>9</v>
      </c>
      <c r="C1342" s="283" t="s">
        <v>9</v>
      </c>
      <c r="D1342" s="283" t="s">
        <v>228</v>
      </c>
      <c r="E1342" s="284">
        <v>146</v>
      </c>
      <c r="F1342" s="285">
        <v>0</v>
      </c>
      <c r="G1342" s="286">
        <v>0</v>
      </c>
      <c r="H1342" s="286">
        <v>0</v>
      </c>
      <c r="I1342" s="286">
        <v>1760.51126</v>
      </c>
      <c r="J1342" s="286">
        <v>581.09408999999994</v>
      </c>
      <c r="K1342" s="286">
        <v>2341.6053500000003</v>
      </c>
      <c r="L1342" s="286">
        <v>3902.9526800000003</v>
      </c>
      <c r="M1342" s="286">
        <v>528.10484999999994</v>
      </c>
      <c r="N1342" s="286">
        <v>4431.05753</v>
      </c>
      <c r="O1342" s="286">
        <v>6772.6628799999999</v>
      </c>
      <c r="P1342" s="286">
        <v>9414.9309499999999</v>
      </c>
      <c r="Q1342" s="286">
        <v>0</v>
      </c>
      <c r="R1342" s="287">
        <v>9414.9309499999999</v>
      </c>
    </row>
    <row r="1343" spans="1:18" s="275" customFormat="1">
      <c r="A1343" s="288"/>
      <c r="B1343" s="283" t="s">
        <v>233</v>
      </c>
      <c r="C1343" s="283" t="s">
        <v>233</v>
      </c>
      <c r="D1343" s="283" t="s">
        <v>233</v>
      </c>
      <c r="E1343" s="284">
        <v>14</v>
      </c>
      <c r="F1343" s="285">
        <v>0</v>
      </c>
      <c r="G1343" s="286">
        <v>0</v>
      </c>
      <c r="H1343" s="286">
        <v>0</v>
      </c>
      <c r="I1343" s="286">
        <v>1706.8527199999999</v>
      </c>
      <c r="J1343" s="286">
        <v>6.27841</v>
      </c>
      <c r="K1343" s="286">
        <v>1713.13113</v>
      </c>
      <c r="L1343" s="286">
        <v>1786.53649</v>
      </c>
      <c r="M1343" s="286">
        <v>139.84267000000003</v>
      </c>
      <c r="N1343" s="286">
        <v>1926.37916</v>
      </c>
      <c r="O1343" s="286">
        <v>3639.5102900000002</v>
      </c>
      <c r="P1343" s="286">
        <v>8370.7456399999992</v>
      </c>
      <c r="Q1343" s="286">
        <v>0</v>
      </c>
      <c r="R1343" s="287">
        <v>8370.7456399999992</v>
      </c>
    </row>
    <row r="1344" spans="1:18" s="275" customFormat="1">
      <c r="A1344" s="288"/>
      <c r="B1344" s="283" t="s">
        <v>12</v>
      </c>
      <c r="C1344" s="283" t="s">
        <v>236</v>
      </c>
      <c r="D1344" s="283" t="s">
        <v>237</v>
      </c>
      <c r="E1344" s="284">
        <v>15</v>
      </c>
      <c r="F1344" s="285">
        <v>0</v>
      </c>
      <c r="G1344" s="286">
        <v>0</v>
      </c>
      <c r="H1344" s="286">
        <v>0</v>
      </c>
      <c r="I1344" s="286">
        <v>691.34857999999997</v>
      </c>
      <c r="J1344" s="286">
        <v>6.4683799999999998</v>
      </c>
      <c r="K1344" s="286">
        <v>697.81695999999999</v>
      </c>
      <c r="L1344" s="286">
        <v>775.84199999999998</v>
      </c>
      <c r="M1344" s="286">
        <v>33.84789</v>
      </c>
      <c r="N1344" s="286">
        <v>809.68988999999999</v>
      </c>
      <c r="O1344" s="286">
        <v>1507.50685</v>
      </c>
      <c r="P1344" s="286">
        <v>8827.4284299999999</v>
      </c>
      <c r="Q1344" s="286">
        <v>0</v>
      </c>
      <c r="R1344" s="287">
        <v>8827.4284299999999</v>
      </c>
    </row>
    <row r="1345" spans="1:18" s="275" customFormat="1">
      <c r="A1345" s="288"/>
      <c r="B1345" s="288"/>
      <c r="C1345" s="283" t="s">
        <v>12</v>
      </c>
      <c r="D1345" s="283" t="s">
        <v>12</v>
      </c>
      <c r="E1345" s="284">
        <v>80</v>
      </c>
      <c r="F1345" s="285">
        <v>0</v>
      </c>
      <c r="G1345" s="286">
        <v>0</v>
      </c>
      <c r="H1345" s="286">
        <v>0</v>
      </c>
      <c r="I1345" s="286">
        <v>1418.4379099999999</v>
      </c>
      <c r="J1345" s="286">
        <v>122.77555000000001</v>
      </c>
      <c r="K1345" s="286">
        <v>1541.2134599999999</v>
      </c>
      <c r="L1345" s="286">
        <v>6213.8544099999999</v>
      </c>
      <c r="M1345" s="286">
        <v>343.68984999999998</v>
      </c>
      <c r="N1345" s="286">
        <v>6557.5442599999997</v>
      </c>
      <c r="O1345" s="286">
        <v>8098.7577199999996</v>
      </c>
      <c r="P1345" s="286">
        <v>16148.164560000001</v>
      </c>
      <c r="Q1345" s="286">
        <v>0</v>
      </c>
      <c r="R1345" s="287">
        <v>16148.164560000001</v>
      </c>
    </row>
    <row r="1346" spans="1:18" s="275" customFormat="1">
      <c r="A1346" s="288"/>
      <c r="B1346" s="288"/>
      <c r="C1346" s="283" t="s">
        <v>240</v>
      </c>
      <c r="D1346" s="283" t="s">
        <v>240</v>
      </c>
      <c r="E1346" s="284">
        <v>144</v>
      </c>
      <c r="F1346" s="285">
        <v>0</v>
      </c>
      <c r="G1346" s="286">
        <v>0</v>
      </c>
      <c r="H1346" s="286">
        <v>0</v>
      </c>
      <c r="I1346" s="286">
        <v>541.58646999999996</v>
      </c>
      <c r="J1346" s="286">
        <v>160.98894000000001</v>
      </c>
      <c r="K1346" s="286">
        <v>702.57541000000003</v>
      </c>
      <c r="L1346" s="286">
        <v>1670.6834099999999</v>
      </c>
      <c r="M1346" s="286">
        <v>273.50403</v>
      </c>
      <c r="N1346" s="286">
        <v>1944.1874399999999</v>
      </c>
      <c r="O1346" s="286">
        <v>2646.7628500000001</v>
      </c>
      <c r="P1346" s="286">
        <v>6664.4059999999999</v>
      </c>
      <c r="Q1346" s="286">
        <v>0</v>
      </c>
      <c r="R1346" s="287">
        <v>6664.4059999999999</v>
      </c>
    </row>
    <row r="1347" spans="1:18" s="275" customFormat="1">
      <c r="A1347" s="288"/>
      <c r="B1347" s="283" t="s">
        <v>241</v>
      </c>
      <c r="C1347" s="283" t="s">
        <v>244</v>
      </c>
      <c r="D1347" s="283" t="s">
        <v>245</v>
      </c>
      <c r="E1347" s="284">
        <v>276</v>
      </c>
      <c r="F1347" s="285">
        <v>0</v>
      </c>
      <c r="G1347" s="286">
        <v>0</v>
      </c>
      <c r="H1347" s="286">
        <v>0</v>
      </c>
      <c r="I1347" s="286">
        <v>329.29264000000001</v>
      </c>
      <c r="J1347" s="286">
        <v>149.5341</v>
      </c>
      <c r="K1347" s="286">
        <v>478.82673999999997</v>
      </c>
      <c r="L1347" s="286">
        <v>1782.12743</v>
      </c>
      <c r="M1347" s="286">
        <v>99.290890000000005</v>
      </c>
      <c r="N1347" s="286">
        <v>1881.41832</v>
      </c>
      <c r="O1347" s="286">
        <v>2360.2450600000002</v>
      </c>
      <c r="P1347" s="286">
        <v>11651.872730000001</v>
      </c>
      <c r="Q1347" s="286">
        <v>0</v>
      </c>
      <c r="R1347" s="287">
        <v>11651.872730000001</v>
      </c>
    </row>
    <row r="1348" spans="1:18" s="275" customFormat="1">
      <c r="A1348" s="288"/>
      <c r="B1348" s="283" t="s">
        <v>14</v>
      </c>
      <c r="C1348" s="283" t="s">
        <v>255</v>
      </c>
      <c r="D1348" s="283" t="s">
        <v>255</v>
      </c>
      <c r="E1348" s="284">
        <v>23</v>
      </c>
      <c r="F1348" s="285">
        <v>0</v>
      </c>
      <c r="G1348" s="286">
        <v>0</v>
      </c>
      <c r="H1348" s="286">
        <v>0</v>
      </c>
      <c r="I1348" s="286">
        <v>1191.2754199999999</v>
      </c>
      <c r="J1348" s="286">
        <v>114.62646000000001</v>
      </c>
      <c r="K1348" s="286">
        <v>1305.9018799999999</v>
      </c>
      <c r="L1348" s="286">
        <v>6009.6611800000001</v>
      </c>
      <c r="M1348" s="286">
        <v>46.208760000000005</v>
      </c>
      <c r="N1348" s="286">
        <v>6055.8699400000005</v>
      </c>
      <c r="O1348" s="286">
        <v>7361.7718199999999</v>
      </c>
      <c r="P1348" s="286">
        <v>10240.565909999999</v>
      </c>
      <c r="Q1348" s="286">
        <v>0</v>
      </c>
      <c r="R1348" s="287">
        <v>10240.565909999999</v>
      </c>
    </row>
    <row r="1349" spans="1:18" s="275" customFormat="1">
      <c r="A1349" s="288"/>
      <c r="B1349" s="288"/>
      <c r="C1349" s="288"/>
      <c r="D1349" s="288"/>
      <c r="E1349" s="289">
        <v>84</v>
      </c>
      <c r="F1349" s="290">
        <v>0</v>
      </c>
      <c r="G1349" s="291">
        <v>0</v>
      </c>
      <c r="H1349" s="291">
        <v>0</v>
      </c>
      <c r="I1349" s="291">
        <v>3144.0118499999999</v>
      </c>
      <c r="J1349" s="291">
        <v>120.38731</v>
      </c>
      <c r="K1349" s="291">
        <v>3264.3991599999999</v>
      </c>
      <c r="L1349" s="291">
        <v>12483.65191</v>
      </c>
      <c r="M1349" s="291">
        <v>693.19391000000007</v>
      </c>
      <c r="N1349" s="291">
        <v>13176.84582</v>
      </c>
      <c r="O1349" s="291">
        <v>16441.244979999999</v>
      </c>
      <c r="P1349" s="291">
        <v>21298.5867</v>
      </c>
      <c r="Q1349" s="291">
        <v>0</v>
      </c>
      <c r="R1349" s="292">
        <v>21298.5867</v>
      </c>
    </row>
    <row r="1350" spans="1:18" s="275" customFormat="1">
      <c r="A1350" s="288"/>
      <c r="B1350" s="283" t="s">
        <v>15</v>
      </c>
      <c r="C1350" s="283" t="s">
        <v>258</v>
      </c>
      <c r="D1350" s="283" t="s">
        <v>258</v>
      </c>
      <c r="E1350" s="284">
        <v>86</v>
      </c>
      <c r="F1350" s="285">
        <v>0</v>
      </c>
      <c r="G1350" s="286">
        <v>0</v>
      </c>
      <c r="H1350" s="286">
        <v>0</v>
      </c>
      <c r="I1350" s="286">
        <v>1781.4759299999998</v>
      </c>
      <c r="J1350" s="286">
        <v>20.015970000000003</v>
      </c>
      <c r="K1350" s="286">
        <v>1801.4919</v>
      </c>
      <c r="L1350" s="286">
        <v>5935.9604900000004</v>
      </c>
      <c r="M1350" s="286">
        <v>232.5771</v>
      </c>
      <c r="N1350" s="286">
        <v>6168.5375899999999</v>
      </c>
      <c r="O1350" s="286">
        <v>7970.0294899999999</v>
      </c>
      <c r="P1350" s="286">
        <v>22903.81855</v>
      </c>
      <c r="Q1350" s="286">
        <v>0</v>
      </c>
      <c r="R1350" s="287">
        <v>22903.81855</v>
      </c>
    </row>
    <row r="1351" spans="1:18" s="275" customFormat="1">
      <c r="A1351" s="288"/>
      <c r="B1351" s="288"/>
      <c r="C1351" s="288"/>
      <c r="D1351" s="283" t="s">
        <v>259</v>
      </c>
      <c r="E1351" s="284">
        <v>29</v>
      </c>
      <c r="F1351" s="285">
        <v>0</v>
      </c>
      <c r="G1351" s="286">
        <v>0</v>
      </c>
      <c r="H1351" s="286">
        <v>0</v>
      </c>
      <c r="I1351" s="286">
        <v>206.11145999999999</v>
      </c>
      <c r="J1351" s="286">
        <v>0.47685</v>
      </c>
      <c r="K1351" s="286">
        <v>206.58831000000001</v>
      </c>
      <c r="L1351" s="286">
        <v>370.15028999999998</v>
      </c>
      <c r="M1351" s="286">
        <v>2.009E-2</v>
      </c>
      <c r="N1351" s="286">
        <v>370.17038000000002</v>
      </c>
      <c r="O1351" s="286">
        <v>576.75868999999989</v>
      </c>
      <c r="P1351" s="286">
        <v>9147.8205999999991</v>
      </c>
      <c r="Q1351" s="286">
        <v>0</v>
      </c>
      <c r="R1351" s="287">
        <v>9147.8205999999991</v>
      </c>
    </row>
    <row r="1352" spans="1:18" s="275" customFormat="1">
      <c r="A1352" s="288"/>
      <c r="B1352" s="283" t="s">
        <v>16</v>
      </c>
      <c r="C1352" s="283" t="s">
        <v>261</v>
      </c>
      <c r="D1352" s="283" t="s">
        <v>264</v>
      </c>
      <c r="E1352" s="284">
        <v>93</v>
      </c>
      <c r="F1352" s="285">
        <v>0</v>
      </c>
      <c r="G1352" s="286">
        <v>0</v>
      </c>
      <c r="H1352" s="286">
        <v>0</v>
      </c>
      <c r="I1352" s="286">
        <v>1167.1056699999999</v>
      </c>
      <c r="J1352" s="286">
        <v>5.8460900000000002</v>
      </c>
      <c r="K1352" s="286">
        <v>1172.9517599999999</v>
      </c>
      <c r="L1352" s="286">
        <v>1673.9388600000002</v>
      </c>
      <c r="M1352" s="286">
        <v>55.247999999999998</v>
      </c>
      <c r="N1352" s="286">
        <v>1729.18686</v>
      </c>
      <c r="O1352" s="286">
        <v>2902.1386200000002</v>
      </c>
      <c r="P1352" s="286">
        <v>7505.1898099999999</v>
      </c>
      <c r="Q1352" s="286">
        <v>0</v>
      </c>
      <c r="R1352" s="287">
        <v>7505.1898099999999</v>
      </c>
    </row>
    <row r="1353" spans="1:18" s="275" customFormat="1">
      <c r="A1353" s="288"/>
      <c r="B1353" s="288"/>
      <c r="C1353" s="283" t="s">
        <v>266</v>
      </c>
      <c r="D1353" s="283" t="s">
        <v>266</v>
      </c>
      <c r="E1353" s="284">
        <v>95</v>
      </c>
      <c r="F1353" s="285">
        <v>0</v>
      </c>
      <c r="G1353" s="286">
        <v>0</v>
      </c>
      <c r="H1353" s="286">
        <v>0</v>
      </c>
      <c r="I1353" s="286">
        <v>829.83943000000011</v>
      </c>
      <c r="J1353" s="286">
        <v>34.641100000000002</v>
      </c>
      <c r="K1353" s="286">
        <v>864.48053000000004</v>
      </c>
      <c r="L1353" s="286">
        <v>2876.1272899999999</v>
      </c>
      <c r="M1353" s="286">
        <v>12.625120000000001</v>
      </c>
      <c r="N1353" s="286">
        <v>2888.7524100000001</v>
      </c>
      <c r="O1353" s="286">
        <v>3753.2329399999999</v>
      </c>
      <c r="P1353" s="286">
        <v>5677.3230599999997</v>
      </c>
      <c r="Q1353" s="286">
        <v>0</v>
      </c>
      <c r="R1353" s="287">
        <v>5677.3230599999997</v>
      </c>
    </row>
    <row r="1354" spans="1:18" s="275" customFormat="1">
      <c r="A1354" s="288"/>
      <c r="B1354" s="288"/>
      <c r="C1354" s="283" t="s">
        <v>268</v>
      </c>
      <c r="D1354" s="283" t="s">
        <v>269</v>
      </c>
      <c r="E1354" s="284">
        <v>94</v>
      </c>
      <c r="F1354" s="285">
        <v>0</v>
      </c>
      <c r="G1354" s="286">
        <v>0</v>
      </c>
      <c r="H1354" s="286">
        <v>0</v>
      </c>
      <c r="I1354" s="286">
        <v>1825.28576</v>
      </c>
      <c r="J1354" s="286">
        <v>114.4611</v>
      </c>
      <c r="K1354" s="286">
        <v>1939.7468600000002</v>
      </c>
      <c r="L1354" s="286">
        <v>7705.7920800000002</v>
      </c>
      <c r="M1354" s="286">
        <v>308.55396999999999</v>
      </c>
      <c r="N1354" s="286">
        <v>8014.3460500000001</v>
      </c>
      <c r="O1354" s="286">
        <v>9954.0929099999994</v>
      </c>
      <c r="P1354" s="286">
        <v>9227.2242299999998</v>
      </c>
      <c r="Q1354" s="286">
        <v>0</v>
      </c>
      <c r="R1354" s="287">
        <v>9227.2242299999998</v>
      </c>
    </row>
    <row r="1355" spans="1:18" s="275" customFormat="1">
      <c r="A1355" s="288"/>
      <c r="B1355" s="288"/>
      <c r="C1355" s="283" t="s">
        <v>16</v>
      </c>
      <c r="D1355" s="283" t="s">
        <v>270</v>
      </c>
      <c r="E1355" s="284">
        <v>96</v>
      </c>
      <c r="F1355" s="285">
        <v>0</v>
      </c>
      <c r="G1355" s="286">
        <v>0</v>
      </c>
      <c r="H1355" s="286">
        <v>0</v>
      </c>
      <c r="I1355" s="286">
        <v>1941.5371299999999</v>
      </c>
      <c r="J1355" s="286">
        <v>54.26858</v>
      </c>
      <c r="K1355" s="286">
        <v>1995.8057099999999</v>
      </c>
      <c r="L1355" s="286">
        <v>8819.2789400000001</v>
      </c>
      <c r="M1355" s="286">
        <v>1408.6914099999999</v>
      </c>
      <c r="N1355" s="286">
        <v>10227.97035</v>
      </c>
      <c r="O1355" s="286">
        <v>12223.77606</v>
      </c>
      <c r="P1355" s="286">
        <v>9873.6866099999988</v>
      </c>
      <c r="Q1355" s="286">
        <v>0</v>
      </c>
      <c r="R1355" s="287">
        <v>9873.6866099999988</v>
      </c>
    </row>
    <row r="1356" spans="1:18" s="275" customFormat="1">
      <c r="A1356" s="288"/>
      <c r="B1356" s="288"/>
      <c r="C1356" s="288"/>
      <c r="D1356" s="283" t="s">
        <v>75</v>
      </c>
      <c r="E1356" s="284">
        <v>101</v>
      </c>
      <c r="F1356" s="285">
        <v>0</v>
      </c>
      <c r="G1356" s="286">
        <v>0</v>
      </c>
      <c r="H1356" s="286">
        <v>0</v>
      </c>
      <c r="I1356" s="286">
        <v>2301.6266900000001</v>
      </c>
      <c r="J1356" s="286">
        <v>386.05671000000001</v>
      </c>
      <c r="K1356" s="286">
        <v>2687.6833999999999</v>
      </c>
      <c r="L1356" s="286">
        <v>13482.453619999998</v>
      </c>
      <c r="M1356" s="286">
        <v>978.97043999999994</v>
      </c>
      <c r="N1356" s="286">
        <v>14461.424060000001</v>
      </c>
      <c r="O1356" s="286">
        <v>17149.107459999999</v>
      </c>
      <c r="P1356" s="286">
        <v>11390.90667</v>
      </c>
      <c r="Q1356" s="286">
        <v>0</v>
      </c>
      <c r="R1356" s="287">
        <v>11390.90667</v>
      </c>
    </row>
    <row r="1357" spans="1:18" s="275" customFormat="1">
      <c r="A1357" s="288"/>
      <c r="B1357" s="288"/>
      <c r="C1357" s="288"/>
      <c r="D1357" s="283" t="s">
        <v>271</v>
      </c>
      <c r="E1357" s="284">
        <v>41</v>
      </c>
      <c r="F1357" s="285">
        <v>0</v>
      </c>
      <c r="G1357" s="286">
        <v>0</v>
      </c>
      <c r="H1357" s="286">
        <v>0</v>
      </c>
      <c r="I1357" s="286">
        <v>19290.85469</v>
      </c>
      <c r="J1357" s="286">
        <v>2918.5655299999999</v>
      </c>
      <c r="K1357" s="286">
        <v>22209.42022</v>
      </c>
      <c r="L1357" s="286">
        <v>81897.49037</v>
      </c>
      <c r="M1357" s="286">
        <v>6532.2326299999995</v>
      </c>
      <c r="N1357" s="286">
        <v>88429.722999999998</v>
      </c>
      <c r="O1357" s="286">
        <v>110639.14322</v>
      </c>
      <c r="P1357" s="286">
        <v>16924.93318</v>
      </c>
      <c r="Q1357" s="286">
        <v>0</v>
      </c>
      <c r="R1357" s="287">
        <v>16924.93318</v>
      </c>
    </row>
    <row r="1358" spans="1:18" s="275" customFormat="1">
      <c r="A1358" s="288"/>
      <c r="B1358" s="288"/>
      <c r="C1358" s="288"/>
      <c r="D1358" s="283" t="s">
        <v>16</v>
      </c>
      <c r="E1358" s="284">
        <v>44</v>
      </c>
      <c r="F1358" s="285">
        <v>0</v>
      </c>
      <c r="G1358" s="286">
        <v>0</v>
      </c>
      <c r="H1358" s="286">
        <v>0</v>
      </c>
      <c r="I1358" s="286">
        <v>7181.5719100000006</v>
      </c>
      <c r="J1358" s="286">
        <v>1723.38672</v>
      </c>
      <c r="K1358" s="286">
        <v>8904.958630000001</v>
      </c>
      <c r="L1358" s="286">
        <v>41442.101590000006</v>
      </c>
      <c r="M1358" s="286">
        <v>2692.1664500000002</v>
      </c>
      <c r="N1358" s="286">
        <v>44134.268040000003</v>
      </c>
      <c r="O1358" s="286">
        <v>53039.226670000004</v>
      </c>
      <c r="P1358" s="286">
        <v>14047.48661</v>
      </c>
      <c r="Q1358" s="286">
        <v>0</v>
      </c>
      <c r="R1358" s="287">
        <v>14047.48661</v>
      </c>
    </row>
    <row r="1359" spans="1:18" s="275" customFormat="1">
      <c r="A1359" s="288"/>
      <c r="B1359" s="288"/>
      <c r="C1359" s="288"/>
      <c r="D1359" s="283" t="s">
        <v>60</v>
      </c>
      <c r="E1359" s="284">
        <v>104</v>
      </c>
      <c r="F1359" s="285">
        <v>0</v>
      </c>
      <c r="G1359" s="286">
        <v>0</v>
      </c>
      <c r="H1359" s="286">
        <v>0</v>
      </c>
      <c r="I1359" s="286">
        <v>8118.5079599999999</v>
      </c>
      <c r="J1359" s="286">
        <v>1105.46191</v>
      </c>
      <c r="K1359" s="286">
        <v>9223.969869999999</v>
      </c>
      <c r="L1359" s="286">
        <v>40191.054499999998</v>
      </c>
      <c r="M1359" s="286">
        <v>3517.7760099999996</v>
      </c>
      <c r="N1359" s="286">
        <v>43708.83051</v>
      </c>
      <c r="O1359" s="286">
        <v>52932.800380000001</v>
      </c>
      <c r="P1359" s="286">
        <v>16542.89126</v>
      </c>
      <c r="Q1359" s="286">
        <v>0</v>
      </c>
      <c r="R1359" s="287">
        <v>16542.89126</v>
      </c>
    </row>
    <row r="1360" spans="1:18" s="275" customFormat="1">
      <c r="A1360" s="288"/>
      <c r="B1360" s="288"/>
      <c r="C1360" s="288"/>
      <c r="D1360" s="283" t="s">
        <v>62</v>
      </c>
      <c r="E1360" s="284">
        <v>245</v>
      </c>
      <c r="F1360" s="285">
        <v>8.2106700000000004</v>
      </c>
      <c r="G1360" s="286">
        <v>34.816040000000001</v>
      </c>
      <c r="H1360" s="286">
        <v>43.026710000000001</v>
      </c>
      <c r="I1360" s="286">
        <v>26562.760180000001</v>
      </c>
      <c r="J1360" s="286">
        <v>13629.368869999998</v>
      </c>
      <c r="K1360" s="286">
        <v>40192.129049999996</v>
      </c>
      <c r="L1360" s="286">
        <v>137277.36540000001</v>
      </c>
      <c r="M1360" s="286">
        <v>13836.490970000001</v>
      </c>
      <c r="N1360" s="286">
        <v>151113.85636999999</v>
      </c>
      <c r="O1360" s="286">
        <v>191349.01212999999</v>
      </c>
      <c r="P1360" s="286">
        <v>21137.903549999999</v>
      </c>
      <c r="Q1360" s="286">
        <v>0</v>
      </c>
      <c r="R1360" s="287">
        <v>21137.903549999999</v>
      </c>
    </row>
    <row r="1361" spans="1:18" s="275" customFormat="1">
      <c r="A1361" s="288"/>
      <c r="B1361" s="288"/>
      <c r="C1361" s="288"/>
      <c r="D1361" s="283" t="s">
        <v>84</v>
      </c>
      <c r="E1361" s="284">
        <v>51</v>
      </c>
      <c r="F1361" s="285">
        <v>0</v>
      </c>
      <c r="G1361" s="286">
        <v>0</v>
      </c>
      <c r="H1361" s="286">
        <v>0</v>
      </c>
      <c r="I1361" s="286">
        <v>2052.6015200000002</v>
      </c>
      <c r="J1361" s="286">
        <v>96.658140000000003</v>
      </c>
      <c r="K1361" s="286">
        <v>2149.2596600000002</v>
      </c>
      <c r="L1361" s="286">
        <v>8731.414859999999</v>
      </c>
      <c r="M1361" s="286">
        <v>190.83526000000001</v>
      </c>
      <c r="N1361" s="286">
        <v>8922.2501199999988</v>
      </c>
      <c r="O1361" s="286">
        <v>11071.509779999998</v>
      </c>
      <c r="P1361" s="286">
        <v>7292.3556200000003</v>
      </c>
      <c r="Q1361" s="286">
        <v>0</v>
      </c>
      <c r="R1361" s="287">
        <v>7292.3556200000003</v>
      </c>
    </row>
    <row r="1362" spans="1:18" s="275" customFormat="1">
      <c r="A1362" s="288"/>
      <c r="B1362" s="288"/>
      <c r="C1362" s="288"/>
      <c r="D1362" s="283" t="s">
        <v>66</v>
      </c>
      <c r="E1362" s="284">
        <v>108</v>
      </c>
      <c r="F1362" s="285">
        <v>0</v>
      </c>
      <c r="G1362" s="286">
        <v>0</v>
      </c>
      <c r="H1362" s="286">
        <v>0</v>
      </c>
      <c r="I1362" s="286">
        <v>6341.6775900000002</v>
      </c>
      <c r="J1362" s="286">
        <v>760.1164399999999</v>
      </c>
      <c r="K1362" s="286">
        <v>7101.79403</v>
      </c>
      <c r="L1362" s="286">
        <v>25541.541010000001</v>
      </c>
      <c r="M1362" s="286">
        <v>1699.5895800000001</v>
      </c>
      <c r="N1362" s="286">
        <v>27241.130590000001</v>
      </c>
      <c r="O1362" s="286">
        <v>34342.924619999998</v>
      </c>
      <c r="P1362" s="286">
        <v>14830.765369999999</v>
      </c>
      <c r="Q1362" s="286">
        <v>0</v>
      </c>
      <c r="R1362" s="287">
        <v>14830.765369999999</v>
      </c>
    </row>
    <row r="1363" spans="1:18" s="275" customFormat="1">
      <c r="A1363" s="288"/>
      <c r="B1363" s="288"/>
      <c r="C1363" s="288"/>
      <c r="D1363" s="283" t="s">
        <v>86</v>
      </c>
      <c r="E1363" s="284">
        <v>185</v>
      </c>
      <c r="F1363" s="285">
        <v>0</v>
      </c>
      <c r="G1363" s="286">
        <v>0</v>
      </c>
      <c r="H1363" s="286">
        <v>0</v>
      </c>
      <c r="I1363" s="286">
        <v>5428.8747199999998</v>
      </c>
      <c r="J1363" s="286">
        <v>1090.3595600000001</v>
      </c>
      <c r="K1363" s="286">
        <v>6519.2342800000006</v>
      </c>
      <c r="L1363" s="286">
        <v>22310.023840000002</v>
      </c>
      <c r="M1363" s="286">
        <v>2348.5990699999998</v>
      </c>
      <c r="N1363" s="286">
        <v>24658.622910000002</v>
      </c>
      <c r="O1363" s="286">
        <v>31177.857190000002</v>
      </c>
      <c r="P1363" s="286">
        <v>9863.78521</v>
      </c>
      <c r="Q1363" s="286">
        <v>0</v>
      </c>
      <c r="R1363" s="287">
        <v>9863.78521</v>
      </c>
    </row>
    <row r="1364" spans="1:18" s="275" customFormat="1">
      <c r="A1364" s="288"/>
      <c r="B1364" s="288"/>
      <c r="C1364" s="288"/>
      <c r="D1364" s="283" t="s">
        <v>275</v>
      </c>
      <c r="E1364" s="284">
        <v>58</v>
      </c>
      <c r="F1364" s="285">
        <v>0</v>
      </c>
      <c r="G1364" s="286">
        <v>0</v>
      </c>
      <c r="H1364" s="286">
        <v>0</v>
      </c>
      <c r="I1364" s="286">
        <v>2947.5603999999998</v>
      </c>
      <c r="J1364" s="286">
        <v>665.21195999999998</v>
      </c>
      <c r="K1364" s="286">
        <v>3612.7723599999999</v>
      </c>
      <c r="L1364" s="286">
        <v>13878.743490000001</v>
      </c>
      <c r="M1364" s="286">
        <v>668.89808999999991</v>
      </c>
      <c r="N1364" s="286">
        <v>14547.64158</v>
      </c>
      <c r="O1364" s="286">
        <v>18160.413940000002</v>
      </c>
      <c r="P1364" s="286">
        <v>8840.4038299999993</v>
      </c>
      <c r="Q1364" s="286">
        <v>0</v>
      </c>
      <c r="R1364" s="287">
        <v>8840.4038299999993</v>
      </c>
    </row>
    <row r="1365" spans="1:18" s="275" customFormat="1">
      <c r="A1365" s="288"/>
      <c r="B1365" s="288"/>
      <c r="C1365" s="288"/>
      <c r="D1365" s="283" t="s">
        <v>70</v>
      </c>
      <c r="E1365" s="284">
        <v>112</v>
      </c>
      <c r="F1365" s="285">
        <v>0</v>
      </c>
      <c r="G1365" s="286">
        <v>0</v>
      </c>
      <c r="H1365" s="286">
        <v>0</v>
      </c>
      <c r="I1365" s="286">
        <v>8236.0863200000003</v>
      </c>
      <c r="J1365" s="286">
        <v>1751.67842</v>
      </c>
      <c r="K1365" s="286">
        <v>9987.7647400000005</v>
      </c>
      <c r="L1365" s="286">
        <v>46018.386140000002</v>
      </c>
      <c r="M1365" s="286">
        <v>4191.7736100000002</v>
      </c>
      <c r="N1365" s="286">
        <v>50210.159749999999</v>
      </c>
      <c r="O1365" s="286">
        <v>60197.924490000005</v>
      </c>
      <c r="P1365" s="286">
        <v>20194.181980000001</v>
      </c>
      <c r="Q1365" s="286">
        <v>0</v>
      </c>
      <c r="R1365" s="287">
        <v>20194.181980000001</v>
      </c>
    </row>
    <row r="1366" spans="1:18" s="275" customFormat="1">
      <c r="A1366" s="288"/>
      <c r="B1366" s="288"/>
      <c r="C1366" s="288"/>
      <c r="D1366" s="283" t="s">
        <v>85</v>
      </c>
      <c r="E1366" s="284">
        <v>186</v>
      </c>
      <c r="F1366" s="285">
        <v>0</v>
      </c>
      <c r="G1366" s="286">
        <v>0</v>
      </c>
      <c r="H1366" s="286">
        <v>0</v>
      </c>
      <c r="I1366" s="286">
        <v>4436.0975599999992</v>
      </c>
      <c r="J1366" s="286">
        <v>799.53845999999999</v>
      </c>
      <c r="K1366" s="286">
        <v>5235.6360199999999</v>
      </c>
      <c r="L1366" s="286">
        <v>19357.918369999999</v>
      </c>
      <c r="M1366" s="286">
        <v>1119.9018999999998</v>
      </c>
      <c r="N1366" s="286">
        <v>20477.82027</v>
      </c>
      <c r="O1366" s="286">
        <v>25713.456289999998</v>
      </c>
      <c r="P1366" s="286">
        <v>9616.604800000001</v>
      </c>
      <c r="Q1366" s="286">
        <v>0</v>
      </c>
      <c r="R1366" s="287">
        <v>9616.604800000001</v>
      </c>
    </row>
    <row r="1367" spans="1:18" s="275" customFormat="1">
      <c r="A1367" s="288"/>
      <c r="B1367" s="288"/>
      <c r="C1367" s="288"/>
      <c r="D1367" s="283" t="s">
        <v>71</v>
      </c>
      <c r="E1367" s="284">
        <v>1</v>
      </c>
      <c r="F1367" s="285">
        <v>30427.17121</v>
      </c>
      <c r="G1367" s="286">
        <v>69991.533219999998</v>
      </c>
      <c r="H1367" s="286">
        <v>100418.70443000001</v>
      </c>
      <c r="I1367" s="286">
        <v>165793.87524000002</v>
      </c>
      <c r="J1367" s="286">
        <v>47323.278530000003</v>
      </c>
      <c r="K1367" s="286">
        <v>213117.15377</v>
      </c>
      <c r="L1367" s="286">
        <v>67137.758650000003</v>
      </c>
      <c r="M1367" s="286">
        <v>14431.12983</v>
      </c>
      <c r="N1367" s="286">
        <v>81568.888480000009</v>
      </c>
      <c r="O1367" s="286">
        <v>395104.74667999998</v>
      </c>
      <c r="P1367" s="286">
        <v>469695.49210000003</v>
      </c>
      <c r="Q1367" s="286">
        <v>45718.244359999997</v>
      </c>
      <c r="R1367" s="287">
        <v>515413.73645999999</v>
      </c>
    </row>
    <row r="1368" spans="1:18" s="275" customFormat="1">
      <c r="A1368" s="288"/>
      <c r="B1368" s="288"/>
      <c r="C1368" s="288"/>
      <c r="D1368" s="283" t="s">
        <v>88</v>
      </c>
      <c r="E1368" s="284">
        <v>258</v>
      </c>
      <c r="F1368" s="285">
        <v>0</v>
      </c>
      <c r="G1368" s="286">
        <v>0</v>
      </c>
      <c r="H1368" s="286">
        <v>0</v>
      </c>
      <c r="I1368" s="286">
        <v>3287.9063700000002</v>
      </c>
      <c r="J1368" s="286">
        <v>70.823479999999989</v>
      </c>
      <c r="K1368" s="286">
        <v>3358.7298500000002</v>
      </c>
      <c r="L1368" s="286">
        <v>15298.215910000001</v>
      </c>
      <c r="M1368" s="286">
        <v>795.91534000000001</v>
      </c>
      <c r="N1368" s="286">
        <v>16094.13125</v>
      </c>
      <c r="O1368" s="286">
        <v>19452.861100000002</v>
      </c>
      <c r="P1368" s="286">
        <v>10560.36399</v>
      </c>
      <c r="Q1368" s="286">
        <v>0</v>
      </c>
      <c r="R1368" s="287">
        <v>10560.36399</v>
      </c>
    </row>
    <row r="1369" spans="1:18" s="275" customFormat="1">
      <c r="A1369" s="288"/>
      <c r="B1369" s="288"/>
      <c r="C1369" s="288"/>
      <c r="D1369" s="283" t="s">
        <v>276</v>
      </c>
      <c r="E1369" s="284">
        <v>116</v>
      </c>
      <c r="F1369" s="285">
        <v>0</v>
      </c>
      <c r="G1369" s="286">
        <v>0</v>
      </c>
      <c r="H1369" s="286">
        <v>0</v>
      </c>
      <c r="I1369" s="286">
        <v>3763.9229</v>
      </c>
      <c r="J1369" s="286">
        <v>320.41710999999998</v>
      </c>
      <c r="K1369" s="286">
        <v>4084.3400099999999</v>
      </c>
      <c r="L1369" s="286">
        <v>17085.759309999998</v>
      </c>
      <c r="M1369" s="286">
        <v>1163.39112</v>
      </c>
      <c r="N1369" s="286">
        <v>18249.150430000002</v>
      </c>
      <c r="O1369" s="286">
        <v>22333.490440000001</v>
      </c>
      <c r="P1369" s="286">
        <v>7891.4102400000002</v>
      </c>
      <c r="Q1369" s="286">
        <v>0</v>
      </c>
      <c r="R1369" s="287">
        <v>7891.4102400000002</v>
      </c>
    </row>
    <row r="1370" spans="1:18" s="275" customFormat="1">
      <c r="A1370" s="288"/>
      <c r="B1370" s="283" t="s">
        <v>17</v>
      </c>
      <c r="C1370" s="283" t="s">
        <v>282</v>
      </c>
      <c r="D1370" s="283" t="s">
        <v>283</v>
      </c>
      <c r="E1370" s="284">
        <v>149</v>
      </c>
      <c r="F1370" s="285">
        <v>0</v>
      </c>
      <c r="G1370" s="286">
        <v>0</v>
      </c>
      <c r="H1370" s="286">
        <v>0</v>
      </c>
      <c r="I1370" s="286">
        <v>487.81812000000002</v>
      </c>
      <c r="J1370" s="286">
        <v>2.8245</v>
      </c>
      <c r="K1370" s="286">
        <v>490.64262000000002</v>
      </c>
      <c r="L1370" s="286">
        <v>376.70826</v>
      </c>
      <c r="M1370" s="286">
        <v>0.37035000000000001</v>
      </c>
      <c r="N1370" s="286">
        <v>377.07860999999997</v>
      </c>
      <c r="O1370" s="286">
        <v>867.72122999999999</v>
      </c>
      <c r="P1370" s="286">
        <v>19945.383839999999</v>
      </c>
      <c r="Q1370" s="286">
        <v>0</v>
      </c>
      <c r="R1370" s="287">
        <v>19945.383839999999</v>
      </c>
    </row>
    <row r="1371" spans="1:18" s="275" customFormat="1">
      <c r="A1371" s="288"/>
      <c r="B1371" s="283" t="s">
        <v>21</v>
      </c>
      <c r="C1371" s="283" t="s">
        <v>21</v>
      </c>
      <c r="D1371" s="283" t="s">
        <v>295</v>
      </c>
      <c r="E1371" s="284">
        <v>125</v>
      </c>
      <c r="F1371" s="285">
        <v>0</v>
      </c>
      <c r="G1371" s="286">
        <v>0</v>
      </c>
      <c r="H1371" s="286">
        <v>0</v>
      </c>
      <c r="I1371" s="286">
        <v>825.68304000000001</v>
      </c>
      <c r="J1371" s="286">
        <v>79.003990000000002</v>
      </c>
      <c r="K1371" s="286">
        <v>904.68703000000005</v>
      </c>
      <c r="L1371" s="286">
        <v>2919.8276299999998</v>
      </c>
      <c r="M1371" s="286">
        <v>140.7414</v>
      </c>
      <c r="N1371" s="286">
        <v>3060.5690299999997</v>
      </c>
      <c r="O1371" s="286">
        <v>3965.2560600000002</v>
      </c>
      <c r="P1371" s="286">
        <v>22435.201219999999</v>
      </c>
      <c r="Q1371" s="286">
        <v>0</v>
      </c>
      <c r="R1371" s="287">
        <v>22435.201219999999</v>
      </c>
    </row>
    <row r="1372" spans="1:18" s="275" customFormat="1">
      <c r="A1372" s="288"/>
      <c r="B1372" s="288"/>
      <c r="C1372" s="283" t="s">
        <v>298</v>
      </c>
      <c r="D1372" s="283" t="s">
        <v>298</v>
      </c>
      <c r="E1372" s="284">
        <v>120</v>
      </c>
      <c r="F1372" s="285">
        <v>0</v>
      </c>
      <c r="G1372" s="286">
        <v>0</v>
      </c>
      <c r="H1372" s="286">
        <v>0</v>
      </c>
      <c r="I1372" s="286">
        <v>380.84553000000005</v>
      </c>
      <c r="J1372" s="286">
        <v>0.12028</v>
      </c>
      <c r="K1372" s="286">
        <v>380.96580999999998</v>
      </c>
      <c r="L1372" s="286">
        <v>612.47129000000007</v>
      </c>
      <c r="M1372" s="286">
        <v>48.92821</v>
      </c>
      <c r="N1372" s="286">
        <v>661.39949999999999</v>
      </c>
      <c r="O1372" s="286">
        <v>1042.3653100000001</v>
      </c>
      <c r="P1372" s="286">
        <v>11250.39041</v>
      </c>
      <c r="Q1372" s="286">
        <v>0</v>
      </c>
      <c r="R1372" s="287">
        <v>11250.39041</v>
      </c>
    </row>
    <row r="1373" spans="1:18" s="275" customFormat="1">
      <c r="A1373" s="288"/>
      <c r="B1373" s="283" t="s">
        <v>22</v>
      </c>
      <c r="C1373" s="283" t="s">
        <v>301</v>
      </c>
      <c r="D1373" s="283" t="s">
        <v>302</v>
      </c>
      <c r="E1373" s="284">
        <v>71</v>
      </c>
      <c r="F1373" s="285">
        <v>0</v>
      </c>
      <c r="G1373" s="286">
        <v>0</v>
      </c>
      <c r="H1373" s="286">
        <v>0</v>
      </c>
      <c r="I1373" s="286">
        <v>1846.23083</v>
      </c>
      <c r="J1373" s="286">
        <v>3.9518599999999999</v>
      </c>
      <c r="K1373" s="286">
        <v>1850.1826899999999</v>
      </c>
      <c r="L1373" s="286">
        <v>1253.38204</v>
      </c>
      <c r="M1373" s="286">
        <v>102.05049000000001</v>
      </c>
      <c r="N1373" s="286">
        <v>1355.43253</v>
      </c>
      <c r="O1373" s="286">
        <v>3205.6152200000001</v>
      </c>
      <c r="P1373" s="286">
        <v>8153.8435300000001</v>
      </c>
      <c r="Q1373" s="286">
        <v>0</v>
      </c>
      <c r="R1373" s="287">
        <v>8153.8435300000001</v>
      </c>
    </row>
    <row r="1374" spans="1:18" s="275" customFormat="1">
      <c r="A1374" s="288"/>
      <c r="B1374" s="283" t="s">
        <v>303</v>
      </c>
      <c r="C1374" s="283" t="s">
        <v>303</v>
      </c>
      <c r="D1374" s="283" t="s">
        <v>309</v>
      </c>
      <c r="E1374" s="284">
        <v>148</v>
      </c>
      <c r="F1374" s="285">
        <v>0</v>
      </c>
      <c r="G1374" s="286">
        <v>0</v>
      </c>
      <c r="H1374" s="286">
        <v>0</v>
      </c>
      <c r="I1374" s="286">
        <v>274.03136000000001</v>
      </c>
      <c r="J1374" s="286">
        <v>17.054839999999999</v>
      </c>
      <c r="K1374" s="286">
        <v>291.08620000000002</v>
      </c>
      <c r="L1374" s="286">
        <v>882.39323000000002</v>
      </c>
      <c r="M1374" s="286">
        <v>211.36500000000001</v>
      </c>
      <c r="N1374" s="286">
        <v>1093.7582299999999</v>
      </c>
      <c r="O1374" s="286">
        <v>1384.8444299999999</v>
      </c>
      <c r="P1374" s="286">
        <v>15488.896789999999</v>
      </c>
      <c r="Q1374" s="286">
        <v>0</v>
      </c>
      <c r="R1374" s="287">
        <v>15488.896789999999</v>
      </c>
    </row>
    <row r="1375" spans="1:18" s="275" customFormat="1">
      <c r="A1375" s="288"/>
      <c r="B1375" s="283" t="s">
        <v>24</v>
      </c>
      <c r="C1375" s="283" t="s">
        <v>24</v>
      </c>
      <c r="D1375" s="283" t="s">
        <v>24</v>
      </c>
      <c r="E1375" s="284">
        <v>263</v>
      </c>
      <c r="F1375" s="285">
        <v>0</v>
      </c>
      <c r="G1375" s="286">
        <v>0</v>
      </c>
      <c r="H1375" s="286">
        <v>0</v>
      </c>
      <c r="I1375" s="286">
        <v>446.96796000000001</v>
      </c>
      <c r="J1375" s="286">
        <v>10.82428</v>
      </c>
      <c r="K1375" s="286">
        <v>457.79223999999999</v>
      </c>
      <c r="L1375" s="286">
        <v>1339.7246699999998</v>
      </c>
      <c r="M1375" s="286">
        <v>28.026990000000001</v>
      </c>
      <c r="N1375" s="286">
        <v>1367.7516599999999</v>
      </c>
      <c r="O1375" s="286">
        <v>1825.5438999999999</v>
      </c>
      <c r="P1375" s="286">
        <v>6821.82161</v>
      </c>
      <c r="Q1375" s="286">
        <v>0</v>
      </c>
      <c r="R1375" s="287">
        <v>6821.82161</v>
      </c>
    </row>
    <row r="1376" spans="1:18" s="275" customFormat="1">
      <c r="A1376" s="288"/>
      <c r="B1376" s="283" t="s">
        <v>26</v>
      </c>
      <c r="C1376" s="283" t="s">
        <v>312</v>
      </c>
      <c r="D1376" s="283" t="s">
        <v>314</v>
      </c>
      <c r="E1376" s="284">
        <v>176</v>
      </c>
      <c r="F1376" s="285">
        <v>0</v>
      </c>
      <c r="G1376" s="286">
        <v>0</v>
      </c>
      <c r="H1376" s="286">
        <v>0</v>
      </c>
      <c r="I1376" s="286">
        <v>849.79130000000009</v>
      </c>
      <c r="J1376" s="286">
        <v>0.41258999999999996</v>
      </c>
      <c r="K1376" s="286">
        <v>850.20389</v>
      </c>
      <c r="L1376" s="286">
        <v>806.79038000000003</v>
      </c>
      <c r="M1376" s="286">
        <v>5.398E-2</v>
      </c>
      <c r="N1376" s="286">
        <v>806.84435999999994</v>
      </c>
      <c r="O1376" s="286">
        <v>1657.0482500000001</v>
      </c>
      <c r="P1376" s="286">
        <v>15275.036380000001</v>
      </c>
      <c r="Q1376" s="286">
        <v>0</v>
      </c>
      <c r="R1376" s="287">
        <v>15275.036380000001</v>
      </c>
    </row>
    <row r="1377" spans="1:18" s="275" customFormat="1">
      <c r="A1377" s="283" t="s">
        <v>456</v>
      </c>
      <c r="B1377" s="283" t="s">
        <v>16</v>
      </c>
      <c r="C1377" s="283" t="s">
        <v>16</v>
      </c>
      <c r="D1377" s="283" t="s">
        <v>65</v>
      </c>
      <c r="E1377" s="284">
        <v>1</v>
      </c>
      <c r="F1377" s="285">
        <v>519584.38691</v>
      </c>
      <c r="G1377" s="286">
        <v>433926.55492999998</v>
      </c>
      <c r="H1377" s="286">
        <v>953510.94183999998</v>
      </c>
      <c r="I1377" s="286">
        <v>0</v>
      </c>
      <c r="J1377" s="286">
        <v>0</v>
      </c>
      <c r="K1377" s="286">
        <v>0</v>
      </c>
      <c r="L1377" s="286">
        <v>996194.14794000005</v>
      </c>
      <c r="M1377" s="286">
        <v>833449.54665999999</v>
      </c>
      <c r="N1377" s="286">
        <v>1829643.6945999998</v>
      </c>
      <c r="O1377" s="286">
        <v>2783154.63644</v>
      </c>
      <c r="P1377" s="286">
        <v>1473556.7103199998</v>
      </c>
      <c r="Q1377" s="286">
        <v>921233.55550000002</v>
      </c>
      <c r="R1377" s="287">
        <v>2394790.2658200003</v>
      </c>
    </row>
    <row r="1378" spans="1:18" s="275" customFormat="1">
      <c r="A1378" s="283" t="s">
        <v>457</v>
      </c>
      <c r="B1378" s="283" t="s">
        <v>5</v>
      </c>
      <c r="C1378" s="283" t="s">
        <v>5</v>
      </c>
      <c r="D1378" s="283" t="s">
        <v>207</v>
      </c>
      <c r="E1378" s="284">
        <v>63</v>
      </c>
      <c r="F1378" s="285">
        <v>28621.119489999997</v>
      </c>
      <c r="G1378" s="286">
        <v>635.33066000000008</v>
      </c>
      <c r="H1378" s="286">
        <v>29256.450149999997</v>
      </c>
      <c r="I1378" s="286">
        <v>9104.9406899999994</v>
      </c>
      <c r="J1378" s="286">
        <v>605.75810000000001</v>
      </c>
      <c r="K1378" s="286">
        <v>9710.6987899999986</v>
      </c>
      <c r="L1378" s="286">
        <v>41957.590680000001</v>
      </c>
      <c r="M1378" s="286">
        <v>8290.5510300000005</v>
      </c>
      <c r="N1378" s="286">
        <v>50248.141710000004</v>
      </c>
      <c r="O1378" s="286">
        <v>89215.29065000001</v>
      </c>
      <c r="P1378" s="286">
        <v>52399.464930000002</v>
      </c>
      <c r="Q1378" s="286">
        <v>2018.3212900000001</v>
      </c>
      <c r="R1378" s="287">
        <v>54417.786220000002</v>
      </c>
    </row>
    <row r="1379" spans="1:18" s="275" customFormat="1">
      <c r="A1379" s="288"/>
      <c r="B1379" s="283" t="s">
        <v>7</v>
      </c>
      <c r="C1379" s="283" t="s">
        <v>7</v>
      </c>
      <c r="D1379" s="283" t="s">
        <v>7</v>
      </c>
      <c r="E1379" s="284">
        <v>109</v>
      </c>
      <c r="F1379" s="285">
        <v>1434.8746999999998</v>
      </c>
      <c r="G1379" s="286">
        <v>0</v>
      </c>
      <c r="H1379" s="286">
        <v>1434.8746999999998</v>
      </c>
      <c r="I1379" s="286">
        <v>4.9970600000000003</v>
      </c>
      <c r="J1379" s="286">
        <v>0</v>
      </c>
      <c r="K1379" s="286">
        <v>4.9970600000000003</v>
      </c>
      <c r="L1379" s="286">
        <v>5.5000000000000003E-4</v>
      </c>
      <c r="M1379" s="286">
        <v>0</v>
      </c>
      <c r="N1379" s="286">
        <v>5.5000000000000003E-4</v>
      </c>
      <c r="O1379" s="286">
        <v>1439.87231</v>
      </c>
      <c r="P1379" s="286">
        <v>160.32326999999998</v>
      </c>
      <c r="Q1379" s="286">
        <v>0</v>
      </c>
      <c r="R1379" s="287">
        <v>160.32326999999998</v>
      </c>
    </row>
    <row r="1380" spans="1:18" s="275" customFormat="1">
      <c r="A1380" s="288"/>
      <c r="B1380" s="283" t="s">
        <v>9</v>
      </c>
      <c r="C1380" s="283" t="s">
        <v>9</v>
      </c>
      <c r="D1380" s="283" t="s">
        <v>228</v>
      </c>
      <c r="E1380" s="284">
        <v>103</v>
      </c>
      <c r="F1380" s="285">
        <v>2049.9384599999998</v>
      </c>
      <c r="G1380" s="286">
        <v>0</v>
      </c>
      <c r="H1380" s="286">
        <v>2049.9384599999998</v>
      </c>
      <c r="I1380" s="286">
        <v>546.72563000000002</v>
      </c>
      <c r="J1380" s="286">
        <v>40.811320000000002</v>
      </c>
      <c r="K1380" s="286">
        <v>587.53694999999993</v>
      </c>
      <c r="L1380" s="286">
        <v>9.1467200000000002</v>
      </c>
      <c r="M1380" s="286">
        <v>16.103999999999999</v>
      </c>
      <c r="N1380" s="286">
        <v>25.250720000000001</v>
      </c>
      <c r="O1380" s="286">
        <v>2662.72613</v>
      </c>
      <c r="P1380" s="286">
        <v>12049.829539999999</v>
      </c>
      <c r="Q1380" s="286">
        <v>0</v>
      </c>
      <c r="R1380" s="287">
        <v>12049.829539999999</v>
      </c>
    </row>
    <row r="1381" spans="1:18" s="275" customFormat="1">
      <c r="A1381" s="288"/>
      <c r="B1381" s="283" t="s">
        <v>12</v>
      </c>
      <c r="C1381" s="283" t="s">
        <v>240</v>
      </c>
      <c r="D1381" s="283" t="s">
        <v>240</v>
      </c>
      <c r="E1381" s="284">
        <v>2</v>
      </c>
      <c r="F1381" s="285">
        <v>4733.3352999999997</v>
      </c>
      <c r="G1381" s="286">
        <v>0</v>
      </c>
      <c r="H1381" s="286">
        <v>4733.3352999999997</v>
      </c>
      <c r="I1381" s="286">
        <v>1768.48756</v>
      </c>
      <c r="J1381" s="286">
        <v>671.43309999999997</v>
      </c>
      <c r="K1381" s="286">
        <v>2439.9206600000002</v>
      </c>
      <c r="L1381" s="286">
        <v>9107.3737300000012</v>
      </c>
      <c r="M1381" s="286">
        <v>935.61406000000011</v>
      </c>
      <c r="N1381" s="286">
        <v>10042.987789999999</v>
      </c>
      <c r="O1381" s="286">
        <v>17216.243750000001</v>
      </c>
      <c r="P1381" s="286">
        <v>5525.1644299999998</v>
      </c>
      <c r="Q1381" s="286">
        <v>1.47E-3</v>
      </c>
      <c r="R1381" s="287">
        <v>5525.1659</v>
      </c>
    </row>
    <row r="1382" spans="1:18" s="275" customFormat="1">
      <c r="A1382" s="288"/>
      <c r="B1382" s="283" t="s">
        <v>241</v>
      </c>
      <c r="C1382" s="283" t="s">
        <v>244</v>
      </c>
      <c r="D1382" s="283" t="s">
        <v>245</v>
      </c>
      <c r="E1382" s="284">
        <v>102</v>
      </c>
      <c r="F1382" s="285">
        <v>25821.87774</v>
      </c>
      <c r="G1382" s="286">
        <v>193.9847</v>
      </c>
      <c r="H1382" s="286">
        <v>26015.862440000001</v>
      </c>
      <c r="I1382" s="286">
        <v>1973.43273</v>
      </c>
      <c r="J1382" s="286">
        <v>5.7148400000000006</v>
      </c>
      <c r="K1382" s="286">
        <v>1979.1475700000001</v>
      </c>
      <c r="L1382" s="286">
        <v>1582.4729</v>
      </c>
      <c r="M1382" s="286">
        <v>26.928509999999999</v>
      </c>
      <c r="N1382" s="286">
        <v>1609.4014099999999</v>
      </c>
      <c r="O1382" s="286">
        <v>29604.41142</v>
      </c>
      <c r="P1382" s="286">
        <v>27483.681829999998</v>
      </c>
      <c r="Q1382" s="286">
        <v>2.9199999999999999E-3</v>
      </c>
      <c r="R1382" s="287">
        <v>27483.68475</v>
      </c>
    </row>
    <row r="1383" spans="1:18" s="275" customFormat="1">
      <c r="A1383" s="288"/>
      <c r="B1383" s="283" t="s">
        <v>14</v>
      </c>
      <c r="C1383" s="283" t="s">
        <v>255</v>
      </c>
      <c r="D1383" s="283" t="s">
        <v>255</v>
      </c>
      <c r="E1383" s="284">
        <v>101</v>
      </c>
      <c r="F1383" s="285">
        <v>22257.065879999998</v>
      </c>
      <c r="G1383" s="286">
        <v>1014.82796</v>
      </c>
      <c r="H1383" s="286">
        <v>23271.893840000001</v>
      </c>
      <c r="I1383" s="286">
        <v>1103.7552700000001</v>
      </c>
      <c r="J1383" s="286">
        <v>610.38476000000003</v>
      </c>
      <c r="K1383" s="286">
        <v>1714.14003</v>
      </c>
      <c r="L1383" s="286">
        <v>2466.63987</v>
      </c>
      <c r="M1383" s="286">
        <v>1258.1391000000001</v>
      </c>
      <c r="N1383" s="286">
        <v>3724.7789700000003</v>
      </c>
      <c r="O1383" s="286">
        <v>28710.812839999999</v>
      </c>
      <c r="P1383" s="286">
        <v>22830.080480000001</v>
      </c>
      <c r="Q1383" s="286">
        <v>8.7854299999999999</v>
      </c>
      <c r="R1383" s="287">
        <v>22838.86591</v>
      </c>
    </row>
    <row r="1384" spans="1:18" s="275" customFormat="1">
      <c r="A1384" s="288"/>
      <c r="B1384" s="283" t="s">
        <v>15</v>
      </c>
      <c r="C1384" s="283" t="s">
        <v>258</v>
      </c>
      <c r="D1384" s="283" t="s">
        <v>258</v>
      </c>
      <c r="E1384" s="284">
        <v>100</v>
      </c>
      <c r="F1384" s="285">
        <v>13107.63724</v>
      </c>
      <c r="G1384" s="286">
        <v>302.97328000000005</v>
      </c>
      <c r="H1384" s="286">
        <v>13410.61052</v>
      </c>
      <c r="I1384" s="286">
        <v>1794.75125</v>
      </c>
      <c r="J1384" s="286">
        <v>61.948300000000003</v>
      </c>
      <c r="K1384" s="286">
        <v>1856.69955</v>
      </c>
      <c r="L1384" s="286">
        <v>1460.91812</v>
      </c>
      <c r="M1384" s="286">
        <v>480.96553999999998</v>
      </c>
      <c r="N1384" s="286">
        <v>1941.88366</v>
      </c>
      <c r="O1384" s="286">
        <v>17209.193729999999</v>
      </c>
      <c r="P1384" s="286">
        <v>40928.424450000006</v>
      </c>
      <c r="Q1384" s="286">
        <v>0.84323999999999999</v>
      </c>
      <c r="R1384" s="287">
        <v>40929.267690000001</v>
      </c>
    </row>
    <row r="1385" spans="1:18" s="275" customFormat="1">
      <c r="A1385" s="288"/>
      <c r="B1385" s="283" t="s">
        <v>16</v>
      </c>
      <c r="C1385" s="283" t="s">
        <v>16</v>
      </c>
      <c r="D1385" s="283" t="s">
        <v>271</v>
      </c>
      <c r="E1385" s="284">
        <v>32</v>
      </c>
      <c r="F1385" s="285">
        <v>1655.2028300000002</v>
      </c>
      <c r="G1385" s="286">
        <v>1362.1563700000002</v>
      </c>
      <c r="H1385" s="286">
        <v>3017.3592000000003</v>
      </c>
      <c r="I1385" s="286">
        <v>4285.0550999999996</v>
      </c>
      <c r="J1385" s="286">
        <v>1353.104</v>
      </c>
      <c r="K1385" s="286">
        <v>5638.1590999999999</v>
      </c>
      <c r="L1385" s="286">
        <v>64795.8485</v>
      </c>
      <c r="M1385" s="286">
        <v>23512.62371</v>
      </c>
      <c r="N1385" s="286">
        <v>88308.472209999993</v>
      </c>
      <c r="O1385" s="286">
        <v>96963.990510000003</v>
      </c>
      <c r="P1385" s="286">
        <v>16460.69586</v>
      </c>
      <c r="Q1385" s="286">
        <v>12.93656</v>
      </c>
      <c r="R1385" s="287">
        <v>16473.632420000002</v>
      </c>
    </row>
    <row r="1386" spans="1:18" s="275" customFormat="1">
      <c r="A1386" s="288"/>
      <c r="B1386" s="288"/>
      <c r="C1386" s="288"/>
      <c r="D1386" s="283" t="s">
        <v>16</v>
      </c>
      <c r="E1386" s="284">
        <v>13</v>
      </c>
      <c r="F1386" s="285">
        <v>1832.3081399999999</v>
      </c>
      <c r="G1386" s="286">
        <v>204.79724999999999</v>
      </c>
      <c r="H1386" s="286">
        <v>2037.1053899999999</v>
      </c>
      <c r="I1386" s="286">
        <v>5487.9104800000005</v>
      </c>
      <c r="J1386" s="286">
        <v>1682.4523799999999</v>
      </c>
      <c r="K1386" s="286">
        <v>7170.3628600000002</v>
      </c>
      <c r="L1386" s="286">
        <v>39068.359179999999</v>
      </c>
      <c r="M1386" s="286">
        <v>10654.480140000001</v>
      </c>
      <c r="N1386" s="286">
        <v>49722.839319999999</v>
      </c>
      <c r="O1386" s="286">
        <v>58930.307569999997</v>
      </c>
      <c r="P1386" s="286">
        <v>37971.041819999999</v>
      </c>
      <c r="Q1386" s="286">
        <v>3.7450100000000002</v>
      </c>
      <c r="R1386" s="287">
        <v>37974.786829999997</v>
      </c>
    </row>
    <row r="1387" spans="1:18" s="275" customFormat="1">
      <c r="A1387" s="288"/>
      <c r="B1387" s="288"/>
      <c r="C1387" s="288"/>
      <c r="D1387" s="288"/>
      <c r="E1387" s="289">
        <v>56</v>
      </c>
      <c r="F1387" s="290">
        <v>3189.2191000000003</v>
      </c>
      <c r="G1387" s="291">
        <v>504.38486</v>
      </c>
      <c r="H1387" s="291">
        <v>3693.6039599999999</v>
      </c>
      <c r="I1387" s="291">
        <v>10503.125910000001</v>
      </c>
      <c r="J1387" s="291">
        <v>350.43441999999999</v>
      </c>
      <c r="K1387" s="291">
        <v>10853.56033</v>
      </c>
      <c r="L1387" s="291">
        <v>47846.534270000004</v>
      </c>
      <c r="M1387" s="291">
        <v>10301.61571</v>
      </c>
      <c r="N1387" s="291">
        <v>58148.149979999995</v>
      </c>
      <c r="O1387" s="291">
        <v>72695.314270000003</v>
      </c>
      <c r="P1387" s="291">
        <v>42606.699099999998</v>
      </c>
      <c r="Q1387" s="291">
        <v>2.0729000000000002</v>
      </c>
      <c r="R1387" s="292">
        <v>42608.771999999997</v>
      </c>
    </row>
    <row r="1388" spans="1:18" s="275" customFormat="1">
      <c r="A1388" s="288"/>
      <c r="B1388" s="288"/>
      <c r="C1388" s="288"/>
      <c r="D1388" s="283" t="s">
        <v>60</v>
      </c>
      <c r="E1388" s="284">
        <v>108</v>
      </c>
      <c r="F1388" s="285">
        <v>0</v>
      </c>
      <c r="G1388" s="286">
        <v>0</v>
      </c>
      <c r="H1388" s="286">
        <v>0</v>
      </c>
      <c r="I1388" s="286">
        <v>9.5E-4</v>
      </c>
      <c r="J1388" s="286">
        <v>227.89227</v>
      </c>
      <c r="K1388" s="286">
        <v>227.89322000000001</v>
      </c>
      <c r="L1388" s="286">
        <v>123.7</v>
      </c>
      <c r="M1388" s="286">
        <v>0</v>
      </c>
      <c r="N1388" s="286">
        <v>123.7</v>
      </c>
      <c r="O1388" s="286">
        <v>351.59321999999997</v>
      </c>
      <c r="P1388" s="286">
        <v>319.31721000000005</v>
      </c>
      <c r="Q1388" s="286">
        <v>0</v>
      </c>
      <c r="R1388" s="287">
        <v>319.31721000000005</v>
      </c>
    </row>
    <row r="1389" spans="1:18" s="275" customFormat="1">
      <c r="A1389" s="288"/>
      <c r="B1389" s="288"/>
      <c r="C1389" s="288"/>
      <c r="D1389" s="283" t="s">
        <v>62</v>
      </c>
      <c r="E1389" s="284">
        <v>20</v>
      </c>
      <c r="F1389" s="285">
        <v>8376.9659200000006</v>
      </c>
      <c r="G1389" s="286">
        <v>446.07567999999998</v>
      </c>
      <c r="H1389" s="286">
        <v>8823.0416000000005</v>
      </c>
      <c r="I1389" s="286">
        <v>53128.332590000005</v>
      </c>
      <c r="J1389" s="286">
        <v>9329.9731400000001</v>
      </c>
      <c r="K1389" s="286">
        <v>62458.30573</v>
      </c>
      <c r="L1389" s="286">
        <v>65062.71572</v>
      </c>
      <c r="M1389" s="286">
        <v>33657.626299999996</v>
      </c>
      <c r="N1389" s="286">
        <v>98720.342019999996</v>
      </c>
      <c r="O1389" s="286">
        <v>170001.68935</v>
      </c>
      <c r="P1389" s="286">
        <v>54368.565799999997</v>
      </c>
      <c r="Q1389" s="286">
        <v>26.368269999999999</v>
      </c>
      <c r="R1389" s="287">
        <v>54394.934070000003</v>
      </c>
    </row>
    <row r="1390" spans="1:18" s="275" customFormat="1">
      <c r="A1390" s="288"/>
      <c r="B1390" s="288"/>
      <c r="C1390" s="288"/>
      <c r="D1390" s="283" t="s">
        <v>69</v>
      </c>
      <c r="E1390" s="284">
        <v>35</v>
      </c>
      <c r="F1390" s="285">
        <v>504.44402000000002</v>
      </c>
      <c r="G1390" s="286">
        <v>67.623919999999998</v>
      </c>
      <c r="H1390" s="286">
        <v>572.06793999999991</v>
      </c>
      <c r="I1390" s="286">
        <v>4523.6167300000006</v>
      </c>
      <c r="J1390" s="286">
        <v>1689.5785800000001</v>
      </c>
      <c r="K1390" s="286">
        <v>6213.1953099999992</v>
      </c>
      <c r="L1390" s="286">
        <v>83626.314579999991</v>
      </c>
      <c r="M1390" s="286">
        <v>28561.75937</v>
      </c>
      <c r="N1390" s="286">
        <v>112188.07395000001</v>
      </c>
      <c r="O1390" s="286">
        <v>118973.33720000001</v>
      </c>
      <c r="P1390" s="286">
        <v>28890.65309</v>
      </c>
      <c r="Q1390" s="286">
        <v>4.5778400000000001</v>
      </c>
      <c r="R1390" s="287">
        <v>28895.230929999998</v>
      </c>
    </row>
    <row r="1391" spans="1:18" s="275" customFormat="1">
      <c r="A1391" s="288"/>
      <c r="B1391" s="288"/>
      <c r="C1391" s="288"/>
      <c r="D1391" s="288"/>
      <c r="E1391" s="289">
        <v>57</v>
      </c>
      <c r="F1391" s="290">
        <v>20.14198</v>
      </c>
      <c r="G1391" s="291">
        <v>0.13419999999999999</v>
      </c>
      <c r="H1391" s="291">
        <v>20.27618</v>
      </c>
      <c r="I1391" s="291">
        <v>4192.8648599999997</v>
      </c>
      <c r="J1391" s="291">
        <v>137.49706</v>
      </c>
      <c r="K1391" s="291">
        <v>4330.3619200000003</v>
      </c>
      <c r="L1391" s="291">
        <v>1222.7277199999999</v>
      </c>
      <c r="M1391" s="291">
        <v>125.59053999999999</v>
      </c>
      <c r="N1391" s="291">
        <v>1348.31826</v>
      </c>
      <c r="O1391" s="291">
        <v>5698.9563600000001</v>
      </c>
      <c r="P1391" s="291">
        <v>32887.292500000003</v>
      </c>
      <c r="Q1391" s="291">
        <v>2.1480000000000001</v>
      </c>
      <c r="R1391" s="292">
        <v>32889.440499999997</v>
      </c>
    </row>
    <row r="1392" spans="1:18" s="275" customFormat="1">
      <c r="A1392" s="288"/>
      <c r="B1392" s="288"/>
      <c r="C1392" s="288"/>
      <c r="D1392" s="283" t="s">
        <v>65</v>
      </c>
      <c r="E1392" s="284">
        <v>10</v>
      </c>
      <c r="F1392" s="285">
        <v>102513.44273000001</v>
      </c>
      <c r="G1392" s="286">
        <v>25120.754530000002</v>
      </c>
      <c r="H1392" s="286">
        <v>127634.19726</v>
      </c>
      <c r="I1392" s="286">
        <v>59662.907829999996</v>
      </c>
      <c r="J1392" s="286">
        <v>4628.5647600000002</v>
      </c>
      <c r="K1392" s="286">
        <v>64291.472590000005</v>
      </c>
      <c r="L1392" s="286">
        <v>178221.20947999999</v>
      </c>
      <c r="M1392" s="286">
        <v>63781.9395</v>
      </c>
      <c r="N1392" s="286">
        <v>242003.14898</v>
      </c>
      <c r="O1392" s="286">
        <v>433928.81883</v>
      </c>
      <c r="P1392" s="286">
        <v>1111108.1857699999</v>
      </c>
      <c r="Q1392" s="286">
        <v>121434.97859999999</v>
      </c>
      <c r="R1392" s="287">
        <v>1232543.1643699999</v>
      </c>
    </row>
    <row r="1393" spans="1:18" s="275" customFormat="1">
      <c r="A1393" s="288"/>
      <c r="B1393" s="288"/>
      <c r="C1393" s="288"/>
      <c r="D1393" s="283" t="s">
        <v>70</v>
      </c>
      <c r="E1393" s="284">
        <v>25</v>
      </c>
      <c r="F1393" s="285">
        <v>673.91577000000007</v>
      </c>
      <c r="G1393" s="286">
        <v>101.19059</v>
      </c>
      <c r="H1393" s="286">
        <v>775.10636</v>
      </c>
      <c r="I1393" s="286">
        <v>11230.517300000001</v>
      </c>
      <c r="J1393" s="286">
        <v>2794.1362100000001</v>
      </c>
      <c r="K1393" s="286">
        <v>14024.65351</v>
      </c>
      <c r="L1393" s="286">
        <v>73321.006549999991</v>
      </c>
      <c r="M1393" s="286">
        <v>14974.910910000001</v>
      </c>
      <c r="N1393" s="286">
        <v>88295.917459999997</v>
      </c>
      <c r="O1393" s="286">
        <v>103095.67732999999</v>
      </c>
      <c r="P1393" s="286">
        <v>40774.787929999999</v>
      </c>
      <c r="Q1393" s="286">
        <v>15.737639999999999</v>
      </c>
      <c r="R1393" s="287">
        <v>40790.525569999998</v>
      </c>
    </row>
    <row r="1394" spans="1:18" s="275" customFormat="1">
      <c r="A1394" s="288"/>
      <c r="B1394" s="288"/>
      <c r="C1394" s="288"/>
      <c r="D1394" s="283" t="s">
        <v>85</v>
      </c>
      <c r="E1394" s="284">
        <v>14</v>
      </c>
      <c r="F1394" s="285">
        <v>71.416420000000002</v>
      </c>
      <c r="G1394" s="286">
        <v>13.895700000000001</v>
      </c>
      <c r="H1394" s="286">
        <v>85.312119999999993</v>
      </c>
      <c r="I1394" s="286">
        <v>17250.61346</v>
      </c>
      <c r="J1394" s="286">
        <v>1002.87026</v>
      </c>
      <c r="K1394" s="286">
        <v>18253.48372</v>
      </c>
      <c r="L1394" s="286">
        <v>36111.715990000004</v>
      </c>
      <c r="M1394" s="286">
        <v>6910.6076800000001</v>
      </c>
      <c r="N1394" s="286">
        <v>43022.323670000005</v>
      </c>
      <c r="O1394" s="286">
        <v>61361.119509999997</v>
      </c>
      <c r="P1394" s="286">
        <v>15459.834929999999</v>
      </c>
      <c r="Q1394" s="286">
        <v>1.3373199999999998</v>
      </c>
      <c r="R1394" s="287">
        <v>15461.17225</v>
      </c>
    </row>
    <row r="1395" spans="1:18" s="275" customFormat="1">
      <c r="A1395" s="288"/>
      <c r="B1395" s="288"/>
      <c r="C1395" s="288"/>
      <c r="D1395" s="283" t="s">
        <v>71</v>
      </c>
      <c r="E1395" s="284">
        <v>27</v>
      </c>
      <c r="F1395" s="285">
        <v>4.7155100000000001</v>
      </c>
      <c r="G1395" s="286">
        <v>0</v>
      </c>
      <c r="H1395" s="286">
        <v>4.7155100000000001</v>
      </c>
      <c r="I1395" s="286">
        <v>2565.3514</v>
      </c>
      <c r="J1395" s="286">
        <v>664.03144999999995</v>
      </c>
      <c r="K1395" s="286">
        <v>3229.38285</v>
      </c>
      <c r="L1395" s="286">
        <v>34861.75359</v>
      </c>
      <c r="M1395" s="286">
        <v>9958.1720600000008</v>
      </c>
      <c r="N1395" s="286">
        <v>44819.925649999997</v>
      </c>
      <c r="O1395" s="286">
        <v>48054.024010000001</v>
      </c>
      <c r="P1395" s="286">
        <v>9046.4549800000004</v>
      </c>
      <c r="Q1395" s="286">
        <v>4.2338500000000003</v>
      </c>
      <c r="R1395" s="287">
        <v>9050.688830000001</v>
      </c>
    </row>
    <row r="1396" spans="1:18" s="275" customFormat="1">
      <c r="A1396" s="288"/>
      <c r="B1396" s="288"/>
      <c r="C1396" s="288"/>
      <c r="D1396" s="288"/>
      <c r="E1396" s="289">
        <v>40</v>
      </c>
      <c r="F1396" s="290">
        <v>761.06718000000001</v>
      </c>
      <c r="G1396" s="291">
        <v>444.53188</v>
      </c>
      <c r="H1396" s="291">
        <v>1205.59906</v>
      </c>
      <c r="I1396" s="291">
        <v>4320.1992199999995</v>
      </c>
      <c r="J1396" s="291">
        <v>5328.0980099999997</v>
      </c>
      <c r="K1396" s="291">
        <v>9648.2972300000001</v>
      </c>
      <c r="L1396" s="291">
        <v>56942.260340000001</v>
      </c>
      <c r="M1396" s="291">
        <v>14835.512849999999</v>
      </c>
      <c r="N1396" s="291">
        <v>71777.773189999993</v>
      </c>
      <c r="O1396" s="291">
        <v>82631.669480000011</v>
      </c>
      <c r="P1396" s="291">
        <v>10119.68017</v>
      </c>
      <c r="Q1396" s="291">
        <v>7.2319499999999994</v>
      </c>
      <c r="R1396" s="292">
        <v>10126.912119999999</v>
      </c>
    </row>
    <row r="1397" spans="1:18" s="275" customFormat="1">
      <c r="A1397" s="288"/>
      <c r="B1397" s="283" t="s">
        <v>17</v>
      </c>
      <c r="C1397" s="283" t="s">
        <v>282</v>
      </c>
      <c r="D1397" s="283" t="s">
        <v>283</v>
      </c>
      <c r="E1397" s="284">
        <v>98</v>
      </c>
      <c r="F1397" s="285">
        <v>5313.4028600000001</v>
      </c>
      <c r="G1397" s="286">
        <v>0</v>
      </c>
      <c r="H1397" s="286">
        <v>5313.4028600000001</v>
      </c>
      <c r="I1397" s="286">
        <v>1821.8888100000001</v>
      </c>
      <c r="J1397" s="286">
        <v>25.92869</v>
      </c>
      <c r="K1397" s="286">
        <v>1847.8175000000001</v>
      </c>
      <c r="L1397" s="286">
        <v>1248.47047</v>
      </c>
      <c r="M1397" s="286">
        <v>141.49736999999999</v>
      </c>
      <c r="N1397" s="286">
        <v>1389.96784</v>
      </c>
      <c r="O1397" s="286">
        <v>8551.1881999999987</v>
      </c>
      <c r="P1397" s="286">
        <v>40098.207840000003</v>
      </c>
      <c r="Q1397" s="286">
        <v>0.87612000000000001</v>
      </c>
      <c r="R1397" s="287">
        <v>40099.083960000004</v>
      </c>
    </row>
    <row r="1398" spans="1:18" s="275" customFormat="1">
      <c r="A1398" s="288"/>
      <c r="B1398" s="283" t="s">
        <v>21</v>
      </c>
      <c r="C1398" s="283" t="s">
        <v>21</v>
      </c>
      <c r="D1398" s="283" t="s">
        <v>21</v>
      </c>
      <c r="E1398" s="284">
        <v>92</v>
      </c>
      <c r="F1398" s="285">
        <v>1897.7898500000001</v>
      </c>
      <c r="G1398" s="286">
        <v>515.72807</v>
      </c>
      <c r="H1398" s="286">
        <v>2413.5179199999998</v>
      </c>
      <c r="I1398" s="286">
        <v>2901.79954</v>
      </c>
      <c r="J1398" s="286">
        <v>24.798209999999997</v>
      </c>
      <c r="K1398" s="286">
        <v>2926.5977499999999</v>
      </c>
      <c r="L1398" s="286">
        <v>2683.9072500000002</v>
      </c>
      <c r="M1398" s="286">
        <v>305.13405</v>
      </c>
      <c r="N1398" s="286">
        <v>2989.0412999999999</v>
      </c>
      <c r="O1398" s="286">
        <v>8329.15697</v>
      </c>
      <c r="P1398" s="286">
        <v>57333.719640000003</v>
      </c>
      <c r="Q1398" s="286">
        <v>3.2808699999999997</v>
      </c>
      <c r="R1398" s="287">
        <v>57337.000509999998</v>
      </c>
    </row>
    <row r="1399" spans="1:18" s="275" customFormat="1">
      <c r="A1399" s="288"/>
      <c r="B1399" s="288"/>
      <c r="C1399" s="283" t="s">
        <v>298</v>
      </c>
      <c r="D1399" s="283" t="s">
        <v>298</v>
      </c>
      <c r="E1399" s="284">
        <v>104</v>
      </c>
      <c r="F1399" s="285">
        <v>0.39104</v>
      </c>
      <c r="G1399" s="286">
        <v>0</v>
      </c>
      <c r="H1399" s="286">
        <v>0.39104</v>
      </c>
      <c r="I1399" s="286">
        <v>205.44120999999998</v>
      </c>
      <c r="J1399" s="286">
        <v>1.81E-3</v>
      </c>
      <c r="K1399" s="286">
        <v>205.44301999999999</v>
      </c>
      <c r="L1399" s="286">
        <v>87.864100000000008</v>
      </c>
      <c r="M1399" s="286">
        <v>54.176339999999996</v>
      </c>
      <c r="N1399" s="286">
        <v>142.04043999999999</v>
      </c>
      <c r="O1399" s="286">
        <v>347.87450000000001</v>
      </c>
      <c r="P1399" s="286">
        <v>6782.73182</v>
      </c>
      <c r="Q1399" s="286">
        <v>0</v>
      </c>
      <c r="R1399" s="287">
        <v>6782.73182</v>
      </c>
    </row>
    <row r="1400" spans="1:18" s="275" customFormat="1">
      <c r="A1400" s="288"/>
      <c r="B1400" s="283" t="s">
        <v>303</v>
      </c>
      <c r="C1400" s="283" t="s">
        <v>303</v>
      </c>
      <c r="D1400" s="283" t="s">
        <v>309</v>
      </c>
      <c r="E1400" s="284">
        <v>105</v>
      </c>
      <c r="F1400" s="285">
        <v>12.61257</v>
      </c>
      <c r="G1400" s="286">
        <v>0</v>
      </c>
      <c r="H1400" s="286">
        <v>12.61257</v>
      </c>
      <c r="I1400" s="286">
        <v>234.90135999999998</v>
      </c>
      <c r="J1400" s="286">
        <v>0</v>
      </c>
      <c r="K1400" s="286">
        <v>234.90135999999998</v>
      </c>
      <c r="L1400" s="286">
        <v>20.002040000000001</v>
      </c>
      <c r="M1400" s="286">
        <v>0</v>
      </c>
      <c r="N1400" s="286">
        <v>20.002040000000001</v>
      </c>
      <c r="O1400" s="286">
        <v>267.51596999999998</v>
      </c>
      <c r="P1400" s="286">
        <v>3768.3182299999999</v>
      </c>
      <c r="Q1400" s="286">
        <v>0</v>
      </c>
      <c r="R1400" s="287">
        <v>3768.3182299999999</v>
      </c>
    </row>
    <row r="1401" spans="1:18" s="275" customFormat="1">
      <c r="A1401" s="288"/>
      <c r="B1401" s="283" t="s">
        <v>25</v>
      </c>
      <c r="C1401" s="283" t="s">
        <v>25</v>
      </c>
      <c r="D1401" s="283" t="s">
        <v>25</v>
      </c>
      <c r="E1401" s="284">
        <v>107</v>
      </c>
      <c r="F1401" s="285">
        <v>0</v>
      </c>
      <c r="G1401" s="286">
        <v>0</v>
      </c>
      <c r="H1401" s="286">
        <v>0</v>
      </c>
      <c r="I1401" s="286">
        <v>278.73318</v>
      </c>
      <c r="J1401" s="286">
        <v>7.5946800000000003</v>
      </c>
      <c r="K1401" s="286">
        <v>286.32785999999999</v>
      </c>
      <c r="L1401" s="286">
        <v>150.98438000000002</v>
      </c>
      <c r="M1401" s="286">
        <v>801.80484000000001</v>
      </c>
      <c r="N1401" s="286">
        <v>952.78922</v>
      </c>
      <c r="O1401" s="286">
        <v>1239.11708</v>
      </c>
      <c r="P1401" s="286">
        <v>5387.1770999999999</v>
      </c>
      <c r="Q1401" s="286">
        <v>0</v>
      </c>
      <c r="R1401" s="287">
        <v>5387.1770999999999</v>
      </c>
    </row>
    <row r="1402" spans="1:18" s="275" customFormat="1">
      <c r="A1402" s="288"/>
      <c r="B1402" s="283" t="s">
        <v>26</v>
      </c>
      <c r="C1402" s="283" t="s">
        <v>312</v>
      </c>
      <c r="D1402" s="283" t="s">
        <v>314</v>
      </c>
      <c r="E1402" s="284">
        <v>106</v>
      </c>
      <c r="F1402" s="285">
        <v>0</v>
      </c>
      <c r="G1402" s="286">
        <v>0</v>
      </c>
      <c r="H1402" s="286">
        <v>0</v>
      </c>
      <c r="I1402" s="286">
        <v>124.32503999999999</v>
      </c>
      <c r="J1402" s="286">
        <v>0</v>
      </c>
      <c r="K1402" s="286">
        <v>124.32503999999999</v>
      </c>
      <c r="L1402" s="286">
        <v>15.000030000000001</v>
      </c>
      <c r="M1402" s="286">
        <v>0</v>
      </c>
      <c r="N1402" s="286">
        <v>15.000030000000001</v>
      </c>
      <c r="O1402" s="286">
        <v>139.32507000000001</v>
      </c>
      <c r="P1402" s="286">
        <v>3649.6715899999999</v>
      </c>
      <c r="Q1402" s="286">
        <v>0</v>
      </c>
      <c r="R1402" s="287">
        <v>3649.6715899999999</v>
      </c>
    </row>
    <row r="1403" spans="1:18" s="275" customFormat="1">
      <c r="A1403" s="283" t="s">
        <v>458</v>
      </c>
      <c r="B1403" s="283" t="s">
        <v>2</v>
      </c>
      <c r="C1403" s="283" t="s">
        <v>195</v>
      </c>
      <c r="D1403" s="283" t="s">
        <v>195</v>
      </c>
      <c r="E1403" s="284">
        <v>139</v>
      </c>
      <c r="F1403" s="285">
        <v>0</v>
      </c>
      <c r="G1403" s="286">
        <v>0</v>
      </c>
      <c r="H1403" s="286">
        <v>0</v>
      </c>
      <c r="I1403" s="286">
        <v>1737.4478200000001</v>
      </c>
      <c r="J1403" s="286">
        <v>0</v>
      </c>
      <c r="K1403" s="286">
        <v>1737.4478200000001</v>
      </c>
      <c r="L1403" s="286">
        <v>1363.2350200000001</v>
      </c>
      <c r="M1403" s="286">
        <v>0</v>
      </c>
      <c r="N1403" s="286">
        <v>1363.2350200000001</v>
      </c>
      <c r="O1403" s="286">
        <v>3100.6828399999999</v>
      </c>
      <c r="P1403" s="286">
        <v>10483.389009999999</v>
      </c>
      <c r="Q1403" s="286">
        <v>0</v>
      </c>
      <c r="R1403" s="287">
        <v>10483.389009999999</v>
      </c>
    </row>
    <row r="1404" spans="1:18" s="275" customFormat="1">
      <c r="A1404" s="288"/>
      <c r="B1404" s="288"/>
      <c r="C1404" s="283" t="s">
        <v>196</v>
      </c>
      <c r="D1404" s="283" t="s">
        <v>197</v>
      </c>
      <c r="E1404" s="284">
        <v>115</v>
      </c>
      <c r="F1404" s="285">
        <v>0</v>
      </c>
      <c r="G1404" s="286">
        <v>0</v>
      </c>
      <c r="H1404" s="286">
        <v>0</v>
      </c>
      <c r="I1404" s="286">
        <v>1829.3970099999999</v>
      </c>
      <c r="J1404" s="286">
        <v>9.2499999999999999E-2</v>
      </c>
      <c r="K1404" s="286">
        <v>1829.4895100000001</v>
      </c>
      <c r="L1404" s="286">
        <v>327.68751000000003</v>
      </c>
      <c r="M1404" s="286">
        <v>0</v>
      </c>
      <c r="N1404" s="286">
        <v>327.68751000000003</v>
      </c>
      <c r="O1404" s="286">
        <v>2157.1770200000001</v>
      </c>
      <c r="P1404" s="286">
        <v>17585.11276</v>
      </c>
      <c r="Q1404" s="286">
        <v>0</v>
      </c>
      <c r="R1404" s="287">
        <v>17585.11276</v>
      </c>
    </row>
    <row r="1405" spans="1:18" s="275" customFormat="1">
      <c r="A1405" s="288"/>
      <c r="B1405" s="283" t="s">
        <v>3</v>
      </c>
      <c r="C1405" s="283" t="s">
        <v>198</v>
      </c>
      <c r="D1405" s="283" t="s">
        <v>198</v>
      </c>
      <c r="E1405" s="284">
        <v>72</v>
      </c>
      <c r="F1405" s="285">
        <v>0</v>
      </c>
      <c r="G1405" s="286">
        <v>0</v>
      </c>
      <c r="H1405" s="286">
        <v>0</v>
      </c>
      <c r="I1405" s="286">
        <v>2778.6135099999997</v>
      </c>
      <c r="J1405" s="286">
        <v>4.4999999999999997E-3</v>
      </c>
      <c r="K1405" s="286">
        <v>2778.6180099999997</v>
      </c>
      <c r="L1405" s="286">
        <v>1743.7821399999998</v>
      </c>
      <c r="M1405" s="286">
        <v>7.0000000000000007E-5</v>
      </c>
      <c r="N1405" s="286">
        <v>1743.7822099999998</v>
      </c>
      <c r="O1405" s="286">
        <v>4522.4002199999995</v>
      </c>
      <c r="P1405" s="286">
        <v>9847.6175299999995</v>
      </c>
      <c r="Q1405" s="286">
        <v>0</v>
      </c>
      <c r="R1405" s="287">
        <v>9847.6175299999995</v>
      </c>
    </row>
    <row r="1406" spans="1:18" s="275" customFormat="1">
      <c r="A1406" s="288"/>
      <c r="B1406" s="288"/>
      <c r="C1406" s="283" t="s">
        <v>199</v>
      </c>
      <c r="D1406" s="283" t="s">
        <v>199</v>
      </c>
      <c r="E1406" s="284">
        <v>75</v>
      </c>
      <c r="F1406" s="285">
        <v>0</v>
      </c>
      <c r="G1406" s="286">
        <v>0</v>
      </c>
      <c r="H1406" s="286">
        <v>0</v>
      </c>
      <c r="I1406" s="286">
        <v>12869.05443</v>
      </c>
      <c r="J1406" s="286">
        <v>8.5093799999999984</v>
      </c>
      <c r="K1406" s="286">
        <v>12877.56381</v>
      </c>
      <c r="L1406" s="286">
        <v>15149.936589999999</v>
      </c>
      <c r="M1406" s="286">
        <v>4.3699999999999998E-3</v>
      </c>
      <c r="N1406" s="286">
        <v>15149.940960000002</v>
      </c>
      <c r="O1406" s="286">
        <v>28027.50477</v>
      </c>
      <c r="P1406" s="286">
        <v>26089.073399999997</v>
      </c>
      <c r="Q1406" s="286">
        <v>0</v>
      </c>
      <c r="R1406" s="287">
        <v>26089.073399999997</v>
      </c>
    </row>
    <row r="1407" spans="1:18" s="275" customFormat="1">
      <c r="A1407" s="288"/>
      <c r="B1407" s="288"/>
      <c r="C1407" s="283" t="s">
        <v>202</v>
      </c>
      <c r="D1407" s="283" t="s">
        <v>203</v>
      </c>
      <c r="E1407" s="284">
        <v>58</v>
      </c>
      <c r="F1407" s="285">
        <v>0</v>
      </c>
      <c r="G1407" s="286">
        <v>0</v>
      </c>
      <c r="H1407" s="286">
        <v>0</v>
      </c>
      <c r="I1407" s="286">
        <v>13320.95851</v>
      </c>
      <c r="J1407" s="286">
        <v>9.2232599999999998</v>
      </c>
      <c r="K1407" s="286">
        <v>13330.181769999999</v>
      </c>
      <c r="L1407" s="286">
        <v>20497.882140000002</v>
      </c>
      <c r="M1407" s="286">
        <v>46.806870000000004</v>
      </c>
      <c r="N1407" s="286">
        <v>20544.689010000002</v>
      </c>
      <c r="O1407" s="286">
        <v>33874.870780000005</v>
      </c>
      <c r="P1407" s="286">
        <v>67714.98765000001</v>
      </c>
      <c r="Q1407" s="286">
        <v>0</v>
      </c>
      <c r="R1407" s="287">
        <v>67714.98765000001</v>
      </c>
    </row>
    <row r="1408" spans="1:18" s="275" customFormat="1">
      <c r="A1408" s="288"/>
      <c r="B1408" s="288"/>
      <c r="C1408" s="288"/>
      <c r="D1408" s="288"/>
      <c r="E1408" s="289">
        <v>122</v>
      </c>
      <c r="F1408" s="290">
        <v>0</v>
      </c>
      <c r="G1408" s="291">
        <v>0</v>
      </c>
      <c r="H1408" s="291">
        <v>0</v>
      </c>
      <c r="I1408" s="291">
        <v>990.67123000000004</v>
      </c>
      <c r="J1408" s="291">
        <v>0</v>
      </c>
      <c r="K1408" s="291">
        <v>990.67123000000004</v>
      </c>
      <c r="L1408" s="291">
        <v>0</v>
      </c>
      <c r="M1408" s="291">
        <v>0</v>
      </c>
      <c r="N1408" s="291">
        <v>0</v>
      </c>
      <c r="O1408" s="291">
        <v>990.67123000000004</v>
      </c>
      <c r="P1408" s="291">
        <v>8017.9569000000001</v>
      </c>
      <c r="Q1408" s="291">
        <v>0</v>
      </c>
      <c r="R1408" s="292">
        <v>8017.9569000000001</v>
      </c>
    </row>
    <row r="1409" spans="1:18" s="275" customFormat="1">
      <c r="A1409" s="288"/>
      <c r="B1409" s="288"/>
      <c r="C1409" s="288"/>
      <c r="D1409" s="283" t="s">
        <v>331</v>
      </c>
      <c r="E1409" s="284">
        <v>42</v>
      </c>
      <c r="F1409" s="285">
        <v>0</v>
      </c>
      <c r="G1409" s="286">
        <v>0</v>
      </c>
      <c r="H1409" s="286">
        <v>0</v>
      </c>
      <c r="I1409" s="286">
        <v>8331.4668499999989</v>
      </c>
      <c r="J1409" s="286">
        <v>11.78162</v>
      </c>
      <c r="K1409" s="286">
        <v>8343.2484700000005</v>
      </c>
      <c r="L1409" s="286">
        <v>3405.1261099999997</v>
      </c>
      <c r="M1409" s="286">
        <v>0.16758000000000001</v>
      </c>
      <c r="N1409" s="286">
        <v>3405.29369</v>
      </c>
      <c r="O1409" s="286">
        <v>11748.542160000001</v>
      </c>
      <c r="P1409" s="286">
        <v>25204.745059999997</v>
      </c>
      <c r="Q1409" s="286">
        <v>0</v>
      </c>
      <c r="R1409" s="287">
        <v>25204.745059999997</v>
      </c>
    </row>
    <row r="1410" spans="1:18" s="275" customFormat="1">
      <c r="A1410" s="288"/>
      <c r="B1410" s="283" t="s">
        <v>204</v>
      </c>
      <c r="C1410" s="283" t="s">
        <v>205</v>
      </c>
      <c r="D1410" s="283" t="s">
        <v>205</v>
      </c>
      <c r="E1410" s="284">
        <v>141</v>
      </c>
      <c r="F1410" s="285">
        <v>0</v>
      </c>
      <c r="G1410" s="286">
        <v>0</v>
      </c>
      <c r="H1410" s="286">
        <v>0</v>
      </c>
      <c r="I1410" s="286">
        <v>1580.7946899999999</v>
      </c>
      <c r="J1410" s="286">
        <v>4.0759999999999998E-2</v>
      </c>
      <c r="K1410" s="286">
        <v>1580.83545</v>
      </c>
      <c r="L1410" s="286">
        <v>1099.7425000000001</v>
      </c>
      <c r="M1410" s="286">
        <v>0</v>
      </c>
      <c r="N1410" s="286">
        <v>1099.7425000000001</v>
      </c>
      <c r="O1410" s="286">
        <v>2680.5779500000003</v>
      </c>
      <c r="P1410" s="286">
        <v>11539.798919999999</v>
      </c>
      <c r="Q1410" s="286">
        <v>0</v>
      </c>
      <c r="R1410" s="287">
        <v>11539.798919999999</v>
      </c>
    </row>
    <row r="1411" spans="1:18" s="275" customFormat="1">
      <c r="A1411" s="288"/>
      <c r="B1411" s="283" t="s">
        <v>5</v>
      </c>
      <c r="C1411" s="283" t="s">
        <v>5</v>
      </c>
      <c r="D1411" s="283" t="s">
        <v>5</v>
      </c>
      <c r="E1411" s="284">
        <v>24</v>
      </c>
      <c r="F1411" s="285">
        <v>0</v>
      </c>
      <c r="G1411" s="286">
        <v>0</v>
      </c>
      <c r="H1411" s="286">
        <v>0</v>
      </c>
      <c r="I1411" s="286">
        <v>24902.397840000001</v>
      </c>
      <c r="J1411" s="286">
        <v>66.644600000000011</v>
      </c>
      <c r="K1411" s="286">
        <v>24969.042440000001</v>
      </c>
      <c r="L1411" s="286">
        <v>28340.830239999999</v>
      </c>
      <c r="M1411" s="286">
        <v>1.1094300000000001</v>
      </c>
      <c r="N1411" s="286">
        <v>28341.939670000003</v>
      </c>
      <c r="O1411" s="286">
        <v>53310.982109999997</v>
      </c>
      <c r="P1411" s="286">
        <v>86077.634909999993</v>
      </c>
      <c r="Q1411" s="286">
        <v>0</v>
      </c>
      <c r="R1411" s="287">
        <v>86077.634909999993</v>
      </c>
    </row>
    <row r="1412" spans="1:18" s="275" customFormat="1">
      <c r="A1412" s="288"/>
      <c r="B1412" s="288"/>
      <c r="C1412" s="288"/>
      <c r="D1412" s="288"/>
      <c r="E1412" s="289">
        <v>29</v>
      </c>
      <c r="F1412" s="290">
        <v>0</v>
      </c>
      <c r="G1412" s="291">
        <v>0</v>
      </c>
      <c r="H1412" s="291">
        <v>0</v>
      </c>
      <c r="I1412" s="291">
        <v>4277.7946099999999</v>
      </c>
      <c r="J1412" s="291">
        <v>4.9439999999999998E-2</v>
      </c>
      <c r="K1412" s="291">
        <v>4277.8440499999997</v>
      </c>
      <c r="L1412" s="291">
        <v>2399.0086000000001</v>
      </c>
      <c r="M1412" s="291">
        <v>0.31475999999999998</v>
      </c>
      <c r="N1412" s="291">
        <v>2399.3233599999999</v>
      </c>
      <c r="O1412" s="291">
        <v>6677.16741</v>
      </c>
      <c r="P1412" s="291">
        <v>70765.066510000004</v>
      </c>
      <c r="Q1412" s="291">
        <v>0</v>
      </c>
      <c r="R1412" s="292">
        <v>70765.066510000004</v>
      </c>
    </row>
    <row r="1413" spans="1:18" s="275" customFormat="1">
      <c r="A1413" s="288"/>
      <c r="B1413" s="288"/>
      <c r="C1413" s="288"/>
      <c r="D1413" s="288"/>
      <c r="E1413" s="289">
        <v>79</v>
      </c>
      <c r="F1413" s="290">
        <v>0</v>
      </c>
      <c r="G1413" s="291">
        <v>0</v>
      </c>
      <c r="H1413" s="291">
        <v>0</v>
      </c>
      <c r="I1413" s="291">
        <v>49979.077380000002</v>
      </c>
      <c r="J1413" s="291">
        <v>357.73402000000004</v>
      </c>
      <c r="K1413" s="291">
        <v>50336.811399999999</v>
      </c>
      <c r="L1413" s="291">
        <v>202427.33473</v>
      </c>
      <c r="M1413" s="291">
        <v>96.820030000000003</v>
      </c>
      <c r="N1413" s="291">
        <v>202524.15476</v>
      </c>
      <c r="O1413" s="291">
        <v>252860.96616000001</v>
      </c>
      <c r="P1413" s="291">
        <v>139373.10824999999</v>
      </c>
      <c r="Q1413" s="291">
        <v>0</v>
      </c>
      <c r="R1413" s="292">
        <v>139373.10824999999</v>
      </c>
    </row>
    <row r="1414" spans="1:18" s="275" customFormat="1">
      <c r="A1414" s="288"/>
      <c r="B1414" s="288"/>
      <c r="C1414" s="288"/>
      <c r="D1414" s="283" t="s">
        <v>208</v>
      </c>
      <c r="E1414" s="284">
        <v>36</v>
      </c>
      <c r="F1414" s="285">
        <v>0</v>
      </c>
      <c r="G1414" s="286">
        <v>0</v>
      </c>
      <c r="H1414" s="286">
        <v>0</v>
      </c>
      <c r="I1414" s="286">
        <v>17487.529719999999</v>
      </c>
      <c r="J1414" s="286">
        <v>98.92456</v>
      </c>
      <c r="K1414" s="286">
        <v>17586.454280000002</v>
      </c>
      <c r="L1414" s="286">
        <v>10834.467619999999</v>
      </c>
      <c r="M1414" s="286">
        <v>58.973930000000003</v>
      </c>
      <c r="N1414" s="286">
        <v>10893.441550000001</v>
      </c>
      <c r="O1414" s="286">
        <v>28479.895829999998</v>
      </c>
      <c r="P1414" s="286">
        <v>130750.97829000001</v>
      </c>
      <c r="Q1414" s="286">
        <v>0</v>
      </c>
      <c r="R1414" s="287">
        <v>130750.97829000001</v>
      </c>
    </row>
    <row r="1415" spans="1:18" s="275" customFormat="1">
      <c r="A1415" s="288"/>
      <c r="B1415" s="288"/>
      <c r="C1415" s="288"/>
      <c r="D1415" s="283" t="s">
        <v>209</v>
      </c>
      <c r="E1415" s="284">
        <v>2</v>
      </c>
      <c r="F1415" s="285">
        <v>0</v>
      </c>
      <c r="G1415" s="286">
        <v>0</v>
      </c>
      <c r="H1415" s="286">
        <v>0</v>
      </c>
      <c r="I1415" s="286">
        <v>21581.836859999999</v>
      </c>
      <c r="J1415" s="286">
        <v>91.219809999999995</v>
      </c>
      <c r="K1415" s="286">
        <v>21673.056670000002</v>
      </c>
      <c r="L1415" s="286">
        <v>24611.129120000001</v>
      </c>
      <c r="M1415" s="286">
        <v>0.37833999999999995</v>
      </c>
      <c r="N1415" s="286">
        <v>24611.507460000001</v>
      </c>
      <c r="O1415" s="286">
        <v>46284.564130000006</v>
      </c>
      <c r="P1415" s="286">
        <v>77758.382249999995</v>
      </c>
      <c r="Q1415" s="286">
        <v>0</v>
      </c>
      <c r="R1415" s="287">
        <v>77758.382249999995</v>
      </c>
    </row>
    <row r="1416" spans="1:18" s="275" customFormat="1">
      <c r="A1416" s="288"/>
      <c r="B1416" s="288"/>
      <c r="C1416" s="288"/>
      <c r="D1416" s="283" t="s">
        <v>62</v>
      </c>
      <c r="E1416" s="284">
        <v>5</v>
      </c>
      <c r="F1416" s="285">
        <v>0</v>
      </c>
      <c r="G1416" s="286">
        <v>0</v>
      </c>
      <c r="H1416" s="286">
        <v>0</v>
      </c>
      <c r="I1416" s="286">
        <v>19655.555069999999</v>
      </c>
      <c r="J1416" s="286">
        <v>7.05396</v>
      </c>
      <c r="K1416" s="286">
        <v>19662.60903</v>
      </c>
      <c r="L1416" s="286">
        <v>16573.442220000001</v>
      </c>
      <c r="M1416" s="286">
        <v>0.32966000000000001</v>
      </c>
      <c r="N1416" s="286">
        <v>16573.77188</v>
      </c>
      <c r="O1416" s="286">
        <v>36236.38091</v>
      </c>
      <c r="P1416" s="286">
        <v>76909.104680000004</v>
      </c>
      <c r="Q1416" s="286">
        <v>0</v>
      </c>
      <c r="R1416" s="287">
        <v>76909.104680000004</v>
      </c>
    </row>
    <row r="1417" spans="1:18" s="275" customFormat="1">
      <c r="A1417" s="288"/>
      <c r="B1417" s="288"/>
      <c r="C1417" s="288"/>
      <c r="D1417" s="283" t="s">
        <v>210</v>
      </c>
      <c r="E1417" s="284">
        <v>22</v>
      </c>
      <c r="F1417" s="285">
        <v>0</v>
      </c>
      <c r="G1417" s="286">
        <v>0</v>
      </c>
      <c r="H1417" s="286">
        <v>0</v>
      </c>
      <c r="I1417" s="286">
        <v>13240.016960000001</v>
      </c>
      <c r="J1417" s="286">
        <v>6.7656599999999996</v>
      </c>
      <c r="K1417" s="286">
        <v>13246.78262</v>
      </c>
      <c r="L1417" s="286">
        <v>9408.2390599999999</v>
      </c>
      <c r="M1417" s="286">
        <v>0.41793999999999998</v>
      </c>
      <c r="N1417" s="286">
        <v>9408.6569999999992</v>
      </c>
      <c r="O1417" s="286">
        <v>22655.439620000001</v>
      </c>
      <c r="P1417" s="286">
        <v>84494.377250000005</v>
      </c>
      <c r="Q1417" s="286">
        <v>0</v>
      </c>
      <c r="R1417" s="287">
        <v>84494.377250000005</v>
      </c>
    </row>
    <row r="1418" spans="1:18" s="275" customFormat="1">
      <c r="A1418" s="288"/>
      <c r="B1418" s="288"/>
      <c r="C1418" s="288"/>
      <c r="D1418" s="283" t="s">
        <v>345</v>
      </c>
      <c r="E1418" s="284">
        <v>26</v>
      </c>
      <c r="F1418" s="285">
        <v>0</v>
      </c>
      <c r="G1418" s="286">
        <v>0</v>
      </c>
      <c r="H1418" s="286">
        <v>0</v>
      </c>
      <c r="I1418" s="286">
        <v>7825.0601799999995</v>
      </c>
      <c r="J1418" s="286">
        <v>0.67062999999999995</v>
      </c>
      <c r="K1418" s="286">
        <v>7825.73081</v>
      </c>
      <c r="L1418" s="286">
        <v>6652.0931100000007</v>
      </c>
      <c r="M1418" s="286">
        <v>1.8620000000000001E-2</v>
      </c>
      <c r="N1418" s="286">
        <v>6652.1117300000005</v>
      </c>
      <c r="O1418" s="286">
        <v>14477.84254</v>
      </c>
      <c r="P1418" s="286">
        <v>59751.738319999997</v>
      </c>
      <c r="Q1418" s="286">
        <v>0</v>
      </c>
      <c r="R1418" s="287">
        <v>59751.738319999997</v>
      </c>
    </row>
    <row r="1419" spans="1:18" s="275" customFormat="1">
      <c r="A1419" s="288"/>
      <c r="B1419" s="288"/>
      <c r="C1419" s="288"/>
      <c r="D1419" s="283" t="s">
        <v>212</v>
      </c>
      <c r="E1419" s="284">
        <v>54</v>
      </c>
      <c r="F1419" s="285">
        <v>0</v>
      </c>
      <c r="G1419" s="286">
        <v>0</v>
      </c>
      <c r="H1419" s="286">
        <v>0</v>
      </c>
      <c r="I1419" s="286">
        <v>9916.0296300000009</v>
      </c>
      <c r="J1419" s="286">
        <v>4.5303900000000006</v>
      </c>
      <c r="K1419" s="286">
        <v>9920.560019999999</v>
      </c>
      <c r="L1419" s="286">
        <v>10694.48868</v>
      </c>
      <c r="M1419" s="286">
        <v>8.0800000000000004E-3</v>
      </c>
      <c r="N1419" s="286">
        <v>10694.49676</v>
      </c>
      <c r="O1419" s="286">
        <v>20615.056780000003</v>
      </c>
      <c r="P1419" s="286">
        <v>60968.014539999996</v>
      </c>
      <c r="Q1419" s="286">
        <v>0</v>
      </c>
      <c r="R1419" s="287">
        <v>60968.014539999996</v>
      </c>
    </row>
    <row r="1420" spans="1:18" s="275" customFormat="1">
      <c r="A1420" s="288"/>
      <c r="B1420" s="288"/>
      <c r="C1420" s="283" t="s">
        <v>215</v>
      </c>
      <c r="D1420" s="283" t="s">
        <v>215</v>
      </c>
      <c r="E1420" s="284">
        <v>10</v>
      </c>
      <c r="F1420" s="285">
        <v>0</v>
      </c>
      <c r="G1420" s="286">
        <v>0</v>
      </c>
      <c r="H1420" s="286">
        <v>0</v>
      </c>
      <c r="I1420" s="286">
        <v>5766.7605000000003</v>
      </c>
      <c r="J1420" s="286">
        <v>57.772059999999996</v>
      </c>
      <c r="K1420" s="286">
        <v>5824.5325599999996</v>
      </c>
      <c r="L1420" s="286">
        <v>3643.1776600000003</v>
      </c>
      <c r="M1420" s="286">
        <v>1.4399999999999999E-3</v>
      </c>
      <c r="N1420" s="286">
        <v>3643.1791000000003</v>
      </c>
      <c r="O1420" s="286">
        <v>9467.7116600000008</v>
      </c>
      <c r="P1420" s="286">
        <v>44502.213320000003</v>
      </c>
      <c r="Q1420" s="286">
        <v>0</v>
      </c>
      <c r="R1420" s="287">
        <v>44502.213320000003</v>
      </c>
    </row>
    <row r="1421" spans="1:18" s="275" customFormat="1">
      <c r="A1421" s="288"/>
      <c r="B1421" s="288"/>
      <c r="C1421" s="283" t="s">
        <v>216</v>
      </c>
      <c r="D1421" s="283" t="s">
        <v>217</v>
      </c>
      <c r="E1421" s="284">
        <v>19</v>
      </c>
      <c r="F1421" s="285">
        <v>0</v>
      </c>
      <c r="G1421" s="286">
        <v>0</v>
      </c>
      <c r="H1421" s="286">
        <v>0</v>
      </c>
      <c r="I1421" s="286">
        <v>4180.30735</v>
      </c>
      <c r="J1421" s="286">
        <v>0.20036000000000001</v>
      </c>
      <c r="K1421" s="286">
        <v>4180.5077099999999</v>
      </c>
      <c r="L1421" s="286">
        <v>1278.8353200000001</v>
      </c>
      <c r="M1421" s="286">
        <v>9.1999999999999998E-3</v>
      </c>
      <c r="N1421" s="286">
        <v>1278.8445200000001</v>
      </c>
      <c r="O1421" s="286">
        <v>5459.3522300000004</v>
      </c>
      <c r="P1421" s="286">
        <v>38391.726820000003</v>
      </c>
      <c r="Q1421" s="286">
        <v>0</v>
      </c>
      <c r="R1421" s="287">
        <v>38391.726820000003</v>
      </c>
    </row>
    <row r="1422" spans="1:18" s="275" customFormat="1">
      <c r="A1422" s="288"/>
      <c r="B1422" s="288"/>
      <c r="C1422" s="283" t="s">
        <v>218</v>
      </c>
      <c r="D1422" s="283" t="s">
        <v>349</v>
      </c>
      <c r="E1422" s="284">
        <v>20</v>
      </c>
      <c r="F1422" s="285">
        <v>0</v>
      </c>
      <c r="G1422" s="286">
        <v>0</v>
      </c>
      <c r="H1422" s="286">
        <v>0</v>
      </c>
      <c r="I1422" s="286">
        <v>868.36431000000005</v>
      </c>
      <c r="J1422" s="286">
        <v>0</v>
      </c>
      <c r="K1422" s="286">
        <v>868.36431000000005</v>
      </c>
      <c r="L1422" s="286">
        <v>367.00072999999998</v>
      </c>
      <c r="M1422" s="286">
        <v>0</v>
      </c>
      <c r="N1422" s="286">
        <v>367.00072999999998</v>
      </c>
      <c r="O1422" s="286">
        <v>1235.3650400000001</v>
      </c>
      <c r="P1422" s="286">
        <v>14530.988140000001</v>
      </c>
      <c r="Q1422" s="286">
        <v>0</v>
      </c>
      <c r="R1422" s="287">
        <v>14530.988140000001</v>
      </c>
    </row>
    <row r="1423" spans="1:18" s="275" customFormat="1">
      <c r="A1423" s="288"/>
      <c r="B1423" s="283" t="s">
        <v>6</v>
      </c>
      <c r="C1423" s="283" t="s">
        <v>220</v>
      </c>
      <c r="D1423" s="283" t="s">
        <v>6</v>
      </c>
      <c r="E1423" s="284">
        <v>110</v>
      </c>
      <c r="F1423" s="285">
        <v>0</v>
      </c>
      <c r="G1423" s="286">
        <v>0</v>
      </c>
      <c r="H1423" s="286">
        <v>0</v>
      </c>
      <c r="I1423" s="286">
        <v>8054.2028899999996</v>
      </c>
      <c r="J1423" s="286">
        <v>45.086570000000002</v>
      </c>
      <c r="K1423" s="286">
        <v>8099.28946</v>
      </c>
      <c r="L1423" s="286">
        <v>3303.9411099999998</v>
      </c>
      <c r="M1423" s="286">
        <v>3.5600000000000002E-3</v>
      </c>
      <c r="N1423" s="286">
        <v>3303.9446699999999</v>
      </c>
      <c r="O1423" s="286">
        <v>11403.234130000001</v>
      </c>
      <c r="P1423" s="286">
        <v>38852.46473</v>
      </c>
      <c r="Q1423" s="286">
        <v>0</v>
      </c>
      <c r="R1423" s="287">
        <v>38852.46473</v>
      </c>
    </row>
    <row r="1424" spans="1:18" s="275" customFormat="1">
      <c r="A1424" s="288"/>
      <c r="B1424" s="283" t="s">
        <v>7</v>
      </c>
      <c r="C1424" s="283" t="s">
        <v>355</v>
      </c>
      <c r="D1424" s="283" t="s">
        <v>355</v>
      </c>
      <c r="E1424" s="284">
        <v>136</v>
      </c>
      <c r="F1424" s="285">
        <v>0</v>
      </c>
      <c r="G1424" s="286">
        <v>0</v>
      </c>
      <c r="H1424" s="286">
        <v>0</v>
      </c>
      <c r="I1424" s="286">
        <v>2776.52738</v>
      </c>
      <c r="J1424" s="286">
        <v>0</v>
      </c>
      <c r="K1424" s="286">
        <v>2776.52738</v>
      </c>
      <c r="L1424" s="286">
        <v>1091.7</v>
      </c>
      <c r="M1424" s="286">
        <v>0</v>
      </c>
      <c r="N1424" s="286">
        <v>1091.7</v>
      </c>
      <c r="O1424" s="286">
        <v>3868.2273799999998</v>
      </c>
      <c r="P1424" s="286">
        <v>18796.9784</v>
      </c>
      <c r="Q1424" s="286">
        <v>0</v>
      </c>
      <c r="R1424" s="287">
        <v>18796.9784</v>
      </c>
    </row>
    <row r="1425" spans="1:18" s="275" customFormat="1">
      <c r="A1425" s="288"/>
      <c r="B1425" s="288"/>
      <c r="C1425" s="283" t="s">
        <v>7</v>
      </c>
      <c r="D1425" s="283" t="s">
        <v>7</v>
      </c>
      <c r="E1425" s="284">
        <v>112</v>
      </c>
      <c r="F1425" s="285">
        <v>0</v>
      </c>
      <c r="G1425" s="286">
        <v>0</v>
      </c>
      <c r="H1425" s="286">
        <v>0</v>
      </c>
      <c r="I1425" s="286">
        <v>8570.0101099999993</v>
      </c>
      <c r="J1425" s="286">
        <v>0.12284</v>
      </c>
      <c r="K1425" s="286">
        <v>8570.1329499999993</v>
      </c>
      <c r="L1425" s="286">
        <v>10747.18491</v>
      </c>
      <c r="M1425" s="286">
        <v>0</v>
      </c>
      <c r="N1425" s="286">
        <v>10747.18491</v>
      </c>
      <c r="O1425" s="286">
        <v>19317.317859999999</v>
      </c>
      <c r="P1425" s="286">
        <v>44742.714369999994</v>
      </c>
      <c r="Q1425" s="286">
        <v>0</v>
      </c>
      <c r="R1425" s="287">
        <v>44742.714369999994</v>
      </c>
    </row>
    <row r="1426" spans="1:18" s="275" customFormat="1">
      <c r="A1426" s="288"/>
      <c r="B1426" s="288"/>
      <c r="C1426" s="283" t="s">
        <v>221</v>
      </c>
      <c r="D1426" s="283" t="s">
        <v>221</v>
      </c>
      <c r="E1426" s="284">
        <v>108</v>
      </c>
      <c r="F1426" s="285">
        <v>0</v>
      </c>
      <c r="G1426" s="286">
        <v>0</v>
      </c>
      <c r="H1426" s="286">
        <v>0</v>
      </c>
      <c r="I1426" s="286">
        <v>6016.1120300000002</v>
      </c>
      <c r="J1426" s="286">
        <v>0</v>
      </c>
      <c r="K1426" s="286">
        <v>6016.1120300000002</v>
      </c>
      <c r="L1426" s="286">
        <v>1236.1616999999999</v>
      </c>
      <c r="M1426" s="286">
        <v>3.8149999999999996E-2</v>
      </c>
      <c r="N1426" s="286">
        <v>1236.1998500000002</v>
      </c>
      <c r="O1426" s="286">
        <v>7252.3118800000002</v>
      </c>
      <c r="P1426" s="286">
        <v>48451.949540000001</v>
      </c>
      <c r="Q1426" s="286">
        <v>0</v>
      </c>
      <c r="R1426" s="287">
        <v>48451.949540000001</v>
      </c>
    </row>
    <row r="1427" spans="1:18" s="275" customFormat="1">
      <c r="A1427" s="288"/>
      <c r="B1427" s="288"/>
      <c r="C1427" s="283" t="s">
        <v>360</v>
      </c>
      <c r="D1427" s="283" t="s">
        <v>360</v>
      </c>
      <c r="E1427" s="284">
        <v>137</v>
      </c>
      <c r="F1427" s="285">
        <v>0</v>
      </c>
      <c r="G1427" s="286">
        <v>0</v>
      </c>
      <c r="H1427" s="286">
        <v>0</v>
      </c>
      <c r="I1427" s="286">
        <v>1811.7343600000002</v>
      </c>
      <c r="J1427" s="286">
        <v>0</v>
      </c>
      <c r="K1427" s="286">
        <v>1811.7343600000002</v>
      </c>
      <c r="L1427" s="286">
        <v>1177.8162500000001</v>
      </c>
      <c r="M1427" s="286">
        <v>0</v>
      </c>
      <c r="N1427" s="286">
        <v>1177.8162500000001</v>
      </c>
      <c r="O1427" s="286">
        <v>2989.5506099999998</v>
      </c>
      <c r="P1427" s="286">
        <v>16693.465390000001</v>
      </c>
      <c r="Q1427" s="286">
        <v>0</v>
      </c>
      <c r="R1427" s="287">
        <v>16693.465390000001</v>
      </c>
    </row>
    <row r="1428" spans="1:18" s="275" customFormat="1">
      <c r="A1428" s="288"/>
      <c r="B1428" s="288"/>
      <c r="C1428" s="283" t="s">
        <v>361</v>
      </c>
      <c r="D1428" s="283" t="s">
        <v>362</v>
      </c>
      <c r="E1428" s="284">
        <v>140</v>
      </c>
      <c r="F1428" s="285">
        <v>0</v>
      </c>
      <c r="G1428" s="286">
        <v>0</v>
      </c>
      <c r="H1428" s="286">
        <v>0</v>
      </c>
      <c r="I1428" s="286">
        <v>767.41281000000004</v>
      </c>
      <c r="J1428" s="286">
        <v>0</v>
      </c>
      <c r="K1428" s="286">
        <v>767.41281000000004</v>
      </c>
      <c r="L1428" s="286">
        <v>64.240489999999994</v>
      </c>
      <c r="M1428" s="286">
        <v>0</v>
      </c>
      <c r="N1428" s="286">
        <v>64.240489999999994</v>
      </c>
      <c r="O1428" s="286">
        <v>831.65330000000006</v>
      </c>
      <c r="P1428" s="286">
        <v>15770.96444</v>
      </c>
      <c r="Q1428" s="286">
        <v>0</v>
      </c>
      <c r="R1428" s="287">
        <v>15770.96444</v>
      </c>
    </row>
    <row r="1429" spans="1:18" s="275" customFormat="1">
      <c r="A1429" s="288"/>
      <c r="B1429" s="288"/>
      <c r="C1429" s="283" t="s">
        <v>222</v>
      </c>
      <c r="D1429" s="283" t="s">
        <v>222</v>
      </c>
      <c r="E1429" s="284">
        <v>106</v>
      </c>
      <c r="F1429" s="285">
        <v>0</v>
      </c>
      <c r="G1429" s="286">
        <v>0</v>
      </c>
      <c r="H1429" s="286">
        <v>0</v>
      </c>
      <c r="I1429" s="286">
        <v>3996.7984900000001</v>
      </c>
      <c r="J1429" s="286">
        <v>0</v>
      </c>
      <c r="K1429" s="286">
        <v>3996.7984900000001</v>
      </c>
      <c r="L1429" s="286">
        <v>634.17031000000009</v>
      </c>
      <c r="M1429" s="286">
        <v>4.2909999999999997E-2</v>
      </c>
      <c r="N1429" s="286">
        <v>634.21321999999998</v>
      </c>
      <c r="O1429" s="286">
        <v>4631.0117099999998</v>
      </c>
      <c r="P1429" s="286">
        <v>36324.505979999994</v>
      </c>
      <c r="Q1429" s="286">
        <v>0</v>
      </c>
      <c r="R1429" s="287">
        <v>36324.505979999994</v>
      </c>
    </row>
    <row r="1430" spans="1:18" s="275" customFormat="1">
      <c r="A1430" s="288"/>
      <c r="B1430" s="283" t="s">
        <v>8</v>
      </c>
      <c r="C1430" s="283" t="s">
        <v>223</v>
      </c>
      <c r="D1430" s="283" t="s">
        <v>92</v>
      </c>
      <c r="E1430" s="284">
        <v>37</v>
      </c>
      <c r="F1430" s="285">
        <v>0</v>
      </c>
      <c r="G1430" s="286">
        <v>0</v>
      </c>
      <c r="H1430" s="286">
        <v>0</v>
      </c>
      <c r="I1430" s="286">
        <v>17259.269749999999</v>
      </c>
      <c r="J1430" s="286">
        <v>82.222560000000001</v>
      </c>
      <c r="K1430" s="286">
        <v>17341.492309999998</v>
      </c>
      <c r="L1430" s="286">
        <v>49249.089090000001</v>
      </c>
      <c r="M1430" s="286">
        <v>0.20532</v>
      </c>
      <c r="N1430" s="286">
        <v>49249.294409999995</v>
      </c>
      <c r="O1430" s="286">
        <v>66590.786720000004</v>
      </c>
      <c r="P1430" s="286">
        <v>48761.548360000001</v>
      </c>
      <c r="Q1430" s="286">
        <v>0</v>
      </c>
      <c r="R1430" s="287">
        <v>48761.548360000001</v>
      </c>
    </row>
    <row r="1431" spans="1:18" s="275" customFormat="1">
      <c r="A1431" s="288"/>
      <c r="B1431" s="288"/>
      <c r="C1431" s="288"/>
      <c r="D1431" s="283" t="s">
        <v>96</v>
      </c>
      <c r="E1431" s="284">
        <v>11</v>
      </c>
      <c r="F1431" s="285">
        <v>0</v>
      </c>
      <c r="G1431" s="286">
        <v>0</v>
      </c>
      <c r="H1431" s="286">
        <v>0</v>
      </c>
      <c r="I1431" s="286">
        <v>15885.12319</v>
      </c>
      <c r="J1431" s="286">
        <v>0.2702</v>
      </c>
      <c r="K1431" s="286">
        <v>15885.393390000001</v>
      </c>
      <c r="L1431" s="286">
        <v>7243.9388399999998</v>
      </c>
      <c r="M1431" s="286">
        <v>3.7829999999999996E-2</v>
      </c>
      <c r="N1431" s="286">
        <v>7243.97667</v>
      </c>
      <c r="O1431" s="286">
        <v>23129.370059999997</v>
      </c>
      <c r="P1431" s="286">
        <v>51219.264439999999</v>
      </c>
      <c r="Q1431" s="286">
        <v>0</v>
      </c>
      <c r="R1431" s="287">
        <v>51219.264439999999</v>
      </c>
    </row>
    <row r="1432" spans="1:18" s="275" customFormat="1">
      <c r="A1432" s="288"/>
      <c r="B1432" s="288"/>
      <c r="C1432" s="288"/>
      <c r="D1432" s="288"/>
      <c r="E1432" s="289">
        <v>32</v>
      </c>
      <c r="F1432" s="290">
        <v>0</v>
      </c>
      <c r="G1432" s="291">
        <v>0</v>
      </c>
      <c r="H1432" s="291">
        <v>0</v>
      </c>
      <c r="I1432" s="291">
        <v>5483.4964</v>
      </c>
      <c r="J1432" s="291">
        <v>4.7300000000000007E-3</v>
      </c>
      <c r="K1432" s="291">
        <v>5483.5011299999996</v>
      </c>
      <c r="L1432" s="291">
        <v>1220.40491</v>
      </c>
      <c r="M1432" s="291">
        <v>0</v>
      </c>
      <c r="N1432" s="291">
        <v>1220.40491</v>
      </c>
      <c r="O1432" s="291">
        <v>6703.9060399999998</v>
      </c>
      <c r="P1432" s="291">
        <v>47045.752479999996</v>
      </c>
      <c r="Q1432" s="291">
        <v>0</v>
      </c>
      <c r="R1432" s="292">
        <v>47045.752479999996</v>
      </c>
    </row>
    <row r="1433" spans="1:18" s="275" customFormat="1">
      <c r="A1433" s="288"/>
      <c r="B1433" s="288"/>
      <c r="C1433" s="288"/>
      <c r="D1433" s="288"/>
      <c r="E1433" s="289">
        <v>89</v>
      </c>
      <c r="F1433" s="290">
        <v>0</v>
      </c>
      <c r="G1433" s="291">
        <v>0</v>
      </c>
      <c r="H1433" s="291">
        <v>0</v>
      </c>
      <c r="I1433" s="291">
        <v>1697.1046100000001</v>
      </c>
      <c r="J1433" s="291">
        <v>0</v>
      </c>
      <c r="K1433" s="291">
        <v>1697.1046100000001</v>
      </c>
      <c r="L1433" s="291">
        <v>4.7000000000000002E-3</v>
      </c>
      <c r="M1433" s="291">
        <v>0</v>
      </c>
      <c r="N1433" s="291">
        <v>4.7000000000000002E-3</v>
      </c>
      <c r="O1433" s="291">
        <v>1697.1093100000001</v>
      </c>
      <c r="P1433" s="291">
        <v>13227.20277</v>
      </c>
      <c r="Q1433" s="291">
        <v>0</v>
      </c>
      <c r="R1433" s="292">
        <v>13227.20277</v>
      </c>
    </row>
    <row r="1434" spans="1:18" s="275" customFormat="1">
      <c r="A1434" s="288"/>
      <c r="B1434" s="283" t="s">
        <v>9</v>
      </c>
      <c r="C1434" s="283" t="s">
        <v>9</v>
      </c>
      <c r="D1434" s="283" t="s">
        <v>9</v>
      </c>
      <c r="E1434" s="284">
        <v>34</v>
      </c>
      <c r="F1434" s="285">
        <v>0</v>
      </c>
      <c r="G1434" s="286">
        <v>0</v>
      </c>
      <c r="H1434" s="286">
        <v>0</v>
      </c>
      <c r="I1434" s="286">
        <v>8945.7763900000009</v>
      </c>
      <c r="J1434" s="286">
        <v>0.42072000000000004</v>
      </c>
      <c r="K1434" s="286">
        <v>8946.1971099999992</v>
      </c>
      <c r="L1434" s="286">
        <v>11889.363449999999</v>
      </c>
      <c r="M1434" s="286">
        <v>8.3479999999999999E-2</v>
      </c>
      <c r="N1434" s="286">
        <v>11889.44693</v>
      </c>
      <c r="O1434" s="286">
        <v>20835.644039999999</v>
      </c>
      <c r="P1434" s="286">
        <v>32143.996739999999</v>
      </c>
      <c r="Q1434" s="286">
        <v>0</v>
      </c>
      <c r="R1434" s="287">
        <v>32143.996739999999</v>
      </c>
    </row>
    <row r="1435" spans="1:18" s="275" customFormat="1">
      <c r="A1435" s="288"/>
      <c r="B1435" s="288"/>
      <c r="C1435" s="288"/>
      <c r="D1435" s="283" t="s">
        <v>227</v>
      </c>
      <c r="E1435" s="284">
        <v>114</v>
      </c>
      <c r="F1435" s="285">
        <v>0</v>
      </c>
      <c r="G1435" s="286">
        <v>0</v>
      </c>
      <c r="H1435" s="286">
        <v>0</v>
      </c>
      <c r="I1435" s="286">
        <v>4625.5441100000007</v>
      </c>
      <c r="J1435" s="286">
        <v>93.9696</v>
      </c>
      <c r="K1435" s="286">
        <v>4719.5137100000002</v>
      </c>
      <c r="L1435" s="286">
        <v>2583.46702</v>
      </c>
      <c r="M1435" s="286">
        <v>4.0599999999999994E-3</v>
      </c>
      <c r="N1435" s="286">
        <v>2583.4710800000003</v>
      </c>
      <c r="O1435" s="286">
        <v>7302.9847900000004</v>
      </c>
      <c r="P1435" s="286">
        <v>38975.680240000002</v>
      </c>
      <c r="Q1435" s="286">
        <v>0</v>
      </c>
      <c r="R1435" s="287">
        <v>38975.680240000002</v>
      </c>
    </row>
    <row r="1436" spans="1:18" s="275" customFormat="1">
      <c r="A1436" s="288"/>
      <c r="B1436" s="283" t="s">
        <v>233</v>
      </c>
      <c r="C1436" s="283" t="s">
        <v>233</v>
      </c>
      <c r="D1436" s="283" t="s">
        <v>233</v>
      </c>
      <c r="E1436" s="284">
        <v>109</v>
      </c>
      <c r="F1436" s="285">
        <v>0</v>
      </c>
      <c r="G1436" s="286">
        <v>0</v>
      </c>
      <c r="H1436" s="286">
        <v>0</v>
      </c>
      <c r="I1436" s="286">
        <v>9555.1822100000009</v>
      </c>
      <c r="J1436" s="286">
        <v>39.624089999999995</v>
      </c>
      <c r="K1436" s="286">
        <v>9594.8063000000002</v>
      </c>
      <c r="L1436" s="286">
        <v>6257.2242000000006</v>
      </c>
      <c r="M1436" s="286">
        <v>2.496E-2</v>
      </c>
      <c r="N1436" s="286">
        <v>6257.2491600000003</v>
      </c>
      <c r="O1436" s="286">
        <v>15852.055460000001</v>
      </c>
      <c r="P1436" s="286">
        <v>38157.187729999998</v>
      </c>
      <c r="Q1436" s="286">
        <v>0</v>
      </c>
      <c r="R1436" s="287">
        <v>38157.187729999998</v>
      </c>
    </row>
    <row r="1437" spans="1:18" s="275" customFormat="1">
      <c r="A1437" s="288"/>
      <c r="B1437" s="288"/>
      <c r="C1437" s="283" t="s">
        <v>234</v>
      </c>
      <c r="D1437" s="283" t="s">
        <v>235</v>
      </c>
      <c r="E1437" s="284">
        <v>111</v>
      </c>
      <c r="F1437" s="285">
        <v>0</v>
      </c>
      <c r="G1437" s="286">
        <v>0</v>
      </c>
      <c r="H1437" s="286">
        <v>0</v>
      </c>
      <c r="I1437" s="286">
        <v>4665.8266900000008</v>
      </c>
      <c r="J1437" s="286">
        <v>0.20915</v>
      </c>
      <c r="K1437" s="286">
        <v>4666.0358399999996</v>
      </c>
      <c r="L1437" s="286">
        <v>1561.7769099999998</v>
      </c>
      <c r="M1437" s="286">
        <v>2.9999999999999997E-5</v>
      </c>
      <c r="N1437" s="286">
        <v>1561.77694</v>
      </c>
      <c r="O1437" s="286">
        <v>6227.8127800000002</v>
      </c>
      <c r="P1437" s="286">
        <v>36898.31151</v>
      </c>
      <c r="Q1437" s="286">
        <v>0</v>
      </c>
      <c r="R1437" s="287">
        <v>36898.31151</v>
      </c>
    </row>
    <row r="1438" spans="1:18" s="275" customFormat="1">
      <c r="A1438" s="288"/>
      <c r="B1438" s="283" t="s">
        <v>12</v>
      </c>
      <c r="C1438" s="283" t="s">
        <v>236</v>
      </c>
      <c r="D1438" s="283" t="s">
        <v>237</v>
      </c>
      <c r="E1438" s="284">
        <v>44</v>
      </c>
      <c r="F1438" s="285">
        <v>0</v>
      </c>
      <c r="G1438" s="286">
        <v>0</v>
      </c>
      <c r="H1438" s="286">
        <v>0</v>
      </c>
      <c r="I1438" s="286">
        <v>5662.8517499999998</v>
      </c>
      <c r="J1438" s="286">
        <v>1.7218800000000001</v>
      </c>
      <c r="K1438" s="286">
        <v>5664.5736299999999</v>
      </c>
      <c r="L1438" s="286">
        <v>5329.4880999999996</v>
      </c>
      <c r="M1438" s="286">
        <v>3.696E-2</v>
      </c>
      <c r="N1438" s="286">
        <v>5329.5250599999999</v>
      </c>
      <c r="O1438" s="286">
        <v>10994.098689999999</v>
      </c>
      <c r="P1438" s="286">
        <v>38267.668509999996</v>
      </c>
      <c r="Q1438" s="286">
        <v>0</v>
      </c>
      <c r="R1438" s="287">
        <v>38267.668509999996</v>
      </c>
    </row>
    <row r="1439" spans="1:18" s="275" customFormat="1">
      <c r="A1439" s="288"/>
      <c r="B1439" s="288"/>
      <c r="C1439" s="288"/>
      <c r="D1439" s="283" t="s">
        <v>459</v>
      </c>
      <c r="E1439" s="284">
        <v>129</v>
      </c>
      <c r="F1439" s="285">
        <v>0</v>
      </c>
      <c r="G1439" s="286">
        <v>0</v>
      </c>
      <c r="H1439" s="286">
        <v>0</v>
      </c>
      <c r="I1439" s="286">
        <v>1637.48073</v>
      </c>
      <c r="J1439" s="286">
        <v>0</v>
      </c>
      <c r="K1439" s="286">
        <v>1637.48073</v>
      </c>
      <c r="L1439" s="286">
        <v>0</v>
      </c>
      <c r="M1439" s="286">
        <v>0</v>
      </c>
      <c r="N1439" s="286">
        <v>0</v>
      </c>
      <c r="O1439" s="286">
        <v>1637.48073</v>
      </c>
      <c r="P1439" s="286">
        <v>10435.8555</v>
      </c>
      <c r="Q1439" s="286">
        <v>0</v>
      </c>
      <c r="R1439" s="287">
        <v>10435.8555</v>
      </c>
    </row>
    <row r="1440" spans="1:18" s="275" customFormat="1">
      <c r="A1440" s="288"/>
      <c r="B1440" s="288"/>
      <c r="C1440" s="283" t="s">
        <v>12</v>
      </c>
      <c r="D1440" s="283" t="s">
        <v>12</v>
      </c>
      <c r="E1440" s="284">
        <v>93</v>
      </c>
      <c r="F1440" s="285">
        <v>0</v>
      </c>
      <c r="G1440" s="286">
        <v>0</v>
      </c>
      <c r="H1440" s="286">
        <v>0</v>
      </c>
      <c r="I1440" s="286">
        <v>11170.046849999999</v>
      </c>
      <c r="J1440" s="286">
        <v>28.107080000000003</v>
      </c>
      <c r="K1440" s="286">
        <v>11198.15393</v>
      </c>
      <c r="L1440" s="286">
        <v>14558.35671</v>
      </c>
      <c r="M1440" s="286">
        <v>1.7239999999999998E-2</v>
      </c>
      <c r="N1440" s="286">
        <v>14558.373949999999</v>
      </c>
      <c r="O1440" s="286">
        <v>25756.527879999998</v>
      </c>
      <c r="P1440" s="286">
        <v>62253.985220000002</v>
      </c>
      <c r="Q1440" s="286">
        <v>0</v>
      </c>
      <c r="R1440" s="287">
        <v>62253.985220000002</v>
      </c>
    </row>
    <row r="1441" spans="1:28" s="275" customFormat="1">
      <c r="A1441" s="288"/>
      <c r="B1441" s="288"/>
      <c r="C1441" s="283" t="s">
        <v>238</v>
      </c>
      <c r="D1441" s="283" t="s">
        <v>238</v>
      </c>
      <c r="E1441" s="284">
        <v>124</v>
      </c>
      <c r="F1441" s="285">
        <v>0</v>
      </c>
      <c r="G1441" s="286">
        <v>0</v>
      </c>
      <c r="H1441" s="286">
        <v>0</v>
      </c>
      <c r="I1441" s="286">
        <v>1374.2599700000001</v>
      </c>
      <c r="J1441" s="286">
        <v>0</v>
      </c>
      <c r="K1441" s="286">
        <v>1374.2599700000001</v>
      </c>
      <c r="L1441" s="286">
        <v>2.9858800000000003</v>
      </c>
      <c r="M1441" s="286">
        <v>0</v>
      </c>
      <c r="N1441" s="286">
        <v>2.9858800000000003</v>
      </c>
      <c r="O1441" s="286">
        <v>1377.24585</v>
      </c>
      <c r="P1441" s="286">
        <v>8648.6102300000002</v>
      </c>
      <c r="Q1441" s="286">
        <v>0</v>
      </c>
      <c r="R1441" s="287">
        <v>8648.6102300000002</v>
      </c>
    </row>
    <row r="1442" spans="1:28" s="275" customFormat="1">
      <c r="A1442" s="288"/>
      <c r="B1442" s="288"/>
      <c r="C1442" s="283" t="s">
        <v>240</v>
      </c>
      <c r="D1442" s="283" t="s">
        <v>240</v>
      </c>
      <c r="E1442" s="284">
        <v>67</v>
      </c>
      <c r="F1442" s="285">
        <v>0</v>
      </c>
      <c r="G1442" s="286">
        <v>0</v>
      </c>
      <c r="H1442" s="286">
        <v>0</v>
      </c>
      <c r="I1442" s="286">
        <v>6300.1877999999997</v>
      </c>
      <c r="J1442" s="286">
        <v>1.24369</v>
      </c>
      <c r="K1442" s="286">
        <v>6301.4314899999999</v>
      </c>
      <c r="L1442" s="286">
        <v>5454.6911100000007</v>
      </c>
      <c r="M1442" s="286">
        <v>4.6999999999999999E-4</v>
      </c>
      <c r="N1442" s="286">
        <v>5454.6915799999997</v>
      </c>
      <c r="O1442" s="286">
        <v>11756.12307</v>
      </c>
      <c r="P1442" s="286">
        <v>50945.181960000002</v>
      </c>
      <c r="Q1442" s="286">
        <v>0</v>
      </c>
      <c r="R1442" s="287">
        <v>50945.181960000002</v>
      </c>
    </row>
    <row r="1443" spans="1:28" s="275" customFormat="1">
      <c r="A1443" s="288"/>
      <c r="B1443" s="283" t="s">
        <v>241</v>
      </c>
      <c r="C1443" s="283" t="s">
        <v>242</v>
      </c>
      <c r="D1443" s="283" t="s">
        <v>242</v>
      </c>
      <c r="E1443" s="284">
        <v>96</v>
      </c>
      <c r="F1443" s="285">
        <v>0</v>
      </c>
      <c r="G1443" s="286">
        <v>0</v>
      </c>
      <c r="H1443" s="286">
        <v>0</v>
      </c>
      <c r="I1443" s="286">
        <v>3265.9174800000001</v>
      </c>
      <c r="J1443" s="286">
        <v>1.6778</v>
      </c>
      <c r="K1443" s="286">
        <v>3267.59528</v>
      </c>
      <c r="L1443" s="286">
        <v>1543.63777</v>
      </c>
      <c r="M1443" s="286">
        <v>0</v>
      </c>
      <c r="N1443" s="286">
        <v>1543.63777</v>
      </c>
      <c r="O1443" s="286">
        <v>4811.2330499999998</v>
      </c>
      <c r="P1443" s="286">
        <v>21757.81452</v>
      </c>
      <c r="Q1443" s="286">
        <v>0</v>
      </c>
      <c r="R1443" s="287">
        <v>21757.81452</v>
      </c>
    </row>
    <row r="1444" spans="1:28" s="275" customFormat="1">
      <c r="A1444" s="288"/>
      <c r="B1444" s="288"/>
      <c r="C1444" s="288"/>
      <c r="D1444" s="283" t="s">
        <v>243</v>
      </c>
      <c r="E1444" s="284">
        <v>142</v>
      </c>
      <c r="F1444" s="285">
        <v>0</v>
      </c>
      <c r="G1444" s="286">
        <v>0</v>
      </c>
      <c r="H1444" s="286">
        <v>0</v>
      </c>
      <c r="I1444" s="286">
        <v>395.45878999999996</v>
      </c>
      <c r="J1444" s="286">
        <v>0.13419999999999999</v>
      </c>
      <c r="K1444" s="286">
        <v>395.59298999999999</v>
      </c>
      <c r="L1444" s="286">
        <v>15.05</v>
      </c>
      <c r="M1444" s="286">
        <v>0</v>
      </c>
      <c r="N1444" s="286">
        <v>15.05</v>
      </c>
      <c r="O1444" s="286">
        <v>410.64299</v>
      </c>
      <c r="P1444" s="286">
        <v>3649.2233799999999</v>
      </c>
      <c r="Q1444" s="286">
        <v>0</v>
      </c>
      <c r="R1444" s="287">
        <v>3649.2233799999999</v>
      </c>
    </row>
    <row r="1445" spans="1:28" s="275" customFormat="1">
      <c r="A1445" s="288"/>
      <c r="B1445" s="288"/>
      <c r="C1445" s="283" t="s">
        <v>244</v>
      </c>
      <c r="D1445" s="283" t="s">
        <v>244</v>
      </c>
      <c r="E1445" s="284">
        <v>56</v>
      </c>
      <c r="F1445" s="285">
        <v>0</v>
      </c>
      <c r="G1445" s="286">
        <v>0</v>
      </c>
      <c r="H1445" s="286">
        <v>0</v>
      </c>
      <c r="I1445" s="286">
        <v>10039.79542</v>
      </c>
      <c r="J1445" s="286">
        <v>11.917969999999999</v>
      </c>
      <c r="K1445" s="286">
        <v>10051.713390000001</v>
      </c>
      <c r="L1445" s="286">
        <v>9617.3978599999991</v>
      </c>
      <c r="M1445" s="286">
        <v>3.1609999999999999E-2</v>
      </c>
      <c r="N1445" s="286">
        <v>9617.4294700000009</v>
      </c>
      <c r="O1445" s="286">
        <v>19669.14286</v>
      </c>
      <c r="P1445" s="286">
        <v>45931.736149999997</v>
      </c>
      <c r="Q1445" s="286">
        <v>0</v>
      </c>
      <c r="R1445" s="287">
        <v>45931.736149999997</v>
      </c>
    </row>
    <row r="1446" spans="1:28" s="275" customFormat="1">
      <c r="A1446" s="288"/>
      <c r="B1446" s="283" t="s">
        <v>14</v>
      </c>
      <c r="C1446" s="283" t="s">
        <v>395</v>
      </c>
      <c r="D1446" s="283" t="s">
        <v>396</v>
      </c>
      <c r="E1446" s="284">
        <v>61</v>
      </c>
      <c r="F1446" s="285">
        <v>0</v>
      </c>
      <c r="G1446" s="286">
        <v>0</v>
      </c>
      <c r="H1446" s="286">
        <v>0</v>
      </c>
      <c r="I1446" s="286">
        <v>2754.8396200000002</v>
      </c>
      <c r="J1446" s="286">
        <v>7.0000000000000007E-5</v>
      </c>
      <c r="K1446" s="286">
        <v>2754.8396899999998</v>
      </c>
      <c r="L1446" s="286">
        <v>905.62247000000002</v>
      </c>
      <c r="M1446" s="286">
        <v>0</v>
      </c>
      <c r="N1446" s="286">
        <v>905.62247000000002</v>
      </c>
      <c r="O1446" s="286">
        <v>3660.46216</v>
      </c>
      <c r="P1446" s="286">
        <v>30679.662110000001</v>
      </c>
      <c r="Q1446" s="286">
        <v>0</v>
      </c>
      <c r="R1446" s="287">
        <v>30679.662110000001</v>
      </c>
    </row>
    <row r="1447" spans="1:28" s="275" customFormat="1">
      <c r="A1447" s="288"/>
      <c r="B1447" s="288"/>
      <c r="C1447" s="283" t="s">
        <v>252</v>
      </c>
      <c r="D1447" s="283" t="s">
        <v>252</v>
      </c>
      <c r="E1447" s="284">
        <v>103</v>
      </c>
      <c r="F1447" s="285">
        <v>0</v>
      </c>
      <c r="G1447" s="286">
        <v>0</v>
      </c>
      <c r="H1447" s="286">
        <v>0</v>
      </c>
      <c r="I1447" s="286">
        <v>4250.2677699999995</v>
      </c>
      <c r="J1447" s="286">
        <v>0</v>
      </c>
      <c r="K1447" s="286">
        <v>4250.2677699999995</v>
      </c>
      <c r="L1447" s="286">
        <v>1634.53107</v>
      </c>
      <c r="M1447" s="286">
        <v>2.14E-3</v>
      </c>
      <c r="N1447" s="286">
        <v>1634.5332100000001</v>
      </c>
      <c r="O1447" s="286">
        <v>5884.8009800000009</v>
      </c>
      <c r="P1447" s="286">
        <v>39400.116580000002</v>
      </c>
      <c r="Q1447" s="286">
        <v>0</v>
      </c>
      <c r="R1447" s="287">
        <v>39400.116580000002</v>
      </c>
    </row>
    <row r="1448" spans="1:28" s="275" customFormat="1">
      <c r="A1448" s="288"/>
      <c r="B1448" s="288"/>
      <c r="C1448" s="283" t="s">
        <v>253</v>
      </c>
      <c r="D1448" s="283" t="s">
        <v>254</v>
      </c>
      <c r="E1448" s="284">
        <v>118</v>
      </c>
      <c r="F1448" s="285">
        <v>0</v>
      </c>
      <c r="G1448" s="286">
        <v>0</v>
      </c>
      <c r="H1448" s="286">
        <v>0</v>
      </c>
      <c r="I1448" s="286">
        <v>4051.3338399999998</v>
      </c>
      <c r="J1448" s="286">
        <v>0</v>
      </c>
      <c r="K1448" s="286">
        <v>4051.3338399999998</v>
      </c>
      <c r="L1448" s="286">
        <v>743.83226000000002</v>
      </c>
      <c r="M1448" s="286">
        <v>0</v>
      </c>
      <c r="N1448" s="286">
        <v>743.83226000000002</v>
      </c>
      <c r="O1448" s="286">
        <v>4795.1660999999995</v>
      </c>
      <c r="P1448" s="286">
        <v>57400.624739999999</v>
      </c>
      <c r="Q1448" s="286">
        <v>0</v>
      </c>
      <c r="R1448" s="287">
        <v>57400.624739999999</v>
      </c>
      <c r="S1448" s="6"/>
      <c r="T1448" s="6"/>
      <c r="U1448" s="6"/>
      <c r="V1448" s="6"/>
      <c r="W1448" s="6"/>
      <c r="X1448" s="6"/>
      <c r="Y1448" s="6"/>
      <c r="Z1448" s="6"/>
      <c r="AA1448" s="6"/>
      <c r="AB1448" s="6"/>
    </row>
    <row r="1449" spans="1:28" s="275" customFormat="1">
      <c r="A1449" s="288"/>
      <c r="B1449" s="288"/>
      <c r="C1449" s="283" t="s">
        <v>255</v>
      </c>
      <c r="D1449" s="283" t="s">
        <v>256</v>
      </c>
      <c r="E1449" s="284">
        <v>66</v>
      </c>
      <c r="F1449" s="285">
        <v>0</v>
      </c>
      <c r="G1449" s="286">
        <v>0</v>
      </c>
      <c r="H1449" s="286">
        <v>0</v>
      </c>
      <c r="I1449" s="286">
        <v>3502.81223</v>
      </c>
      <c r="J1449" s="286">
        <v>0.10055</v>
      </c>
      <c r="K1449" s="286">
        <v>3502.9127799999997</v>
      </c>
      <c r="L1449" s="286">
        <v>1306.3740500000001</v>
      </c>
      <c r="M1449" s="286">
        <v>1.07E-3</v>
      </c>
      <c r="N1449" s="286">
        <v>1306.3751200000002</v>
      </c>
      <c r="O1449" s="286">
        <v>4809.2879000000003</v>
      </c>
      <c r="P1449" s="286">
        <v>25935.479219999997</v>
      </c>
      <c r="Q1449" s="286">
        <v>0</v>
      </c>
      <c r="R1449" s="287">
        <v>25935.479219999997</v>
      </c>
      <c r="S1449" s="6"/>
      <c r="T1449" s="6"/>
      <c r="U1449" s="6"/>
      <c r="V1449" s="6"/>
      <c r="W1449" s="6"/>
      <c r="X1449" s="6"/>
      <c r="Y1449" s="6"/>
      <c r="Z1449" s="6"/>
      <c r="AA1449" s="6"/>
      <c r="AB1449" s="6"/>
    </row>
    <row r="1450" spans="1:28" s="275" customFormat="1">
      <c r="A1450" s="288"/>
      <c r="B1450" s="288"/>
      <c r="C1450" s="288"/>
      <c r="D1450" s="288"/>
      <c r="E1450" s="289">
        <v>120</v>
      </c>
      <c r="F1450" s="290">
        <v>0</v>
      </c>
      <c r="G1450" s="291">
        <v>0</v>
      </c>
      <c r="H1450" s="291">
        <v>0</v>
      </c>
      <c r="I1450" s="291">
        <v>1180.6219199999998</v>
      </c>
      <c r="J1450" s="291">
        <v>0</v>
      </c>
      <c r="K1450" s="291">
        <v>1180.6219199999998</v>
      </c>
      <c r="L1450" s="291">
        <v>0</v>
      </c>
      <c r="M1450" s="291">
        <v>0</v>
      </c>
      <c r="N1450" s="291">
        <v>0</v>
      </c>
      <c r="O1450" s="291">
        <v>1180.6219199999998</v>
      </c>
      <c r="P1450" s="291">
        <v>9006.9715399999986</v>
      </c>
      <c r="Q1450" s="291">
        <v>0</v>
      </c>
      <c r="R1450" s="292">
        <v>9006.9715399999986</v>
      </c>
      <c r="S1450" s="6"/>
      <c r="T1450" s="6"/>
      <c r="U1450" s="6"/>
      <c r="V1450" s="6"/>
      <c r="W1450" s="6"/>
      <c r="X1450" s="6"/>
      <c r="Y1450" s="6"/>
      <c r="Z1450" s="6"/>
      <c r="AA1450" s="6"/>
      <c r="AB1450" s="6"/>
    </row>
    <row r="1451" spans="1:28" s="275" customFormat="1">
      <c r="A1451" s="288"/>
      <c r="B1451" s="288"/>
      <c r="C1451" s="288"/>
      <c r="D1451" s="283" t="s">
        <v>398</v>
      </c>
      <c r="E1451" s="284">
        <v>94</v>
      </c>
      <c r="F1451" s="285">
        <v>0</v>
      </c>
      <c r="G1451" s="286">
        <v>0</v>
      </c>
      <c r="H1451" s="286">
        <v>0</v>
      </c>
      <c r="I1451" s="286">
        <v>4944.0714500000004</v>
      </c>
      <c r="J1451" s="286">
        <v>0.54535</v>
      </c>
      <c r="K1451" s="286">
        <v>4944.6167999999998</v>
      </c>
      <c r="L1451" s="286">
        <v>4503.8504899999998</v>
      </c>
      <c r="M1451" s="286">
        <v>0.15428999999999998</v>
      </c>
      <c r="N1451" s="286">
        <v>4504.0047800000002</v>
      </c>
      <c r="O1451" s="286">
        <v>9448.6215800000009</v>
      </c>
      <c r="P1451" s="286">
        <v>40748.145380000002</v>
      </c>
      <c r="Q1451" s="286">
        <v>0</v>
      </c>
      <c r="R1451" s="287">
        <v>40748.145380000002</v>
      </c>
      <c r="S1451" s="6"/>
      <c r="T1451" s="6"/>
      <c r="U1451" s="6"/>
      <c r="V1451" s="6"/>
      <c r="W1451" s="6"/>
      <c r="X1451" s="6"/>
      <c r="Y1451" s="6"/>
      <c r="Z1451" s="6"/>
      <c r="AA1451" s="6"/>
      <c r="AB1451" s="6"/>
    </row>
    <row r="1452" spans="1:28" s="275" customFormat="1">
      <c r="A1452" s="288"/>
      <c r="B1452" s="288"/>
      <c r="C1452" s="288"/>
      <c r="D1452" s="283" t="s">
        <v>255</v>
      </c>
      <c r="E1452" s="284">
        <v>39</v>
      </c>
      <c r="F1452" s="285">
        <v>0</v>
      </c>
      <c r="G1452" s="286">
        <v>0</v>
      </c>
      <c r="H1452" s="286">
        <v>0</v>
      </c>
      <c r="I1452" s="286">
        <v>10330.498439999999</v>
      </c>
      <c r="J1452" s="286">
        <v>1.77244</v>
      </c>
      <c r="K1452" s="286">
        <v>10332.27088</v>
      </c>
      <c r="L1452" s="286">
        <v>7530.4235199999994</v>
      </c>
      <c r="M1452" s="286">
        <v>1.3000000000000002E-4</v>
      </c>
      <c r="N1452" s="286">
        <v>7530.4236500000006</v>
      </c>
      <c r="O1452" s="286">
        <v>17862.694530000001</v>
      </c>
      <c r="P1452" s="286">
        <v>16243.962710000002</v>
      </c>
      <c r="Q1452" s="286">
        <v>0</v>
      </c>
      <c r="R1452" s="287">
        <v>16243.962710000002</v>
      </c>
      <c r="S1452" s="6"/>
      <c r="T1452" s="6"/>
      <c r="U1452" s="6"/>
      <c r="V1452" s="6"/>
      <c r="W1452" s="6"/>
      <c r="X1452" s="6"/>
      <c r="Y1452" s="6"/>
      <c r="Z1452" s="6"/>
      <c r="AA1452" s="6"/>
      <c r="AB1452" s="6"/>
    </row>
    <row r="1453" spans="1:28" s="275" customFormat="1">
      <c r="A1453" s="288"/>
      <c r="B1453" s="288"/>
      <c r="C1453" s="288"/>
      <c r="D1453" s="288"/>
      <c r="E1453" s="289">
        <v>40</v>
      </c>
      <c r="F1453" s="290">
        <v>0</v>
      </c>
      <c r="G1453" s="291">
        <v>0</v>
      </c>
      <c r="H1453" s="291">
        <v>0</v>
      </c>
      <c r="I1453" s="291">
        <v>13454.50273</v>
      </c>
      <c r="J1453" s="291">
        <v>0.49772000000000005</v>
      </c>
      <c r="K1453" s="291">
        <v>13455.00045</v>
      </c>
      <c r="L1453" s="291">
        <v>25081.346550000002</v>
      </c>
      <c r="M1453" s="291">
        <v>0.14047000000000001</v>
      </c>
      <c r="N1453" s="291">
        <v>25081.48702</v>
      </c>
      <c r="O1453" s="291">
        <v>38536.48747</v>
      </c>
      <c r="P1453" s="291">
        <v>56330.727880000006</v>
      </c>
      <c r="Q1453" s="291">
        <v>0</v>
      </c>
      <c r="R1453" s="292">
        <v>56330.727880000006</v>
      </c>
      <c r="S1453" s="6"/>
      <c r="T1453" s="6"/>
      <c r="U1453" s="6"/>
      <c r="V1453" s="6"/>
      <c r="W1453" s="6"/>
      <c r="X1453" s="6"/>
      <c r="Y1453" s="6"/>
      <c r="Z1453" s="6"/>
      <c r="AA1453" s="6"/>
      <c r="AB1453" s="6"/>
    </row>
    <row r="1454" spans="1:28" s="275" customFormat="1">
      <c r="A1454" s="288"/>
      <c r="B1454" s="288"/>
      <c r="C1454" s="288"/>
      <c r="D1454" s="283" t="s">
        <v>460</v>
      </c>
      <c r="E1454" s="284">
        <v>126</v>
      </c>
      <c r="F1454" s="285">
        <v>0</v>
      </c>
      <c r="G1454" s="286">
        <v>0</v>
      </c>
      <c r="H1454" s="286">
        <v>0</v>
      </c>
      <c r="I1454" s="286">
        <v>1151.0051000000001</v>
      </c>
      <c r="J1454" s="286">
        <v>0</v>
      </c>
      <c r="K1454" s="286">
        <v>1151.0051000000001</v>
      </c>
      <c r="L1454" s="286">
        <v>0</v>
      </c>
      <c r="M1454" s="286">
        <v>0</v>
      </c>
      <c r="N1454" s="286">
        <v>0</v>
      </c>
      <c r="O1454" s="286">
        <v>1151.0051000000001</v>
      </c>
      <c r="P1454" s="286">
        <v>8435.1615700000002</v>
      </c>
      <c r="Q1454" s="286">
        <v>0</v>
      </c>
      <c r="R1454" s="287">
        <v>8435.1615700000002</v>
      </c>
      <c r="S1454" s="6"/>
      <c r="T1454" s="6"/>
      <c r="U1454" s="6"/>
      <c r="V1454" s="6"/>
      <c r="W1454" s="6"/>
      <c r="X1454" s="6"/>
      <c r="Y1454" s="6"/>
      <c r="Z1454" s="6"/>
      <c r="AA1454" s="6"/>
      <c r="AB1454" s="6"/>
    </row>
    <row r="1455" spans="1:28" s="275" customFormat="1">
      <c r="A1455" s="288"/>
      <c r="B1455" s="288"/>
      <c r="C1455" s="283" t="s">
        <v>400</v>
      </c>
      <c r="D1455" s="283" t="s">
        <v>400</v>
      </c>
      <c r="E1455" s="284">
        <v>71</v>
      </c>
      <c r="F1455" s="285">
        <v>0</v>
      </c>
      <c r="G1455" s="286">
        <v>0</v>
      </c>
      <c r="H1455" s="286">
        <v>0</v>
      </c>
      <c r="I1455" s="286">
        <v>1867.52412</v>
      </c>
      <c r="J1455" s="286">
        <v>7.8340000000000007E-2</v>
      </c>
      <c r="K1455" s="286">
        <v>1867.6024600000001</v>
      </c>
      <c r="L1455" s="286">
        <v>113.03558</v>
      </c>
      <c r="M1455" s="286">
        <v>2.7609999999999999E-2</v>
      </c>
      <c r="N1455" s="286">
        <v>113.06319000000001</v>
      </c>
      <c r="O1455" s="286">
        <v>1980.6656499999999</v>
      </c>
      <c r="P1455" s="286">
        <v>10285.116</v>
      </c>
      <c r="Q1455" s="286">
        <v>0</v>
      </c>
      <c r="R1455" s="287">
        <v>10285.116</v>
      </c>
      <c r="S1455" s="6"/>
      <c r="T1455" s="6"/>
      <c r="U1455" s="6"/>
      <c r="V1455" s="6"/>
      <c r="W1455" s="6"/>
      <c r="X1455" s="6"/>
      <c r="Y1455" s="6"/>
      <c r="Z1455" s="6"/>
      <c r="AA1455" s="6"/>
      <c r="AB1455" s="6"/>
    </row>
    <row r="1456" spans="1:28" s="275" customFormat="1">
      <c r="A1456" s="288"/>
      <c r="B1456" s="283" t="s">
        <v>15</v>
      </c>
      <c r="C1456" s="283" t="s">
        <v>258</v>
      </c>
      <c r="D1456" s="283" t="s">
        <v>258</v>
      </c>
      <c r="E1456" s="284">
        <v>46</v>
      </c>
      <c r="F1456" s="285">
        <v>0</v>
      </c>
      <c r="G1456" s="286">
        <v>0</v>
      </c>
      <c r="H1456" s="286">
        <v>0</v>
      </c>
      <c r="I1456" s="286">
        <v>12991.63027</v>
      </c>
      <c r="J1456" s="286">
        <v>142.16511</v>
      </c>
      <c r="K1456" s="286">
        <v>13133.795380000001</v>
      </c>
      <c r="L1456" s="286">
        <v>17799.732459999999</v>
      </c>
      <c r="M1456" s="286">
        <v>3.6850000000000001E-2</v>
      </c>
      <c r="N1456" s="286">
        <v>17799.76931</v>
      </c>
      <c r="O1456" s="286">
        <v>30933.564690000003</v>
      </c>
      <c r="P1456" s="286">
        <v>74569.547120000003</v>
      </c>
      <c r="Q1456" s="286">
        <v>0</v>
      </c>
      <c r="R1456" s="287">
        <v>74569.547120000003</v>
      </c>
      <c r="S1456" s="6"/>
      <c r="T1456" s="6"/>
      <c r="U1456" s="6"/>
      <c r="V1456" s="6"/>
      <c r="W1456" s="6"/>
      <c r="X1456" s="6"/>
      <c r="Y1456" s="6"/>
      <c r="Z1456" s="6"/>
      <c r="AA1456" s="6"/>
      <c r="AB1456" s="6"/>
    </row>
    <row r="1457" spans="1:28" s="275" customFormat="1">
      <c r="A1457" s="288"/>
      <c r="B1457" s="288"/>
      <c r="C1457" s="288"/>
      <c r="D1457" s="288"/>
      <c r="E1457" s="289">
        <v>128</v>
      </c>
      <c r="F1457" s="290">
        <v>0</v>
      </c>
      <c r="G1457" s="291">
        <v>0</v>
      </c>
      <c r="H1457" s="291">
        <v>0</v>
      </c>
      <c r="I1457" s="291">
        <v>1657.8424199999999</v>
      </c>
      <c r="J1457" s="291">
        <v>0</v>
      </c>
      <c r="K1457" s="291">
        <v>1657.8424199999999</v>
      </c>
      <c r="L1457" s="291">
        <v>0</v>
      </c>
      <c r="M1457" s="291">
        <v>0</v>
      </c>
      <c r="N1457" s="291">
        <v>0</v>
      </c>
      <c r="O1457" s="291">
        <v>1657.8424199999999</v>
      </c>
      <c r="P1457" s="291">
        <v>12897.82005</v>
      </c>
      <c r="Q1457" s="291">
        <v>0</v>
      </c>
      <c r="R1457" s="292">
        <v>12897.82005</v>
      </c>
      <c r="S1457" s="6"/>
      <c r="T1457" s="6"/>
      <c r="U1457" s="6"/>
      <c r="V1457" s="6"/>
      <c r="W1457" s="6"/>
      <c r="X1457" s="6"/>
      <c r="Y1457" s="6"/>
      <c r="Z1457" s="6"/>
      <c r="AA1457" s="6"/>
      <c r="AB1457" s="6"/>
    </row>
    <row r="1458" spans="1:28" s="275" customFormat="1">
      <c r="A1458" s="288"/>
      <c r="B1458" s="288"/>
      <c r="C1458" s="288"/>
      <c r="D1458" s="283" t="s">
        <v>259</v>
      </c>
      <c r="E1458" s="284">
        <v>63</v>
      </c>
      <c r="F1458" s="285">
        <v>0</v>
      </c>
      <c r="G1458" s="286">
        <v>0</v>
      </c>
      <c r="H1458" s="286">
        <v>0</v>
      </c>
      <c r="I1458" s="286">
        <v>5329.4154200000003</v>
      </c>
      <c r="J1458" s="286">
        <v>11.71946</v>
      </c>
      <c r="K1458" s="286">
        <v>5341.1348799999996</v>
      </c>
      <c r="L1458" s="286">
        <v>1763.27494</v>
      </c>
      <c r="M1458" s="286">
        <v>1.2119999999999999E-2</v>
      </c>
      <c r="N1458" s="286">
        <v>1763.2870600000001</v>
      </c>
      <c r="O1458" s="286">
        <v>7104.4219400000002</v>
      </c>
      <c r="P1458" s="286">
        <v>61645.272219999999</v>
      </c>
      <c r="Q1458" s="286">
        <v>0</v>
      </c>
      <c r="R1458" s="287">
        <v>61645.272219999999</v>
      </c>
      <c r="S1458" s="6"/>
      <c r="T1458" s="6"/>
      <c r="U1458" s="6"/>
      <c r="V1458" s="6"/>
      <c r="W1458" s="6"/>
      <c r="X1458" s="6"/>
      <c r="Y1458" s="6"/>
      <c r="Z1458" s="6"/>
      <c r="AA1458" s="6"/>
      <c r="AB1458" s="6"/>
    </row>
    <row r="1459" spans="1:28" s="275" customFormat="1">
      <c r="A1459" s="288"/>
      <c r="B1459" s="288"/>
      <c r="C1459" s="288"/>
      <c r="D1459" s="288"/>
      <c r="E1459" s="289">
        <v>127</v>
      </c>
      <c r="F1459" s="290">
        <v>0</v>
      </c>
      <c r="G1459" s="291">
        <v>0</v>
      </c>
      <c r="H1459" s="291">
        <v>0</v>
      </c>
      <c r="I1459" s="291">
        <v>1556.4127800000001</v>
      </c>
      <c r="J1459" s="291">
        <v>0</v>
      </c>
      <c r="K1459" s="291">
        <v>1556.4127800000001</v>
      </c>
      <c r="L1459" s="291">
        <v>0</v>
      </c>
      <c r="M1459" s="291">
        <v>0</v>
      </c>
      <c r="N1459" s="291">
        <v>0</v>
      </c>
      <c r="O1459" s="291">
        <v>1556.4127800000001</v>
      </c>
      <c r="P1459" s="291">
        <v>11530.110570000001</v>
      </c>
      <c r="Q1459" s="291">
        <v>0</v>
      </c>
      <c r="R1459" s="292">
        <v>11530.110570000001</v>
      </c>
      <c r="S1459" s="6"/>
      <c r="T1459" s="6"/>
      <c r="U1459" s="6"/>
      <c r="V1459" s="6"/>
      <c r="W1459" s="6"/>
      <c r="X1459" s="6"/>
      <c r="Y1459" s="6"/>
      <c r="Z1459" s="6"/>
      <c r="AA1459" s="6"/>
      <c r="AB1459" s="6"/>
    </row>
    <row r="1460" spans="1:28" s="275" customFormat="1">
      <c r="A1460" s="288"/>
      <c r="B1460" s="288"/>
      <c r="C1460" s="288"/>
      <c r="D1460" s="283" t="s">
        <v>58</v>
      </c>
      <c r="E1460" s="284">
        <v>86</v>
      </c>
      <c r="F1460" s="285">
        <v>0</v>
      </c>
      <c r="G1460" s="286">
        <v>0</v>
      </c>
      <c r="H1460" s="286">
        <v>0</v>
      </c>
      <c r="I1460" s="286">
        <v>1870.1920700000001</v>
      </c>
      <c r="J1460" s="286">
        <v>0</v>
      </c>
      <c r="K1460" s="286">
        <v>1870.1920700000001</v>
      </c>
      <c r="L1460" s="286">
        <v>113.28900999999999</v>
      </c>
      <c r="M1460" s="286">
        <v>0</v>
      </c>
      <c r="N1460" s="286">
        <v>113.28900999999999</v>
      </c>
      <c r="O1460" s="286">
        <v>1983.48108</v>
      </c>
      <c r="P1460" s="286">
        <v>13394.95256</v>
      </c>
      <c r="Q1460" s="286">
        <v>0</v>
      </c>
      <c r="R1460" s="287">
        <v>13394.95256</v>
      </c>
      <c r="S1460" s="6"/>
      <c r="T1460" s="6"/>
      <c r="U1460" s="6"/>
      <c r="V1460" s="6"/>
      <c r="W1460" s="6"/>
      <c r="X1460" s="6"/>
      <c r="Y1460" s="6"/>
      <c r="Z1460" s="6"/>
      <c r="AA1460" s="6"/>
      <c r="AB1460" s="6"/>
    </row>
    <row r="1461" spans="1:28" s="275" customFormat="1">
      <c r="A1461" s="288"/>
      <c r="B1461" s="288"/>
      <c r="C1461" s="283" t="s">
        <v>15</v>
      </c>
      <c r="D1461" s="283" t="s">
        <v>15</v>
      </c>
      <c r="E1461" s="284">
        <v>59</v>
      </c>
      <c r="F1461" s="285">
        <v>0</v>
      </c>
      <c r="G1461" s="286">
        <v>0</v>
      </c>
      <c r="H1461" s="286">
        <v>0</v>
      </c>
      <c r="I1461" s="286">
        <v>4222.2858200000001</v>
      </c>
      <c r="J1461" s="286">
        <v>2.3000000000000001E-4</v>
      </c>
      <c r="K1461" s="286">
        <v>4222.2860499999997</v>
      </c>
      <c r="L1461" s="286">
        <v>3369.4086600000001</v>
      </c>
      <c r="M1461" s="286">
        <v>3.7200000000000002E-3</v>
      </c>
      <c r="N1461" s="286">
        <v>3369.4123799999998</v>
      </c>
      <c r="O1461" s="286">
        <v>7591.6984299999995</v>
      </c>
      <c r="P1461" s="286">
        <v>46054.226329999998</v>
      </c>
      <c r="Q1461" s="286">
        <v>0</v>
      </c>
      <c r="R1461" s="287">
        <v>46054.226329999998</v>
      </c>
      <c r="S1461" s="6"/>
      <c r="T1461" s="6"/>
      <c r="U1461" s="6"/>
      <c r="V1461" s="6"/>
      <c r="W1461" s="6"/>
      <c r="X1461" s="6"/>
      <c r="Y1461" s="6"/>
      <c r="Z1461" s="6"/>
      <c r="AA1461" s="6"/>
      <c r="AB1461" s="6"/>
    </row>
    <row r="1462" spans="1:28" s="275" customFormat="1">
      <c r="A1462" s="288"/>
      <c r="B1462" s="288"/>
      <c r="C1462" s="288"/>
      <c r="D1462" s="283" t="s">
        <v>407</v>
      </c>
      <c r="E1462" s="284">
        <v>70</v>
      </c>
      <c r="F1462" s="285">
        <v>0</v>
      </c>
      <c r="G1462" s="286">
        <v>0</v>
      </c>
      <c r="H1462" s="286">
        <v>0</v>
      </c>
      <c r="I1462" s="286">
        <v>1412.7349099999999</v>
      </c>
      <c r="J1462" s="286">
        <v>0</v>
      </c>
      <c r="K1462" s="286">
        <v>1412.7349099999999</v>
      </c>
      <c r="L1462" s="286">
        <v>117.00794999999999</v>
      </c>
      <c r="M1462" s="286">
        <v>1E-4</v>
      </c>
      <c r="N1462" s="286">
        <v>117.00805</v>
      </c>
      <c r="O1462" s="286">
        <v>1529.74296</v>
      </c>
      <c r="P1462" s="286">
        <v>8020.0036300000002</v>
      </c>
      <c r="Q1462" s="286">
        <v>0</v>
      </c>
      <c r="R1462" s="287">
        <v>8020.0036300000002</v>
      </c>
      <c r="S1462" s="6"/>
      <c r="T1462" s="6"/>
      <c r="U1462" s="6"/>
      <c r="V1462" s="6"/>
      <c r="W1462" s="6"/>
      <c r="X1462" s="6"/>
      <c r="Y1462" s="6"/>
      <c r="Z1462" s="6"/>
      <c r="AA1462" s="6"/>
      <c r="AB1462" s="6"/>
    </row>
    <row r="1463" spans="1:28" s="275" customFormat="1">
      <c r="A1463" s="288"/>
      <c r="B1463" s="288"/>
      <c r="C1463" s="283" t="s">
        <v>410</v>
      </c>
      <c r="D1463" s="283" t="s">
        <v>410</v>
      </c>
      <c r="E1463" s="284">
        <v>69</v>
      </c>
      <c r="F1463" s="285">
        <v>0</v>
      </c>
      <c r="G1463" s="286">
        <v>0</v>
      </c>
      <c r="H1463" s="286">
        <v>0</v>
      </c>
      <c r="I1463" s="286">
        <v>2864.8249300000002</v>
      </c>
      <c r="J1463" s="286">
        <v>0.14565</v>
      </c>
      <c r="K1463" s="286">
        <v>2864.9705800000002</v>
      </c>
      <c r="L1463" s="286">
        <v>294.15906000000001</v>
      </c>
      <c r="M1463" s="286">
        <v>1E-4</v>
      </c>
      <c r="N1463" s="286">
        <v>294.15915999999999</v>
      </c>
      <c r="O1463" s="286">
        <v>3159.1297400000003</v>
      </c>
      <c r="P1463" s="286">
        <v>13088.31697</v>
      </c>
      <c r="Q1463" s="286">
        <v>0</v>
      </c>
      <c r="R1463" s="287">
        <v>13088.31697</v>
      </c>
      <c r="S1463" s="6"/>
      <c r="T1463" s="6"/>
      <c r="U1463" s="6"/>
      <c r="V1463" s="6"/>
      <c r="W1463" s="6"/>
      <c r="X1463" s="6"/>
      <c r="Y1463" s="6"/>
      <c r="Z1463" s="6"/>
      <c r="AA1463" s="6"/>
      <c r="AB1463" s="6"/>
    </row>
    <row r="1464" spans="1:28" s="275" customFormat="1">
      <c r="A1464" s="288"/>
      <c r="B1464" s="283" t="s">
        <v>16</v>
      </c>
      <c r="C1464" s="283" t="s">
        <v>260</v>
      </c>
      <c r="D1464" s="283" t="s">
        <v>260</v>
      </c>
      <c r="E1464" s="284">
        <v>92</v>
      </c>
      <c r="F1464" s="285">
        <v>0</v>
      </c>
      <c r="G1464" s="286">
        <v>0</v>
      </c>
      <c r="H1464" s="286">
        <v>0</v>
      </c>
      <c r="I1464" s="286">
        <v>2970.9548199999999</v>
      </c>
      <c r="J1464" s="286">
        <v>13.236750000000001</v>
      </c>
      <c r="K1464" s="286">
        <v>2984.19157</v>
      </c>
      <c r="L1464" s="286">
        <v>1959.2756999999999</v>
      </c>
      <c r="M1464" s="286">
        <v>0</v>
      </c>
      <c r="N1464" s="286">
        <v>1959.2756999999999</v>
      </c>
      <c r="O1464" s="286">
        <v>4943.4672699999992</v>
      </c>
      <c r="P1464" s="286">
        <v>12673.800150000001</v>
      </c>
      <c r="Q1464" s="286">
        <v>0</v>
      </c>
      <c r="R1464" s="287">
        <v>12673.800150000001</v>
      </c>
      <c r="S1464" s="6"/>
      <c r="T1464" s="6"/>
      <c r="U1464" s="6"/>
      <c r="V1464" s="6"/>
      <c r="W1464" s="6"/>
      <c r="X1464" s="6"/>
      <c r="Y1464" s="6"/>
      <c r="Z1464" s="6"/>
      <c r="AA1464" s="6"/>
      <c r="AB1464" s="6"/>
    </row>
    <row r="1465" spans="1:28" s="275" customFormat="1">
      <c r="A1465" s="288"/>
      <c r="B1465" s="288"/>
      <c r="C1465" s="283" t="s">
        <v>261</v>
      </c>
      <c r="D1465" s="283" t="s">
        <v>263</v>
      </c>
      <c r="E1465" s="284">
        <v>121</v>
      </c>
      <c r="F1465" s="285">
        <v>0</v>
      </c>
      <c r="G1465" s="286">
        <v>0</v>
      </c>
      <c r="H1465" s="286">
        <v>0</v>
      </c>
      <c r="I1465" s="286">
        <v>868.66826000000003</v>
      </c>
      <c r="J1465" s="286">
        <v>0</v>
      </c>
      <c r="K1465" s="286">
        <v>868.66826000000003</v>
      </c>
      <c r="L1465" s="286">
        <v>0</v>
      </c>
      <c r="M1465" s="286">
        <v>0</v>
      </c>
      <c r="N1465" s="286">
        <v>0</v>
      </c>
      <c r="O1465" s="286">
        <v>868.66826000000003</v>
      </c>
      <c r="P1465" s="286">
        <v>6074.4373700000006</v>
      </c>
      <c r="Q1465" s="286">
        <v>0</v>
      </c>
      <c r="R1465" s="287">
        <v>6074.4373700000006</v>
      </c>
      <c r="S1465" s="6"/>
      <c r="T1465" s="6"/>
      <c r="U1465" s="6"/>
      <c r="V1465" s="6"/>
      <c r="W1465" s="6"/>
      <c r="X1465" s="6"/>
      <c r="Y1465" s="6"/>
      <c r="Z1465" s="6"/>
      <c r="AA1465" s="6"/>
      <c r="AB1465" s="6"/>
    </row>
    <row r="1466" spans="1:28" s="275" customFormat="1">
      <c r="A1466" s="288"/>
      <c r="B1466" s="288"/>
      <c r="C1466" s="288"/>
      <c r="D1466" s="283" t="s">
        <v>264</v>
      </c>
      <c r="E1466" s="284">
        <v>45</v>
      </c>
      <c r="F1466" s="285">
        <v>0</v>
      </c>
      <c r="G1466" s="286">
        <v>0</v>
      </c>
      <c r="H1466" s="286">
        <v>0</v>
      </c>
      <c r="I1466" s="286">
        <v>2533.8913399999997</v>
      </c>
      <c r="J1466" s="286">
        <v>0</v>
      </c>
      <c r="K1466" s="286">
        <v>2533.8913399999997</v>
      </c>
      <c r="L1466" s="286">
        <v>1340.36889</v>
      </c>
      <c r="M1466" s="286">
        <v>6.7099999999999993E-2</v>
      </c>
      <c r="N1466" s="286">
        <v>1340.4359899999999</v>
      </c>
      <c r="O1466" s="286">
        <v>3874.3273300000001</v>
      </c>
      <c r="P1466" s="286">
        <v>9405.4154899999994</v>
      </c>
      <c r="Q1466" s="286">
        <v>0</v>
      </c>
      <c r="R1466" s="287">
        <v>9405.4154899999994</v>
      </c>
      <c r="S1466" s="6"/>
      <c r="T1466" s="6"/>
      <c r="U1466" s="6"/>
      <c r="V1466" s="6"/>
      <c r="W1466" s="6"/>
      <c r="X1466" s="6"/>
      <c r="Y1466" s="6"/>
      <c r="Z1466" s="6"/>
      <c r="AA1466" s="6"/>
      <c r="AB1466" s="6"/>
    </row>
    <row r="1467" spans="1:28" s="275" customFormat="1">
      <c r="A1467" s="288"/>
      <c r="B1467" s="288"/>
      <c r="C1467" s="283" t="s">
        <v>266</v>
      </c>
      <c r="D1467" s="283" t="s">
        <v>266</v>
      </c>
      <c r="E1467" s="284">
        <v>91</v>
      </c>
      <c r="F1467" s="285">
        <v>0</v>
      </c>
      <c r="G1467" s="286">
        <v>0</v>
      </c>
      <c r="H1467" s="286">
        <v>0</v>
      </c>
      <c r="I1467" s="286">
        <v>4662.6881800000001</v>
      </c>
      <c r="J1467" s="286">
        <v>5.6000000000000006E-4</v>
      </c>
      <c r="K1467" s="286">
        <v>4662.6887400000005</v>
      </c>
      <c r="L1467" s="286">
        <v>2530.53343</v>
      </c>
      <c r="M1467" s="286">
        <v>1.678E-2</v>
      </c>
      <c r="N1467" s="286">
        <v>2530.5502099999999</v>
      </c>
      <c r="O1467" s="286">
        <v>7193.2389499999999</v>
      </c>
      <c r="P1467" s="286">
        <v>19830.696120000001</v>
      </c>
      <c r="Q1467" s="286">
        <v>0</v>
      </c>
      <c r="R1467" s="287">
        <v>19830.696120000001</v>
      </c>
      <c r="S1467" s="6"/>
      <c r="T1467" s="6"/>
      <c r="U1467" s="6"/>
      <c r="V1467" s="6"/>
      <c r="W1467" s="6"/>
      <c r="X1467" s="6"/>
      <c r="Y1467" s="6"/>
      <c r="Z1467" s="6"/>
      <c r="AA1467" s="6"/>
      <c r="AB1467" s="6"/>
    </row>
    <row r="1468" spans="1:28" s="275" customFormat="1">
      <c r="A1468" s="288"/>
      <c r="B1468" s="288"/>
      <c r="C1468" s="283" t="s">
        <v>268</v>
      </c>
      <c r="D1468" s="283" t="s">
        <v>269</v>
      </c>
      <c r="E1468" s="284">
        <v>90</v>
      </c>
      <c r="F1468" s="285">
        <v>0</v>
      </c>
      <c r="G1468" s="286">
        <v>0</v>
      </c>
      <c r="H1468" s="286">
        <v>0</v>
      </c>
      <c r="I1468" s="286">
        <v>5191.5522899999996</v>
      </c>
      <c r="J1468" s="286">
        <v>0</v>
      </c>
      <c r="K1468" s="286">
        <v>5191.5522899999996</v>
      </c>
      <c r="L1468" s="286">
        <v>4916.7155700000003</v>
      </c>
      <c r="M1468" s="286">
        <v>8.0629999999999993E-2</v>
      </c>
      <c r="N1468" s="286">
        <v>4916.7961999999998</v>
      </c>
      <c r="O1468" s="286">
        <v>10108.34849</v>
      </c>
      <c r="P1468" s="286">
        <v>15195.56134</v>
      </c>
      <c r="Q1468" s="286">
        <v>0</v>
      </c>
      <c r="R1468" s="287">
        <v>15195.56134</v>
      </c>
      <c r="S1468" s="6"/>
      <c r="T1468" s="6"/>
      <c r="U1468" s="6"/>
      <c r="V1468" s="6"/>
      <c r="W1468" s="6"/>
      <c r="X1468" s="6"/>
      <c r="Y1468" s="6"/>
      <c r="Z1468" s="6"/>
      <c r="AA1468" s="6"/>
      <c r="AB1468" s="6"/>
    </row>
    <row r="1469" spans="1:28" s="275" customFormat="1">
      <c r="A1469" s="288"/>
      <c r="B1469" s="288"/>
      <c r="C1469" s="283" t="s">
        <v>16</v>
      </c>
      <c r="D1469" s="283" t="s">
        <v>270</v>
      </c>
      <c r="E1469" s="284">
        <v>17</v>
      </c>
      <c r="F1469" s="285">
        <v>0</v>
      </c>
      <c r="G1469" s="286">
        <v>0</v>
      </c>
      <c r="H1469" s="286">
        <v>0</v>
      </c>
      <c r="I1469" s="286">
        <v>9322.76865</v>
      </c>
      <c r="J1469" s="286">
        <v>157.85760999999999</v>
      </c>
      <c r="K1469" s="286">
        <v>9480.6262599999991</v>
      </c>
      <c r="L1469" s="286">
        <v>10504.391659999999</v>
      </c>
      <c r="M1469" s="286">
        <v>1.2635399999999999</v>
      </c>
      <c r="N1469" s="286">
        <v>10505.655199999999</v>
      </c>
      <c r="O1469" s="286">
        <v>19986.281460000002</v>
      </c>
      <c r="P1469" s="286">
        <v>52172.48328</v>
      </c>
      <c r="Q1469" s="286">
        <v>0</v>
      </c>
      <c r="R1469" s="287">
        <v>52172.48328</v>
      </c>
      <c r="S1469" s="6"/>
      <c r="T1469" s="6"/>
      <c r="U1469" s="6"/>
      <c r="V1469" s="6"/>
      <c r="W1469" s="6"/>
      <c r="X1469" s="6"/>
      <c r="Y1469" s="6"/>
      <c r="Z1469" s="6"/>
      <c r="AA1469" s="6"/>
      <c r="AB1469" s="6"/>
    </row>
    <row r="1470" spans="1:28" s="275" customFormat="1">
      <c r="A1470" s="288"/>
      <c r="B1470" s="288"/>
      <c r="C1470" s="288"/>
      <c r="D1470" s="288"/>
      <c r="E1470" s="289">
        <v>35</v>
      </c>
      <c r="F1470" s="290">
        <v>0</v>
      </c>
      <c r="G1470" s="291">
        <v>0</v>
      </c>
      <c r="H1470" s="291">
        <v>0</v>
      </c>
      <c r="I1470" s="291">
        <v>6476.6773200000007</v>
      </c>
      <c r="J1470" s="291">
        <v>36.974139999999998</v>
      </c>
      <c r="K1470" s="291">
        <v>6513.65146</v>
      </c>
      <c r="L1470" s="291">
        <v>2885.83529</v>
      </c>
      <c r="M1470" s="291">
        <v>3.1326300000000002</v>
      </c>
      <c r="N1470" s="291">
        <v>2888.96792</v>
      </c>
      <c r="O1470" s="291">
        <v>9402.6193800000001</v>
      </c>
      <c r="P1470" s="291">
        <v>54166.404999999999</v>
      </c>
      <c r="Q1470" s="291">
        <v>0</v>
      </c>
      <c r="R1470" s="292">
        <v>54166.404999999999</v>
      </c>
      <c r="S1470" s="6"/>
      <c r="T1470" s="6"/>
      <c r="U1470" s="6"/>
      <c r="V1470" s="6"/>
      <c r="W1470" s="6"/>
      <c r="X1470" s="6"/>
      <c r="Y1470" s="6"/>
      <c r="Z1470" s="6"/>
      <c r="AA1470" s="6"/>
      <c r="AB1470" s="6"/>
    </row>
    <row r="1471" spans="1:28" s="275" customFormat="1">
      <c r="A1471" s="288"/>
      <c r="B1471" s="288"/>
      <c r="C1471" s="288"/>
      <c r="D1471" s="288"/>
      <c r="E1471" s="289">
        <v>81</v>
      </c>
      <c r="F1471" s="290">
        <v>0</v>
      </c>
      <c r="G1471" s="291">
        <v>0</v>
      </c>
      <c r="H1471" s="291">
        <v>0</v>
      </c>
      <c r="I1471" s="291">
        <v>9983.8287700000001</v>
      </c>
      <c r="J1471" s="291">
        <v>3.0436900000000002</v>
      </c>
      <c r="K1471" s="291">
        <v>9986.8724600000005</v>
      </c>
      <c r="L1471" s="291">
        <v>8963.1236499999995</v>
      </c>
      <c r="M1471" s="291">
        <v>1.2749999999999999E-2</v>
      </c>
      <c r="N1471" s="291">
        <v>8963.1364000000012</v>
      </c>
      <c r="O1471" s="291">
        <v>18950.008859999998</v>
      </c>
      <c r="P1471" s="291">
        <v>59297.142950000001</v>
      </c>
      <c r="Q1471" s="291">
        <v>0</v>
      </c>
      <c r="R1471" s="292">
        <v>59297.142950000001</v>
      </c>
      <c r="S1471" s="6"/>
      <c r="T1471" s="6"/>
      <c r="U1471" s="6"/>
      <c r="V1471" s="6"/>
      <c r="W1471" s="6"/>
      <c r="X1471" s="6"/>
      <c r="Y1471" s="6"/>
      <c r="Z1471" s="6"/>
      <c r="AA1471" s="6"/>
      <c r="AB1471" s="6"/>
    </row>
    <row r="1472" spans="1:28" s="275" customFormat="1">
      <c r="A1472" s="288"/>
      <c r="B1472" s="288"/>
      <c r="C1472" s="288"/>
      <c r="D1472" s="283" t="s">
        <v>76</v>
      </c>
      <c r="E1472" s="284">
        <v>25</v>
      </c>
      <c r="F1472" s="285">
        <v>0</v>
      </c>
      <c r="G1472" s="286">
        <v>0</v>
      </c>
      <c r="H1472" s="286">
        <v>0</v>
      </c>
      <c r="I1472" s="286">
        <v>7581.6523399999996</v>
      </c>
      <c r="J1472" s="286">
        <v>3.0043800000000003</v>
      </c>
      <c r="K1472" s="286">
        <v>7584.65672</v>
      </c>
      <c r="L1472" s="286">
        <v>5036.0083600000007</v>
      </c>
      <c r="M1472" s="286">
        <v>1.4590000000000001E-2</v>
      </c>
      <c r="N1472" s="286">
        <v>5036.0229500000005</v>
      </c>
      <c r="O1472" s="286">
        <v>12620.67967</v>
      </c>
      <c r="P1472" s="286">
        <v>59941.046219999997</v>
      </c>
      <c r="Q1472" s="286">
        <v>0</v>
      </c>
      <c r="R1472" s="287">
        <v>59941.046219999997</v>
      </c>
      <c r="S1472" s="6"/>
      <c r="T1472" s="6"/>
      <c r="U1472" s="6"/>
      <c r="V1472" s="6"/>
      <c r="W1472" s="6"/>
      <c r="X1472" s="6"/>
      <c r="Y1472" s="6"/>
      <c r="Z1472" s="6"/>
      <c r="AA1472" s="6"/>
      <c r="AB1472" s="6"/>
    </row>
    <row r="1473" spans="1:28" s="275" customFormat="1">
      <c r="A1473" s="288"/>
      <c r="B1473" s="288"/>
      <c r="C1473" s="288"/>
      <c r="D1473" s="283" t="s">
        <v>75</v>
      </c>
      <c r="E1473" s="284">
        <v>6</v>
      </c>
      <c r="F1473" s="285">
        <v>0</v>
      </c>
      <c r="G1473" s="286">
        <v>0</v>
      </c>
      <c r="H1473" s="286">
        <v>0</v>
      </c>
      <c r="I1473" s="286">
        <v>11026.749890000001</v>
      </c>
      <c r="J1473" s="286">
        <v>30.110409999999998</v>
      </c>
      <c r="K1473" s="286">
        <v>11056.8603</v>
      </c>
      <c r="L1473" s="286">
        <v>15664.080529999999</v>
      </c>
      <c r="M1473" s="286">
        <v>8.5900000000000004E-3</v>
      </c>
      <c r="N1473" s="286">
        <v>15664.089119999999</v>
      </c>
      <c r="O1473" s="286">
        <v>26720.949420000001</v>
      </c>
      <c r="P1473" s="286">
        <v>53712.152280000002</v>
      </c>
      <c r="Q1473" s="286">
        <v>0</v>
      </c>
      <c r="R1473" s="287">
        <v>53712.152280000002</v>
      </c>
      <c r="S1473" s="6"/>
      <c r="T1473" s="6"/>
      <c r="U1473" s="6"/>
      <c r="V1473" s="6"/>
      <c r="W1473" s="6"/>
      <c r="X1473" s="6"/>
      <c r="Y1473" s="6"/>
      <c r="Z1473" s="6"/>
      <c r="AA1473" s="6"/>
      <c r="AB1473" s="6"/>
    </row>
    <row r="1474" spans="1:28" s="275" customFormat="1">
      <c r="A1474" s="288"/>
      <c r="B1474" s="288"/>
      <c r="C1474" s="288"/>
      <c r="D1474" s="288"/>
      <c r="E1474" s="289">
        <v>16</v>
      </c>
      <c r="F1474" s="290">
        <v>0</v>
      </c>
      <c r="G1474" s="291">
        <v>0</v>
      </c>
      <c r="H1474" s="291">
        <v>0</v>
      </c>
      <c r="I1474" s="291">
        <v>7669.6501100000005</v>
      </c>
      <c r="J1474" s="291">
        <v>39.589179999999999</v>
      </c>
      <c r="K1474" s="291">
        <v>7709.2392900000004</v>
      </c>
      <c r="L1474" s="291">
        <v>6880.9715800000004</v>
      </c>
      <c r="M1474" s="291">
        <v>2.9764599999999999</v>
      </c>
      <c r="N1474" s="291">
        <v>6883.9480400000002</v>
      </c>
      <c r="O1474" s="291">
        <v>14593.187330000001</v>
      </c>
      <c r="P1474" s="291">
        <v>63313.117960000003</v>
      </c>
      <c r="Q1474" s="291">
        <v>0</v>
      </c>
      <c r="R1474" s="292">
        <v>63313.117960000003</v>
      </c>
      <c r="S1474" s="6"/>
      <c r="T1474" s="6"/>
      <c r="U1474" s="6"/>
      <c r="V1474" s="6"/>
      <c r="W1474" s="6"/>
      <c r="X1474" s="6"/>
      <c r="Y1474" s="6"/>
      <c r="Z1474" s="6"/>
      <c r="AA1474" s="6"/>
      <c r="AB1474" s="6"/>
    </row>
    <row r="1475" spans="1:28" s="275" customFormat="1">
      <c r="A1475" s="288"/>
      <c r="B1475" s="288"/>
      <c r="C1475" s="288"/>
      <c r="D1475" s="288"/>
      <c r="E1475" s="289">
        <v>28</v>
      </c>
      <c r="F1475" s="290">
        <v>0</v>
      </c>
      <c r="G1475" s="291">
        <v>0</v>
      </c>
      <c r="H1475" s="291">
        <v>0</v>
      </c>
      <c r="I1475" s="291">
        <v>13413.5936</v>
      </c>
      <c r="J1475" s="291">
        <v>82.948309999999992</v>
      </c>
      <c r="K1475" s="291">
        <v>13496.54191</v>
      </c>
      <c r="L1475" s="291">
        <v>22287.887730000002</v>
      </c>
      <c r="M1475" s="291">
        <v>0.21193999999999999</v>
      </c>
      <c r="N1475" s="291">
        <v>22288.099670000003</v>
      </c>
      <c r="O1475" s="291">
        <v>35784.641579999996</v>
      </c>
      <c r="P1475" s="291">
        <v>43884.085610000002</v>
      </c>
      <c r="Q1475" s="291">
        <v>0</v>
      </c>
      <c r="R1475" s="292">
        <v>43884.085610000002</v>
      </c>
      <c r="S1475" s="6"/>
      <c r="T1475" s="6"/>
      <c r="U1475" s="6"/>
      <c r="V1475" s="6"/>
      <c r="W1475" s="6"/>
      <c r="X1475" s="6"/>
      <c r="Y1475" s="6"/>
      <c r="Z1475" s="6"/>
      <c r="AA1475" s="6"/>
      <c r="AB1475" s="6"/>
    </row>
    <row r="1476" spans="1:28" s="275" customFormat="1">
      <c r="A1476" s="288"/>
      <c r="B1476" s="288"/>
      <c r="C1476" s="288"/>
      <c r="D1476" s="283" t="s">
        <v>16</v>
      </c>
      <c r="E1476" s="284">
        <v>8</v>
      </c>
      <c r="F1476" s="285">
        <v>0</v>
      </c>
      <c r="G1476" s="286">
        <v>0</v>
      </c>
      <c r="H1476" s="286">
        <v>0</v>
      </c>
      <c r="I1476" s="286">
        <v>27904.333119999999</v>
      </c>
      <c r="J1476" s="286">
        <v>44.220589999999994</v>
      </c>
      <c r="K1476" s="286">
        <v>27948.55371</v>
      </c>
      <c r="L1476" s="286">
        <v>78879.703010000012</v>
      </c>
      <c r="M1476" s="286">
        <v>0.17237</v>
      </c>
      <c r="N1476" s="286">
        <v>78879.875379999998</v>
      </c>
      <c r="O1476" s="286">
        <v>106828.42909000001</v>
      </c>
      <c r="P1476" s="286">
        <v>74252.44988</v>
      </c>
      <c r="Q1476" s="286">
        <v>0</v>
      </c>
      <c r="R1476" s="287">
        <v>74252.44988</v>
      </c>
      <c r="S1476" s="6"/>
      <c r="T1476" s="6"/>
      <c r="U1476" s="6"/>
      <c r="V1476" s="6"/>
      <c r="W1476" s="6"/>
      <c r="X1476" s="6"/>
      <c r="Y1476" s="6"/>
      <c r="Z1476" s="6"/>
      <c r="AA1476" s="6"/>
      <c r="AB1476" s="6"/>
    </row>
    <row r="1477" spans="1:28" s="275" customFormat="1">
      <c r="A1477" s="288"/>
      <c r="B1477" s="288"/>
      <c r="C1477" s="288"/>
      <c r="D1477" s="283" t="s">
        <v>60</v>
      </c>
      <c r="E1477" s="284">
        <v>3</v>
      </c>
      <c r="F1477" s="285">
        <v>0</v>
      </c>
      <c r="G1477" s="286">
        <v>0</v>
      </c>
      <c r="H1477" s="286">
        <v>0</v>
      </c>
      <c r="I1477" s="286">
        <v>126734.54669</v>
      </c>
      <c r="J1477" s="286">
        <v>80.465419999999995</v>
      </c>
      <c r="K1477" s="286">
        <v>126815.01211</v>
      </c>
      <c r="L1477" s="286">
        <v>48563.293789999996</v>
      </c>
      <c r="M1477" s="286">
        <v>9.6959999999999991E-2</v>
      </c>
      <c r="N1477" s="286">
        <v>48563.390749999999</v>
      </c>
      <c r="O1477" s="286">
        <v>175378.40286</v>
      </c>
      <c r="P1477" s="286">
        <v>53882.213649999998</v>
      </c>
      <c r="Q1477" s="286">
        <v>0</v>
      </c>
      <c r="R1477" s="287">
        <v>53882.213649999998</v>
      </c>
      <c r="S1477" s="6"/>
      <c r="T1477" s="6"/>
      <c r="U1477" s="6"/>
      <c r="V1477" s="6"/>
      <c r="W1477" s="6"/>
      <c r="X1477" s="6"/>
      <c r="Y1477" s="6"/>
      <c r="Z1477" s="6"/>
      <c r="AA1477" s="6"/>
      <c r="AB1477" s="6"/>
    </row>
    <row r="1478" spans="1:28" s="275" customFormat="1">
      <c r="A1478" s="288"/>
      <c r="B1478" s="288"/>
      <c r="C1478" s="288"/>
      <c r="D1478" s="288"/>
      <c r="E1478" s="289">
        <v>30</v>
      </c>
      <c r="F1478" s="290">
        <v>0</v>
      </c>
      <c r="G1478" s="291">
        <v>0</v>
      </c>
      <c r="H1478" s="291">
        <v>0</v>
      </c>
      <c r="I1478" s="291">
        <v>20124.578120000002</v>
      </c>
      <c r="J1478" s="291">
        <v>84.251249999999999</v>
      </c>
      <c r="K1478" s="291">
        <v>20208.829369999999</v>
      </c>
      <c r="L1478" s="291">
        <v>26862.679319999999</v>
      </c>
      <c r="M1478" s="291">
        <v>0.14036999999999999</v>
      </c>
      <c r="N1478" s="291">
        <v>26862.81969</v>
      </c>
      <c r="O1478" s="291">
        <v>47071.649060000003</v>
      </c>
      <c r="P1478" s="291">
        <v>93799.44101000001</v>
      </c>
      <c r="Q1478" s="291">
        <v>0</v>
      </c>
      <c r="R1478" s="292">
        <v>93799.44101000001</v>
      </c>
      <c r="S1478" s="6"/>
      <c r="T1478" s="6"/>
      <c r="U1478" s="6"/>
      <c r="V1478" s="6"/>
      <c r="W1478" s="6"/>
      <c r="X1478" s="6"/>
      <c r="Y1478" s="6"/>
      <c r="Z1478" s="6"/>
      <c r="AA1478" s="6"/>
      <c r="AB1478" s="6"/>
    </row>
    <row r="1479" spans="1:28" s="275" customFormat="1">
      <c r="A1479" s="288"/>
      <c r="B1479" s="288"/>
      <c r="C1479" s="288"/>
      <c r="D1479" s="283" t="s">
        <v>272</v>
      </c>
      <c r="E1479" s="284">
        <v>125</v>
      </c>
      <c r="F1479" s="285">
        <v>0</v>
      </c>
      <c r="G1479" s="286">
        <v>0</v>
      </c>
      <c r="H1479" s="286">
        <v>0</v>
      </c>
      <c r="I1479" s="286">
        <v>1127.9799800000001</v>
      </c>
      <c r="J1479" s="286">
        <v>0</v>
      </c>
      <c r="K1479" s="286">
        <v>1127.9799800000001</v>
      </c>
      <c r="L1479" s="286">
        <v>0</v>
      </c>
      <c r="M1479" s="286">
        <v>0</v>
      </c>
      <c r="N1479" s="286">
        <v>0</v>
      </c>
      <c r="O1479" s="286">
        <v>1127.9799800000001</v>
      </c>
      <c r="P1479" s="286">
        <v>8604.1746300000013</v>
      </c>
      <c r="Q1479" s="286">
        <v>0</v>
      </c>
      <c r="R1479" s="287">
        <v>8604.1746300000013</v>
      </c>
      <c r="S1479" s="6"/>
      <c r="T1479" s="6"/>
      <c r="U1479" s="6"/>
      <c r="V1479" s="6"/>
      <c r="W1479" s="6"/>
      <c r="X1479" s="6"/>
      <c r="Y1479" s="6"/>
      <c r="Z1479" s="6"/>
      <c r="AA1479" s="6"/>
      <c r="AB1479" s="6"/>
    </row>
    <row r="1480" spans="1:28" s="275" customFormat="1">
      <c r="A1480" s="288"/>
      <c r="B1480" s="288"/>
      <c r="C1480" s="288"/>
      <c r="D1480" s="283" t="s">
        <v>273</v>
      </c>
      <c r="E1480" s="284">
        <v>97</v>
      </c>
      <c r="F1480" s="285">
        <v>0</v>
      </c>
      <c r="G1480" s="286">
        <v>0</v>
      </c>
      <c r="H1480" s="286">
        <v>0</v>
      </c>
      <c r="I1480" s="286">
        <v>6419.8256200000005</v>
      </c>
      <c r="J1480" s="286">
        <v>0.45923000000000003</v>
      </c>
      <c r="K1480" s="286">
        <v>6420.28485</v>
      </c>
      <c r="L1480" s="286">
        <v>2912.5614399999999</v>
      </c>
      <c r="M1480" s="286">
        <v>0.30160000000000003</v>
      </c>
      <c r="N1480" s="286">
        <v>2912.8630400000002</v>
      </c>
      <c r="O1480" s="286">
        <v>9333.1478900000002</v>
      </c>
      <c r="P1480" s="286">
        <v>59231.375690000001</v>
      </c>
      <c r="Q1480" s="286">
        <v>0</v>
      </c>
      <c r="R1480" s="287">
        <v>59231.375690000001</v>
      </c>
      <c r="S1480" s="6"/>
      <c r="T1480" s="6"/>
      <c r="U1480" s="6"/>
      <c r="V1480" s="6"/>
      <c r="W1480" s="6"/>
      <c r="X1480" s="6"/>
      <c r="Y1480" s="6"/>
      <c r="Z1480" s="6"/>
      <c r="AA1480" s="6"/>
      <c r="AB1480" s="6"/>
    </row>
    <row r="1481" spans="1:28" s="275" customFormat="1">
      <c r="A1481" s="288"/>
      <c r="B1481" s="288"/>
      <c r="C1481" s="288"/>
      <c r="D1481" s="283" t="s">
        <v>62</v>
      </c>
      <c r="E1481" s="284">
        <v>1</v>
      </c>
      <c r="F1481" s="285">
        <v>0</v>
      </c>
      <c r="G1481" s="286">
        <v>0</v>
      </c>
      <c r="H1481" s="286">
        <v>0</v>
      </c>
      <c r="I1481" s="286">
        <v>14957.0944</v>
      </c>
      <c r="J1481" s="286">
        <v>263.20409000000001</v>
      </c>
      <c r="K1481" s="286">
        <v>15220.298490000001</v>
      </c>
      <c r="L1481" s="286">
        <v>814310.84292999993</v>
      </c>
      <c r="M1481" s="286">
        <v>29868.36853</v>
      </c>
      <c r="N1481" s="286">
        <v>844179.21146000002</v>
      </c>
      <c r="O1481" s="286">
        <v>859399.50995000009</v>
      </c>
      <c r="P1481" s="286">
        <v>6392.1265999999996</v>
      </c>
      <c r="Q1481" s="286">
        <v>0</v>
      </c>
      <c r="R1481" s="287">
        <v>6392.1265999999996</v>
      </c>
      <c r="S1481" s="6"/>
      <c r="T1481" s="6"/>
      <c r="U1481" s="6"/>
      <c r="V1481" s="6"/>
      <c r="W1481" s="6"/>
      <c r="X1481" s="6"/>
      <c r="Y1481" s="6"/>
      <c r="Z1481" s="6"/>
      <c r="AA1481" s="6"/>
      <c r="AB1481" s="6"/>
    </row>
    <row r="1482" spans="1:28" s="275" customFormat="1">
      <c r="A1482" s="288"/>
      <c r="B1482" s="288"/>
      <c r="C1482" s="288"/>
      <c r="D1482" s="283" t="s">
        <v>84</v>
      </c>
      <c r="E1482" s="284">
        <v>9</v>
      </c>
      <c r="F1482" s="285">
        <v>0</v>
      </c>
      <c r="G1482" s="286">
        <v>0</v>
      </c>
      <c r="H1482" s="286">
        <v>0</v>
      </c>
      <c r="I1482" s="286">
        <v>15009.560029999999</v>
      </c>
      <c r="J1482" s="286">
        <v>93.193910000000002</v>
      </c>
      <c r="K1482" s="286">
        <v>15102.753939999999</v>
      </c>
      <c r="L1482" s="286">
        <v>20880.00577</v>
      </c>
      <c r="M1482" s="286">
        <v>0.23325000000000001</v>
      </c>
      <c r="N1482" s="286">
        <v>20880.239020000001</v>
      </c>
      <c r="O1482" s="286">
        <v>35982.992960000003</v>
      </c>
      <c r="P1482" s="286">
        <v>78463.728470000002</v>
      </c>
      <c r="Q1482" s="286">
        <v>0</v>
      </c>
      <c r="R1482" s="287">
        <v>78463.728470000002</v>
      </c>
      <c r="S1482" s="6"/>
      <c r="T1482" s="6"/>
      <c r="U1482" s="6"/>
      <c r="V1482" s="6"/>
      <c r="W1482" s="6"/>
      <c r="X1482" s="6"/>
      <c r="Y1482" s="6"/>
      <c r="Z1482" s="6"/>
      <c r="AA1482" s="6"/>
      <c r="AB1482" s="6"/>
    </row>
    <row r="1483" spans="1:28" s="275" customFormat="1">
      <c r="A1483" s="288"/>
      <c r="B1483" s="288"/>
      <c r="C1483" s="288"/>
      <c r="D1483" s="288"/>
      <c r="E1483" s="289">
        <v>53</v>
      </c>
      <c r="F1483" s="290">
        <v>0</v>
      </c>
      <c r="G1483" s="291">
        <v>0</v>
      </c>
      <c r="H1483" s="291">
        <v>0</v>
      </c>
      <c r="I1483" s="291">
        <v>3732.26971</v>
      </c>
      <c r="J1483" s="291">
        <v>144.98598999999999</v>
      </c>
      <c r="K1483" s="291">
        <v>3877.2557000000002</v>
      </c>
      <c r="L1483" s="291">
        <v>3091.6379999999999</v>
      </c>
      <c r="M1483" s="291">
        <v>4.2709999999999998E-2</v>
      </c>
      <c r="N1483" s="291">
        <v>3091.6807100000001</v>
      </c>
      <c r="O1483" s="291">
        <v>6968.9364100000003</v>
      </c>
      <c r="P1483" s="291">
        <v>31868.761879999998</v>
      </c>
      <c r="Q1483" s="291">
        <v>0</v>
      </c>
      <c r="R1483" s="292">
        <v>31868.761879999998</v>
      </c>
      <c r="S1483" s="6"/>
      <c r="T1483" s="6"/>
      <c r="U1483" s="6"/>
      <c r="V1483" s="6"/>
      <c r="W1483" s="6"/>
      <c r="X1483" s="6"/>
      <c r="Y1483" s="6"/>
      <c r="Z1483" s="6"/>
      <c r="AA1483" s="6"/>
      <c r="AB1483" s="6"/>
    </row>
    <row r="1484" spans="1:28" s="275" customFormat="1">
      <c r="A1484" s="288"/>
      <c r="B1484" s="288"/>
      <c r="C1484" s="288"/>
      <c r="D1484" s="288"/>
      <c r="E1484" s="289">
        <v>130</v>
      </c>
      <c r="F1484" s="290">
        <v>0</v>
      </c>
      <c r="G1484" s="291">
        <v>0</v>
      </c>
      <c r="H1484" s="291">
        <v>0</v>
      </c>
      <c r="I1484" s="291">
        <v>1258.13336</v>
      </c>
      <c r="J1484" s="291">
        <v>0</v>
      </c>
      <c r="K1484" s="291">
        <v>1258.13336</v>
      </c>
      <c r="L1484" s="291">
        <v>210</v>
      </c>
      <c r="M1484" s="291">
        <v>0</v>
      </c>
      <c r="N1484" s="291">
        <v>210</v>
      </c>
      <c r="O1484" s="291">
        <v>1468.13336</v>
      </c>
      <c r="P1484" s="291">
        <v>9418.0458800000015</v>
      </c>
      <c r="Q1484" s="291">
        <v>0</v>
      </c>
      <c r="R1484" s="292">
        <v>9418.0458800000015</v>
      </c>
      <c r="S1484" s="6"/>
      <c r="T1484" s="6"/>
      <c r="U1484" s="6"/>
      <c r="V1484" s="6"/>
      <c r="W1484" s="6"/>
      <c r="X1484" s="6"/>
      <c r="Y1484" s="6"/>
      <c r="Z1484" s="6"/>
      <c r="AA1484" s="6"/>
      <c r="AB1484" s="6"/>
    </row>
    <row r="1485" spans="1:28" s="275" customFormat="1">
      <c r="A1485" s="288"/>
      <c r="B1485" s="288"/>
      <c r="C1485" s="288"/>
      <c r="D1485" s="283" t="s">
        <v>66</v>
      </c>
      <c r="E1485" s="284">
        <v>12</v>
      </c>
      <c r="F1485" s="285">
        <v>0</v>
      </c>
      <c r="G1485" s="286">
        <v>0</v>
      </c>
      <c r="H1485" s="286">
        <v>0</v>
      </c>
      <c r="I1485" s="286">
        <v>12392.970869999999</v>
      </c>
      <c r="J1485" s="286">
        <v>58.063890000000001</v>
      </c>
      <c r="K1485" s="286">
        <v>12451.03476</v>
      </c>
      <c r="L1485" s="286">
        <v>17331.14977</v>
      </c>
      <c r="M1485" s="286">
        <v>0.35772000000000004</v>
      </c>
      <c r="N1485" s="286">
        <v>17331.50749</v>
      </c>
      <c r="O1485" s="286">
        <v>29782.542249999999</v>
      </c>
      <c r="P1485" s="286">
        <v>58076.522240000006</v>
      </c>
      <c r="Q1485" s="286">
        <v>0</v>
      </c>
      <c r="R1485" s="287">
        <v>58076.522240000006</v>
      </c>
      <c r="S1485" s="6"/>
      <c r="T1485" s="6"/>
      <c r="U1485" s="6"/>
      <c r="V1485" s="6"/>
      <c r="W1485" s="6"/>
      <c r="X1485" s="6"/>
      <c r="Y1485" s="6"/>
      <c r="Z1485" s="6"/>
      <c r="AA1485" s="6"/>
      <c r="AB1485" s="6"/>
    </row>
    <row r="1486" spans="1:28" s="275" customFormat="1">
      <c r="A1486" s="288"/>
      <c r="B1486" s="288"/>
      <c r="C1486" s="288"/>
      <c r="D1486" s="288"/>
      <c r="E1486" s="289">
        <v>13</v>
      </c>
      <c r="F1486" s="290">
        <v>0</v>
      </c>
      <c r="G1486" s="291">
        <v>0</v>
      </c>
      <c r="H1486" s="291">
        <v>0</v>
      </c>
      <c r="I1486" s="291">
        <v>17771.836670000001</v>
      </c>
      <c r="J1486" s="291">
        <v>26.253779999999999</v>
      </c>
      <c r="K1486" s="291">
        <v>17798.09045</v>
      </c>
      <c r="L1486" s="291">
        <v>25240.554989999997</v>
      </c>
      <c r="M1486" s="291">
        <v>0.23593</v>
      </c>
      <c r="N1486" s="291">
        <v>25240.790920000003</v>
      </c>
      <c r="O1486" s="291">
        <v>43038.881369999996</v>
      </c>
      <c r="P1486" s="291">
        <v>53664.414509999995</v>
      </c>
      <c r="Q1486" s="291">
        <v>0</v>
      </c>
      <c r="R1486" s="292">
        <v>53664.414509999995</v>
      </c>
      <c r="S1486" s="6"/>
      <c r="T1486" s="6"/>
      <c r="U1486" s="6"/>
      <c r="V1486" s="6"/>
      <c r="W1486" s="6"/>
      <c r="X1486" s="6"/>
      <c r="Y1486" s="6"/>
      <c r="Z1486" s="6"/>
      <c r="AA1486" s="6"/>
      <c r="AB1486" s="6"/>
    </row>
    <row r="1487" spans="1:28" s="275" customFormat="1">
      <c r="A1487" s="288"/>
      <c r="B1487" s="288"/>
      <c r="C1487" s="288"/>
      <c r="D1487" s="288"/>
      <c r="E1487" s="289">
        <v>102</v>
      </c>
      <c r="F1487" s="290">
        <v>0</v>
      </c>
      <c r="G1487" s="291">
        <v>0</v>
      </c>
      <c r="H1487" s="291">
        <v>0</v>
      </c>
      <c r="I1487" s="291">
        <v>8087.3437100000001</v>
      </c>
      <c r="J1487" s="291">
        <v>7.8596700000000004</v>
      </c>
      <c r="K1487" s="291">
        <v>8095.2033799999999</v>
      </c>
      <c r="L1487" s="291">
        <v>7290.7584100000004</v>
      </c>
      <c r="M1487" s="291">
        <v>5.1299999999999998E-2</v>
      </c>
      <c r="N1487" s="291">
        <v>7290.8097099999995</v>
      </c>
      <c r="O1487" s="291">
        <v>15386.01309</v>
      </c>
      <c r="P1487" s="291">
        <v>40394.69932</v>
      </c>
      <c r="Q1487" s="291">
        <v>0</v>
      </c>
      <c r="R1487" s="292">
        <v>40394.69932</v>
      </c>
      <c r="S1487" s="6"/>
      <c r="T1487" s="6"/>
      <c r="U1487" s="6"/>
      <c r="V1487" s="6"/>
      <c r="W1487" s="6"/>
      <c r="X1487" s="6"/>
      <c r="Y1487" s="6"/>
      <c r="Z1487" s="6"/>
      <c r="AA1487" s="6"/>
      <c r="AB1487" s="6"/>
    </row>
    <row r="1488" spans="1:28" s="275" customFormat="1">
      <c r="A1488" s="288"/>
      <c r="B1488" s="288"/>
      <c r="C1488" s="288"/>
      <c r="D1488" s="283" t="s">
        <v>86</v>
      </c>
      <c r="E1488" s="284">
        <v>82</v>
      </c>
      <c r="F1488" s="285">
        <v>0</v>
      </c>
      <c r="G1488" s="286">
        <v>0</v>
      </c>
      <c r="H1488" s="286">
        <v>0</v>
      </c>
      <c r="I1488" s="286">
        <v>11222.450949999999</v>
      </c>
      <c r="J1488" s="286">
        <v>49.236199999999997</v>
      </c>
      <c r="K1488" s="286">
        <v>11271.68715</v>
      </c>
      <c r="L1488" s="286">
        <v>24037.121879999999</v>
      </c>
      <c r="M1488" s="286">
        <v>0.23723</v>
      </c>
      <c r="N1488" s="286">
        <v>24037.359109999998</v>
      </c>
      <c r="O1488" s="286">
        <v>35309.046259999996</v>
      </c>
      <c r="P1488" s="286">
        <v>55538.081770000004</v>
      </c>
      <c r="Q1488" s="286">
        <v>0</v>
      </c>
      <c r="R1488" s="287">
        <v>55538.081770000004</v>
      </c>
      <c r="S1488" s="6"/>
      <c r="T1488" s="6"/>
      <c r="U1488" s="6"/>
      <c r="V1488" s="6"/>
      <c r="W1488" s="6"/>
      <c r="X1488" s="6"/>
      <c r="Y1488" s="6"/>
      <c r="Z1488" s="6"/>
      <c r="AA1488" s="6"/>
      <c r="AB1488" s="6"/>
    </row>
    <row r="1489" spans="1:28" s="275" customFormat="1">
      <c r="A1489" s="288"/>
      <c r="B1489" s="288"/>
      <c r="C1489" s="288"/>
      <c r="D1489" s="283" t="s">
        <v>275</v>
      </c>
      <c r="E1489" s="284">
        <v>100</v>
      </c>
      <c r="F1489" s="285">
        <v>0</v>
      </c>
      <c r="G1489" s="286">
        <v>0</v>
      </c>
      <c r="H1489" s="286">
        <v>0</v>
      </c>
      <c r="I1489" s="286">
        <v>15280.46336</v>
      </c>
      <c r="J1489" s="286">
        <v>23.883620000000001</v>
      </c>
      <c r="K1489" s="286">
        <v>15304.34698</v>
      </c>
      <c r="L1489" s="286">
        <v>29345.39529</v>
      </c>
      <c r="M1489" s="286">
        <v>40.596239999999995</v>
      </c>
      <c r="N1489" s="286">
        <v>29385.991530000003</v>
      </c>
      <c r="O1489" s="286">
        <v>44690.338510000001</v>
      </c>
      <c r="P1489" s="286">
        <v>66223.81504999999</v>
      </c>
      <c r="Q1489" s="286">
        <v>0</v>
      </c>
      <c r="R1489" s="287">
        <v>66223.81504999999</v>
      </c>
      <c r="S1489" s="6"/>
      <c r="T1489" s="6"/>
      <c r="U1489" s="6"/>
      <c r="V1489" s="6"/>
      <c r="W1489" s="6"/>
      <c r="X1489" s="6"/>
      <c r="Y1489" s="6"/>
      <c r="Z1489" s="6"/>
      <c r="AA1489" s="6"/>
      <c r="AB1489" s="6"/>
    </row>
    <row r="1490" spans="1:28" s="275" customFormat="1">
      <c r="A1490" s="288"/>
      <c r="B1490" s="288"/>
      <c r="C1490" s="288"/>
      <c r="D1490" s="283" t="s">
        <v>85</v>
      </c>
      <c r="E1490" s="284">
        <v>38</v>
      </c>
      <c r="F1490" s="285">
        <v>0</v>
      </c>
      <c r="G1490" s="286">
        <v>0</v>
      </c>
      <c r="H1490" s="286">
        <v>0</v>
      </c>
      <c r="I1490" s="286">
        <v>19599.138790000001</v>
      </c>
      <c r="J1490" s="286">
        <v>317.34938</v>
      </c>
      <c r="K1490" s="286">
        <v>19916.488170000001</v>
      </c>
      <c r="L1490" s="286">
        <v>56328.25389</v>
      </c>
      <c r="M1490" s="286">
        <v>8.1020900000000005</v>
      </c>
      <c r="N1490" s="286">
        <v>56336.35598</v>
      </c>
      <c r="O1490" s="286">
        <v>76252.844150000004</v>
      </c>
      <c r="P1490" s="286">
        <v>51295.832350000004</v>
      </c>
      <c r="Q1490" s="286">
        <v>0</v>
      </c>
      <c r="R1490" s="287">
        <v>51295.832350000004</v>
      </c>
      <c r="S1490" s="6"/>
      <c r="T1490" s="6"/>
      <c r="U1490" s="6"/>
      <c r="V1490" s="6"/>
      <c r="W1490" s="6"/>
      <c r="X1490" s="6"/>
      <c r="Y1490" s="6"/>
      <c r="Z1490" s="6"/>
      <c r="AA1490" s="6"/>
      <c r="AB1490" s="6"/>
    </row>
    <row r="1491" spans="1:28" s="275" customFormat="1">
      <c r="A1491" s="288"/>
      <c r="B1491" s="288"/>
      <c r="C1491" s="288"/>
      <c r="D1491" s="283" t="s">
        <v>71</v>
      </c>
      <c r="E1491" s="284">
        <v>131</v>
      </c>
      <c r="F1491" s="285">
        <v>0</v>
      </c>
      <c r="G1491" s="286">
        <v>0</v>
      </c>
      <c r="H1491" s="286">
        <v>0</v>
      </c>
      <c r="I1491" s="286">
        <v>21634.537039999999</v>
      </c>
      <c r="J1491" s="286">
        <v>148.01853</v>
      </c>
      <c r="K1491" s="286">
        <v>21782.55557</v>
      </c>
      <c r="L1491" s="286">
        <v>229133.86976</v>
      </c>
      <c r="M1491" s="286">
        <v>0</v>
      </c>
      <c r="N1491" s="286">
        <v>229133.86976</v>
      </c>
      <c r="O1491" s="286">
        <v>250916.42533000003</v>
      </c>
      <c r="P1491" s="286">
        <v>0</v>
      </c>
      <c r="Q1491" s="286">
        <v>0</v>
      </c>
      <c r="R1491" s="287">
        <v>0</v>
      </c>
      <c r="S1491" s="6"/>
      <c r="T1491" s="6"/>
      <c r="U1491" s="6"/>
      <c r="V1491" s="6"/>
      <c r="W1491" s="6"/>
      <c r="X1491" s="6"/>
      <c r="Y1491" s="6"/>
      <c r="Z1491" s="6"/>
      <c r="AA1491" s="6"/>
      <c r="AB1491" s="6"/>
    </row>
    <row r="1492" spans="1:28" s="275" customFormat="1">
      <c r="A1492" s="288"/>
      <c r="B1492" s="288"/>
      <c r="C1492" s="288"/>
      <c r="D1492" s="283" t="s">
        <v>88</v>
      </c>
      <c r="E1492" s="284">
        <v>80</v>
      </c>
      <c r="F1492" s="285">
        <v>0</v>
      </c>
      <c r="G1492" s="286">
        <v>0</v>
      </c>
      <c r="H1492" s="286">
        <v>0</v>
      </c>
      <c r="I1492" s="286">
        <v>10522.230039999999</v>
      </c>
      <c r="J1492" s="286">
        <v>18.14471</v>
      </c>
      <c r="K1492" s="286">
        <v>10540.374750000001</v>
      </c>
      <c r="L1492" s="286">
        <v>10390.341619999999</v>
      </c>
      <c r="M1492" s="286">
        <v>0.24006</v>
      </c>
      <c r="N1492" s="286">
        <v>10390.581679999999</v>
      </c>
      <c r="O1492" s="286">
        <v>20930.956429999998</v>
      </c>
      <c r="P1492" s="286">
        <v>58070.108529999998</v>
      </c>
      <c r="Q1492" s="286">
        <v>0</v>
      </c>
      <c r="R1492" s="287">
        <v>58070.108529999998</v>
      </c>
      <c r="S1492" s="6"/>
      <c r="T1492" s="6"/>
      <c r="U1492" s="6"/>
      <c r="V1492" s="6"/>
      <c r="W1492" s="6"/>
      <c r="X1492" s="6"/>
      <c r="Y1492" s="6"/>
      <c r="Z1492" s="6"/>
      <c r="AA1492" s="6"/>
      <c r="AB1492" s="6"/>
    </row>
    <row r="1493" spans="1:28" s="275" customFormat="1">
      <c r="A1493" s="288"/>
      <c r="B1493" s="288"/>
      <c r="C1493" s="288"/>
      <c r="D1493" s="283" t="s">
        <v>276</v>
      </c>
      <c r="E1493" s="284">
        <v>99</v>
      </c>
      <c r="F1493" s="285">
        <v>0</v>
      </c>
      <c r="G1493" s="286">
        <v>0</v>
      </c>
      <c r="H1493" s="286">
        <v>0</v>
      </c>
      <c r="I1493" s="286">
        <v>5546.0413699999999</v>
      </c>
      <c r="J1493" s="286">
        <v>0.96721000000000001</v>
      </c>
      <c r="K1493" s="286">
        <v>5547.0085799999997</v>
      </c>
      <c r="L1493" s="286">
        <v>4667.13915</v>
      </c>
      <c r="M1493" s="286">
        <v>3.3399999999999997E-3</v>
      </c>
      <c r="N1493" s="286">
        <v>4667.1424900000002</v>
      </c>
      <c r="O1493" s="286">
        <v>10214.15107</v>
      </c>
      <c r="P1493" s="286">
        <v>46186.123289999996</v>
      </c>
      <c r="Q1493" s="286">
        <v>0</v>
      </c>
      <c r="R1493" s="287">
        <v>46186.123289999996</v>
      </c>
      <c r="S1493" s="6"/>
      <c r="T1493" s="6"/>
      <c r="U1493" s="6"/>
      <c r="V1493" s="6"/>
      <c r="W1493" s="6"/>
      <c r="X1493" s="6"/>
      <c r="Y1493" s="6"/>
      <c r="Z1493" s="6"/>
      <c r="AA1493" s="6"/>
      <c r="AB1493" s="6"/>
    </row>
    <row r="1494" spans="1:28" s="275" customFormat="1">
      <c r="A1494" s="288"/>
      <c r="B1494" s="288"/>
      <c r="C1494" s="288"/>
      <c r="D1494" s="288"/>
      <c r="E1494" s="289">
        <v>101</v>
      </c>
      <c r="F1494" s="290">
        <v>0</v>
      </c>
      <c r="G1494" s="291">
        <v>0</v>
      </c>
      <c r="H1494" s="291">
        <v>0</v>
      </c>
      <c r="I1494" s="291">
        <v>6455.6067199999998</v>
      </c>
      <c r="J1494" s="291">
        <v>37.127809999999997</v>
      </c>
      <c r="K1494" s="291">
        <v>6492.7345300000006</v>
      </c>
      <c r="L1494" s="291">
        <v>6133.3767800000005</v>
      </c>
      <c r="M1494" s="291">
        <v>3.4568600000000003</v>
      </c>
      <c r="N1494" s="291">
        <v>6136.8336399999998</v>
      </c>
      <c r="O1494" s="291">
        <v>12629.56817</v>
      </c>
      <c r="P1494" s="291">
        <v>40482.823369999998</v>
      </c>
      <c r="Q1494" s="291">
        <v>0</v>
      </c>
      <c r="R1494" s="292">
        <v>40482.823369999998</v>
      </c>
      <c r="S1494" s="6"/>
      <c r="T1494" s="6"/>
      <c r="U1494" s="6"/>
      <c r="V1494" s="6"/>
      <c r="W1494" s="6"/>
      <c r="X1494" s="6"/>
      <c r="Y1494" s="6"/>
      <c r="Z1494" s="6"/>
      <c r="AA1494" s="6"/>
      <c r="AB1494" s="6"/>
    </row>
    <row r="1495" spans="1:28" s="275" customFormat="1">
      <c r="A1495" s="288"/>
      <c r="B1495" s="288"/>
      <c r="C1495" s="288"/>
      <c r="D1495" s="283" t="s">
        <v>79</v>
      </c>
      <c r="E1495" s="284">
        <v>27</v>
      </c>
      <c r="F1495" s="285">
        <v>0</v>
      </c>
      <c r="G1495" s="286">
        <v>0</v>
      </c>
      <c r="H1495" s="286">
        <v>0</v>
      </c>
      <c r="I1495" s="286">
        <v>8301.972099999999</v>
      </c>
      <c r="J1495" s="286">
        <v>22.936679999999999</v>
      </c>
      <c r="K1495" s="286">
        <v>8324.9087799999998</v>
      </c>
      <c r="L1495" s="286">
        <v>14105.215749999999</v>
      </c>
      <c r="M1495" s="286">
        <v>4.1589300000000007</v>
      </c>
      <c r="N1495" s="286">
        <v>14109.374679999999</v>
      </c>
      <c r="O1495" s="286">
        <v>22434.283460000002</v>
      </c>
      <c r="P1495" s="286">
        <v>53154.608039999999</v>
      </c>
      <c r="Q1495" s="286">
        <v>0</v>
      </c>
      <c r="R1495" s="287">
        <v>53154.608039999999</v>
      </c>
      <c r="S1495" s="6"/>
      <c r="T1495" s="6"/>
      <c r="U1495" s="6"/>
      <c r="V1495" s="6"/>
      <c r="W1495" s="6"/>
      <c r="X1495" s="6"/>
      <c r="Y1495" s="6"/>
      <c r="Z1495" s="6"/>
      <c r="AA1495" s="6"/>
      <c r="AB1495" s="6"/>
    </row>
    <row r="1496" spans="1:28" s="275" customFormat="1">
      <c r="A1496" s="288"/>
      <c r="B1496" s="288"/>
      <c r="C1496" s="288"/>
      <c r="D1496" s="283" t="s">
        <v>83</v>
      </c>
      <c r="E1496" s="284">
        <v>84</v>
      </c>
      <c r="F1496" s="285">
        <v>0</v>
      </c>
      <c r="G1496" s="286">
        <v>0</v>
      </c>
      <c r="H1496" s="286">
        <v>0</v>
      </c>
      <c r="I1496" s="286">
        <v>4535.88231</v>
      </c>
      <c r="J1496" s="286">
        <v>15.798969999999999</v>
      </c>
      <c r="K1496" s="286">
        <v>4551.6812800000007</v>
      </c>
      <c r="L1496" s="286">
        <v>2215.9402200000004</v>
      </c>
      <c r="M1496" s="286">
        <v>0.10100000000000001</v>
      </c>
      <c r="N1496" s="286">
        <v>2216.0412200000001</v>
      </c>
      <c r="O1496" s="286">
        <v>6767.7224999999999</v>
      </c>
      <c r="P1496" s="286">
        <v>47960.624069999998</v>
      </c>
      <c r="Q1496" s="286">
        <v>0</v>
      </c>
      <c r="R1496" s="287">
        <v>47960.624069999998</v>
      </c>
      <c r="S1496" s="6"/>
      <c r="T1496" s="6"/>
      <c r="U1496" s="6"/>
      <c r="V1496" s="6"/>
      <c r="W1496" s="6"/>
      <c r="X1496" s="6"/>
      <c r="Y1496" s="6"/>
      <c r="Z1496" s="6"/>
      <c r="AA1496" s="6"/>
      <c r="AB1496" s="6"/>
    </row>
    <row r="1497" spans="1:28" s="275" customFormat="1">
      <c r="A1497" s="288"/>
      <c r="B1497" s="288"/>
      <c r="C1497" s="288"/>
      <c r="D1497" s="283" t="s">
        <v>56</v>
      </c>
      <c r="E1497" s="284">
        <v>83</v>
      </c>
      <c r="F1497" s="285">
        <v>0</v>
      </c>
      <c r="G1497" s="286">
        <v>0</v>
      </c>
      <c r="H1497" s="286">
        <v>0</v>
      </c>
      <c r="I1497" s="286">
        <v>12761.863660000001</v>
      </c>
      <c r="J1497" s="286">
        <v>128.85875999999999</v>
      </c>
      <c r="K1497" s="286">
        <v>12890.72242</v>
      </c>
      <c r="L1497" s="286">
        <v>25673.842329999999</v>
      </c>
      <c r="M1497" s="286">
        <v>0.13099</v>
      </c>
      <c r="N1497" s="286">
        <v>25673.973320000001</v>
      </c>
      <c r="O1497" s="286">
        <v>38564.695740000003</v>
      </c>
      <c r="P1497" s="286">
        <v>56799.470509999999</v>
      </c>
      <c r="Q1497" s="286">
        <v>0</v>
      </c>
      <c r="R1497" s="287">
        <v>56799.470509999999</v>
      </c>
      <c r="S1497" s="6"/>
      <c r="T1497" s="6"/>
      <c r="U1497" s="6"/>
      <c r="V1497" s="6"/>
      <c r="W1497" s="6"/>
      <c r="X1497" s="6"/>
      <c r="Y1497" s="6"/>
      <c r="Z1497" s="6"/>
      <c r="AA1497" s="6"/>
      <c r="AB1497" s="6"/>
    </row>
    <row r="1498" spans="1:28" s="275" customFormat="1">
      <c r="A1498" s="288"/>
      <c r="B1498" s="288"/>
      <c r="C1498" s="288"/>
      <c r="D1498" s="283" t="s">
        <v>78</v>
      </c>
      <c r="E1498" s="284">
        <v>31</v>
      </c>
      <c r="F1498" s="285">
        <v>0</v>
      </c>
      <c r="G1498" s="286">
        <v>0</v>
      </c>
      <c r="H1498" s="286">
        <v>0</v>
      </c>
      <c r="I1498" s="286">
        <v>6358.5274600000002</v>
      </c>
      <c r="J1498" s="286">
        <v>32.417319999999997</v>
      </c>
      <c r="K1498" s="286">
        <v>6390.9447799999998</v>
      </c>
      <c r="L1498" s="286">
        <v>10184.510470000001</v>
      </c>
      <c r="M1498" s="286">
        <v>9.2310000000000003E-2</v>
      </c>
      <c r="N1498" s="286">
        <v>10184.602779999999</v>
      </c>
      <c r="O1498" s="286">
        <v>16575.547559999999</v>
      </c>
      <c r="P1498" s="286">
        <v>51418.96415</v>
      </c>
      <c r="Q1498" s="286">
        <v>0</v>
      </c>
      <c r="R1498" s="287">
        <v>51418.96415</v>
      </c>
      <c r="S1498" s="6"/>
      <c r="T1498" s="6"/>
      <c r="U1498" s="6"/>
      <c r="V1498" s="6"/>
      <c r="W1498" s="6"/>
      <c r="X1498" s="6"/>
      <c r="Y1498" s="6"/>
      <c r="Z1498" s="6"/>
      <c r="AA1498" s="6"/>
      <c r="AB1498" s="6"/>
    </row>
    <row r="1499" spans="1:28" s="275" customFormat="1">
      <c r="A1499" s="288"/>
      <c r="B1499" s="288"/>
      <c r="C1499" s="283" t="s">
        <v>412</v>
      </c>
      <c r="D1499" s="283" t="s">
        <v>413</v>
      </c>
      <c r="E1499" s="284">
        <v>95</v>
      </c>
      <c r="F1499" s="285">
        <v>0</v>
      </c>
      <c r="G1499" s="286">
        <v>0</v>
      </c>
      <c r="H1499" s="286">
        <v>0</v>
      </c>
      <c r="I1499" s="286">
        <v>4501.5303300000005</v>
      </c>
      <c r="J1499" s="286">
        <v>6.23353</v>
      </c>
      <c r="K1499" s="286">
        <v>4507.76386</v>
      </c>
      <c r="L1499" s="286">
        <v>2234.9746800000003</v>
      </c>
      <c r="M1499" s="286">
        <v>6.2490000000000004E-2</v>
      </c>
      <c r="N1499" s="286">
        <v>2235.0371700000001</v>
      </c>
      <c r="O1499" s="286">
        <v>6742.8010300000005</v>
      </c>
      <c r="P1499" s="286">
        <v>35173.225439999995</v>
      </c>
      <c r="Q1499" s="286">
        <v>0</v>
      </c>
      <c r="R1499" s="287">
        <v>35173.225439999995</v>
      </c>
      <c r="S1499" s="6"/>
      <c r="T1499" s="6"/>
      <c r="U1499" s="6"/>
      <c r="V1499" s="6"/>
      <c r="W1499" s="6"/>
      <c r="X1499" s="6"/>
      <c r="Y1499" s="6"/>
      <c r="Z1499" s="6"/>
      <c r="AA1499" s="6"/>
      <c r="AB1499" s="6"/>
    </row>
    <row r="1500" spans="1:28" s="275" customFormat="1">
      <c r="A1500" s="288"/>
      <c r="B1500" s="283" t="s">
        <v>17</v>
      </c>
      <c r="C1500" s="283" t="s">
        <v>282</v>
      </c>
      <c r="D1500" s="283" t="s">
        <v>283</v>
      </c>
      <c r="E1500" s="284">
        <v>107</v>
      </c>
      <c r="F1500" s="285">
        <v>0</v>
      </c>
      <c r="G1500" s="286">
        <v>0</v>
      </c>
      <c r="H1500" s="286">
        <v>0</v>
      </c>
      <c r="I1500" s="286">
        <v>4626.6617100000003</v>
      </c>
      <c r="J1500" s="286">
        <v>4.3895499999999998</v>
      </c>
      <c r="K1500" s="286">
        <v>4631.0512600000002</v>
      </c>
      <c r="L1500" s="286">
        <v>4426.6458000000002</v>
      </c>
      <c r="M1500" s="286">
        <v>5.704E-2</v>
      </c>
      <c r="N1500" s="286">
        <v>4426.7028399999999</v>
      </c>
      <c r="O1500" s="286">
        <v>9057.7541000000001</v>
      </c>
      <c r="P1500" s="286">
        <v>39305.699810000006</v>
      </c>
      <c r="Q1500" s="286">
        <v>0</v>
      </c>
      <c r="R1500" s="287">
        <v>39305.699810000006</v>
      </c>
      <c r="S1500" s="6"/>
      <c r="T1500" s="6"/>
      <c r="U1500" s="6"/>
      <c r="V1500" s="6"/>
      <c r="W1500" s="6"/>
      <c r="X1500" s="6"/>
      <c r="Y1500" s="6"/>
      <c r="Z1500" s="6"/>
      <c r="AA1500" s="6"/>
      <c r="AB1500" s="6"/>
    </row>
    <row r="1501" spans="1:28" s="275" customFormat="1">
      <c r="A1501" s="288"/>
      <c r="B1501" s="288"/>
      <c r="C1501" s="288"/>
      <c r="D1501" s="283" t="s">
        <v>284</v>
      </c>
      <c r="E1501" s="284">
        <v>117</v>
      </c>
      <c r="F1501" s="285">
        <v>0</v>
      </c>
      <c r="G1501" s="286">
        <v>0</v>
      </c>
      <c r="H1501" s="286">
        <v>0</v>
      </c>
      <c r="I1501" s="286">
        <v>2324.6013499999999</v>
      </c>
      <c r="J1501" s="286">
        <v>0</v>
      </c>
      <c r="K1501" s="286">
        <v>2324.6013499999999</v>
      </c>
      <c r="L1501" s="286">
        <v>9.35E-2</v>
      </c>
      <c r="M1501" s="286">
        <v>0</v>
      </c>
      <c r="N1501" s="286">
        <v>9.35E-2</v>
      </c>
      <c r="O1501" s="286">
        <v>2324.6948500000003</v>
      </c>
      <c r="P1501" s="286">
        <v>22791.94256</v>
      </c>
      <c r="Q1501" s="286">
        <v>0</v>
      </c>
      <c r="R1501" s="287">
        <v>22791.94256</v>
      </c>
      <c r="S1501" s="6"/>
      <c r="T1501" s="6"/>
      <c r="U1501" s="6"/>
      <c r="V1501" s="6"/>
      <c r="W1501" s="6"/>
      <c r="X1501" s="6"/>
      <c r="Y1501" s="6"/>
      <c r="Z1501" s="6"/>
      <c r="AA1501" s="6"/>
      <c r="AB1501" s="6"/>
    </row>
    <row r="1502" spans="1:28" s="275" customFormat="1">
      <c r="A1502" s="288"/>
      <c r="B1502" s="283" t="s">
        <v>18</v>
      </c>
      <c r="C1502" s="283" t="s">
        <v>285</v>
      </c>
      <c r="D1502" s="283" t="s">
        <v>285</v>
      </c>
      <c r="E1502" s="284">
        <v>138</v>
      </c>
      <c r="F1502" s="285">
        <v>0</v>
      </c>
      <c r="G1502" s="286">
        <v>0</v>
      </c>
      <c r="H1502" s="286">
        <v>0</v>
      </c>
      <c r="I1502" s="286">
        <v>3262.3739599999999</v>
      </c>
      <c r="J1502" s="286">
        <v>3.1129999999999998E-2</v>
      </c>
      <c r="K1502" s="286">
        <v>3262.4050899999997</v>
      </c>
      <c r="L1502" s="286">
        <v>350.00099999999998</v>
      </c>
      <c r="M1502" s="286">
        <v>0</v>
      </c>
      <c r="N1502" s="286">
        <v>350.00099999999998</v>
      </c>
      <c r="O1502" s="286">
        <v>3612.4060899999999</v>
      </c>
      <c r="P1502" s="286">
        <v>25437.202870000001</v>
      </c>
      <c r="Q1502" s="286">
        <v>0</v>
      </c>
      <c r="R1502" s="287">
        <v>25437.202870000001</v>
      </c>
      <c r="S1502" s="6"/>
      <c r="T1502" s="6"/>
      <c r="U1502" s="6"/>
      <c r="V1502" s="6"/>
      <c r="W1502" s="6"/>
      <c r="X1502" s="6"/>
      <c r="Y1502" s="6"/>
      <c r="Z1502" s="6"/>
      <c r="AA1502" s="6"/>
      <c r="AB1502" s="6"/>
    </row>
    <row r="1503" spans="1:28" s="275" customFormat="1">
      <c r="A1503" s="288"/>
      <c r="B1503" s="283" t="s">
        <v>19</v>
      </c>
      <c r="C1503" s="283" t="s">
        <v>286</v>
      </c>
      <c r="D1503" s="283" t="s">
        <v>286</v>
      </c>
      <c r="E1503" s="284">
        <v>135</v>
      </c>
      <c r="F1503" s="285">
        <v>0</v>
      </c>
      <c r="G1503" s="286">
        <v>0</v>
      </c>
      <c r="H1503" s="286">
        <v>0</v>
      </c>
      <c r="I1503" s="286">
        <v>3141.4973500000001</v>
      </c>
      <c r="J1503" s="286">
        <v>0</v>
      </c>
      <c r="K1503" s="286">
        <v>3141.4973500000001</v>
      </c>
      <c r="L1503" s="286">
        <v>1879.2759699999999</v>
      </c>
      <c r="M1503" s="286">
        <v>0</v>
      </c>
      <c r="N1503" s="286">
        <v>1879.2759699999999</v>
      </c>
      <c r="O1503" s="286">
        <v>5020.7733200000002</v>
      </c>
      <c r="P1503" s="286">
        <v>16919.80286</v>
      </c>
      <c r="Q1503" s="286">
        <v>0</v>
      </c>
      <c r="R1503" s="287">
        <v>16919.80286</v>
      </c>
      <c r="S1503" s="6"/>
      <c r="T1503" s="6"/>
      <c r="U1503" s="6"/>
      <c r="V1503" s="6"/>
      <c r="W1503" s="6"/>
      <c r="X1503" s="6"/>
      <c r="Y1503" s="6"/>
      <c r="Z1503" s="6"/>
      <c r="AA1503" s="6"/>
      <c r="AB1503" s="6"/>
    </row>
    <row r="1504" spans="1:28" s="275" customFormat="1">
      <c r="A1504" s="288"/>
      <c r="B1504" s="288"/>
      <c r="C1504" s="283" t="s">
        <v>288</v>
      </c>
      <c r="D1504" s="283" t="s">
        <v>19</v>
      </c>
      <c r="E1504" s="284">
        <v>50</v>
      </c>
      <c r="F1504" s="285">
        <v>0</v>
      </c>
      <c r="G1504" s="286">
        <v>0</v>
      </c>
      <c r="H1504" s="286">
        <v>0</v>
      </c>
      <c r="I1504" s="286">
        <v>4943.5879599999998</v>
      </c>
      <c r="J1504" s="286">
        <v>5.1999499999999994</v>
      </c>
      <c r="K1504" s="286">
        <v>4948.78791</v>
      </c>
      <c r="L1504" s="286">
        <v>2178.54594</v>
      </c>
      <c r="M1504" s="286">
        <v>2.9999999999999997E-5</v>
      </c>
      <c r="N1504" s="286">
        <v>2178.5459700000001</v>
      </c>
      <c r="O1504" s="286">
        <v>7127.3338800000001</v>
      </c>
      <c r="P1504" s="286">
        <v>20534.412820000001</v>
      </c>
      <c r="Q1504" s="286">
        <v>0</v>
      </c>
      <c r="R1504" s="287">
        <v>20534.412820000001</v>
      </c>
      <c r="S1504" s="6"/>
      <c r="T1504" s="6"/>
      <c r="U1504" s="6"/>
      <c r="V1504" s="6"/>
      <c r="W1504" s="6"/>
      <c r="X1504" s="6"/>
      <c r="Y1504" s="6"/>
      <c r="Z1504" s="6"/>
      <c r="AA1504" s="6"/>
      <c r="AB1504" s="6"/>
    </row>
    <row r="1505" spans="1:28" s="275" customFormat="1">
      <c r="A1505" s="288"/>
      <c r="B1505" s="283" t="s">
        <v>21</v>
      </c>
      <c r="C1505" s="283" t="s">
        <v>292</v>
      </c>
      <c r="D1505" s="283" t="s">
        <v>293</v>
      </c>
      <c r="E1505" s="284">
        <v>62</v>
      </c>
      <c r="F1505" s="285">
        <v>0</v>
      </c>
      <c r="G1505" s="286">
        <v>0</v>
      </c>
      <c r="H1505" s="286">
        <v>0</v>
      </c>
      <c r="I1505" s="286">
        <v>1775.30708</v>
      </c>
      <c r="J1505" s="286">
        <v>0</v>
      </c>
      <c r="K1505" s="286">
        <v>1775.30708</v>
      </c>
      <c r="L1505" s="286">
        <v>1319.19453</v>
      </c>
      <c r="M1505" s="286">
        <v>0</v>
      </c>
      <c r="N1505" s="286">
        <v>1319.19453</v>
      </c>
      <c r="O1505" s="286">
        <v>3094.5016099999998</v>
      </c>
      <c r="P1505" s="286">
        <v>9105.02117</v>
      </c>
      <c r="Q1505" s="286">
        <v>0</v>
      </c>
      <c r="R1505" s="287">
        <v>9105.02117</v>
      </c>
      <c r="S1505" s="6"/>
      <c r="T1505" s="6"/>
      <c r="U1505" s="6"/>
      <c r="V1505" s="6"/>
      <c r="W1505" s="6"/>
      <c r="X1505" s="6"/>
      <c r="Y1505" s="6"/>
      <c r="Z1505" s="6"/>
      <c r="AA1505" s="6"/>
      <c r="AB1505" s="6"/>
    </row>
    <row r="1506" spans="1:28" s="275" customFormat="1">
      <c r="A1506" s="288"/>
      <c r="B1506" s="288"/>
      <c r="C1506" s="283" t="s">
        <v>294</v>
      </c>
      <c r="D1506" s="283" t="s">
        <v>294</v>
      </c>
      <c r="E1506" s="284">
        <v>132</v>
      </c>
      <c r="F1506" s="285">
        <v>0</v>
      </c>
      <c r="G1506" s="286">
        <v>0</v>
      </c>
      <c r="H1506" s="286">
        <v>0</v>
      </c>
      <c r="I1506" s="286">
        <v>1326.16632</v>
      </c>
      <c r="J1506" s="286">
        <v>1.7800000000000001E-3</v>
      </c>
      <c r="K1506" s="286">
        <v>1326.1681000000001</v>
      </c>
      <c r="L1506" s="286">
        <v>366.87349999999998</v>
      </c>
      <c r="M1506" s="286">
        <v>0</v>
      </c>
      <c r="N1506" s="286">
        <v>366.87349999999998</v>
      </c>
      <c r="O1506" s="286">
        <v>1693.0416</v>
      </c>
      <c r="P1506" s="286">
        <v>7636.0786500000004</v>
      </c>
      <c r="Q1506" s="286">
        <v>0</v>
      </c>
      <c r="R1506" s="287">
        <v>7636.0786500000004</v>
      </c>
      <c r="S1506" s="6"/>
      <c r="T1506" s="6"/>
      <c r="U1506" s="6"/>
      <c r="V1506" s="6"/>
      <c r="W1506" s="6"/>
      <c r="X1506" s="6"/>
      <c r="Y1506" s="6"/>
      <c r="Z1506" s="6"/>
      <c r="AA1506" s="6"/>
      <c r="AB1506" s="6"/>
    </row>
    <row r="1507" spans="1:28" s="275" customFormat="1">
      <c r="A1507" s="288"/>
      <c r="B1507" s="288"/>
      <c r="C1507" s="283" t="s">
        <v>21</v>
      </c>
      <c r="D1507" s="283" t="s">
        <v>295</v>
      </c>
      <c r="E1507" s="284">
        <v>88</v>
      </c>
      <c r="F1507" s="285">
        <v>0</v>
      </c>
      <c r="G1507" s="286">
        <v>0</v>
      </c>
      <c r="H1507" s="286">
        <v>0</v>
      </c>
      <c r="I1507" s="286">
        <v>4650.1228300000002</v>
      </c>
      <c r="J1507" s="286">
        <v>0</v>
      </c>
      <c r="K1507" s="286">
        <v>4650.1228300000002</v>
      </c>
      <c r="L1507" s="286">
        <v>4462.0902699999997</v>
      </c>
      <c r="M1507" s="286">
        <v>3.4000000000000002E-4</v>
      </c>
      <c r="N1507" s="286">
        <v>4462.0906100000002</v>
      </c>
      <c r="O1507" s="286">
        <v>9112.2134399999995</v>
      </c>
      <c r="P1507" s="286">
        <v>42109.04838</v>
      </c>
      <c r="Q1507" s="286">
        <v>0</v>
      </c>
      <c r="R1507" s="287">
        <v>42109.04838</v>
      </c>
      <c r="S1507" s="6"/>
      <c r="T1507" s="6"/>
      <c r="U1507" s="6"/>
      <c r="V1507" s="6"/>
      <c r="W1507" s="6"/>
      <c r="X1507" s="6"/>
      <c r="Y1507" s="6"/>
      <c r="Z1507" s="6"/>
      <c r="AA1507" s="6"/>
      <c r="AB1507" s="6"/>
    </row>
    <row r="1508" spans="1:28" s="275" customFormat="1">
      <c r="A1508" s="288"/>
      <c r="B1508" s="288"/>
      <c r="C1508" s="288"/>
      <c r="D1508" s="283" t="s">
        <v>388</v>
      </c>
      <c r="E1508" s="284">
        <v>64</v>
      </c>
      <c r="F1508" s="285">
        <v>0</v>
      </c>
      <c r="G1508" s="286">
        <v>0</v>
      </c>
      <c r="H1508" s="286">
        <v>0</v>
      </c>
      <c r="I1508" s="286">
        <v>1687.8733099999999</v>
      </c>
      <c r="J1508" s="286">
        <v>0</v>
      </c>
      <c r="K1508" s="286">
        <v>1687.8733099999999</v>
      </c>
      <c r="L1508" s="286">
        <v>268.24804</v>
      </c>
      <c r="M1508" s="286">
        <v>0</v>
      </c>
      <c r="N1508" s="286">
        <v>268.24804</v>
      </c>
      <c r="O1508" s="286">
        <v>1956.1213500000001</v>
      </c>
      <c r="P1508" s="286">
        <v>7894.0364300000001</v>
      </c>
      <c r="Q1508" s="286">
        <v>0</v>
      </c>
      <c r="R1508" s="287">
        <v>7894.0364300000001</v>
      </c>
      <c r="S1508" s="6"/>
      <c r="T1508" s="6"/>
      <c r="U1508" s="6"/>
      <c r="V1508" s="6"/>
      <c r="W1508" s="6"/>
      <c r="X1508" s="6"/>
      <c r="Y1508" s="6"/>
      <c r="Z1508" s="6"/>
      <c r="AA1508" s="6"/>
      <c r="AB1508" s="6"/>
    </row>
    <row r="1509" spans="1:28" s="275" customFormat="1">
      <c r="A1509" s="288"/>
      <c r="B1509" s="288"/>
      <c r="C1509" s="288"/>
      <c r="D1509" s="283" t="s">
        <v>21</v>
      </c>
      <c r="E1509" s="284">
        <v>47</v>
      </c>
      <c r="F1509" s="285">
        <v>0</v>
      </c>
      <c r="G1509" s="286">
        <v>0</v>
      </c>
      <c r="H1509" s="286">
        <v>0</v>
      </c>
      <c r="I1509" s="286">
        <v>8512.7081400000006</v>
      </c>
      <c r="J1509" s="286">
        <v>0.12145</v>
      </c>
      <c r="K1509" s="286">
        <v>8512.8295899999994</v>
      </c>
      <c r="L1509" s="286">
        <v>5970.2313400000003</v>
      </c>
      <c r="M1509" s="286">
        <v>2.043E-2</v>
      </c>
      <c r="N1509" s="286">
        <v>5970.2517699999999</v>
      </c>
      <c r="O1509" s="286">
        <v>14483.08136</v>
      </c>
      <c r="P1509" s="286">
        <v>45223.801650000001</v>
      </c>
      <c r="Q1509" s="286">
        <v>0</v>
      </c>
      <c r="R1509" s="287">
        <v>45223.801650000001</v>
      </c>
      <c r="S1509" s="6"/>
      <c r="T1509" s="6"/>
      <c r="U1509" s="6"/>
      <c r="V1509" s="6"/>
      <c r="W1509" s="6"/>
      <c r="X1509" s="6"/>
      <c r="Y1509" s="6"/>
      <c r="Z1509" s="6"/>
      <c r="AA1509" s="6"/>
      <c r="AB1509" s="6"/>
    </row>
    <row r="1510" spans="1:28" s="275" customFormat="1">
      <c r="A1510" s="288"/>
      <c r="B1510" s="288"/>
      <c r="C1510" s="288"/>
      <c r="D1510" s="283" t="s">
        <v>296</v>
      </c>
      <c r="E1510" s="284">
        <v>76</v>
      </c>
      <c r="F1510" s="285">
        <v>0</v>
      </c>
      <c r="G1510" s="286">
        <v>0</v>
      </c>
      <c r="H1510" s="286">
        <v>0</v>
      </c>
      <c r="I1510" s="286">
        <v>1422.73873</v>
      </c>
      <c r="J1510" s="286">
        <v>0</v>
      </c>
      <c r="K1510" s="286">
        <v>1422.73873</v>
      </c>
      <c r="L1510" s="286">
        <v>64.94847</v>
      </c>
      <c r="M1510" s="286">
        <v>0</v>
      </c>
      <c r="N1510" s="286">
        <v>64.94847</v>
      </c>
      <c r="O1510" s="286">
        <v>1487.6871999999998</v>
      </c>
      <c r="P1510" s="286">
        <v>8355.5952500000003</v>
      </c>
      <c r="Q1510" s="286">
        <v>0</v>
      </c>
      <c r="R1510" s="287">
        <v>8355.5952500000003</v>
      </c>
      <c r="S1510" s="6"/>
      <c r="T1510" s="6"/>
      <c r="U1510" s="6"/>
      <c r="V1510" s="6"/>
      <c r="W1510" s="6"/>
      <c r="X1510" s="6"/>
      <c r="Y1510" s="6"/>
      <c r="Z1510" s="6"/>
      <c r="AA1510" s="6"/>
      <c r="AB1510" s="6"/>
    </row>
    <row r="1511" spans="1:28" s="275" customFormat="1">
      <c r="A1511" s="288"/>
      <c r="B1511" s="288"/>
      <c r="C1511" s="288"/>
      <c r="D1511" s="283" t="s">
        <v>449</v>
      </c>
      <c r="E1511" s="284">
        <v>143</v>
      </c>
      <c r="F1511" s="285">
        <v>0</v>
      </c>
      <c r="G1511" s="286">
        <v>0</v>
      </c>
      <c r="H1511" s="286">
        <v>0</v>
      </c>
      <c r="I1511" s="286">
        <v>514.43462</v>
      </c>
      <c r="J1511" s="286">
        <v>0</v>
      </c>
      <c r="K1511" s="286">
        <v>514.43462</v>
      </c>
      <c r="L1511" s="286">
        <v>35.5</v>
      </c>
      <c r="M1511" s="286">
        <v>0</v>
      </c>
      <c r="N1511" s="286">
        <v>35.5</v>
      </c>
      <c r="O1511" s="286">
        <v>549.93462</v>
      </c>
      <c r="P1511" s="286">
        <v>10288.013660000001</v>
      </c>
      <c r="Q1511" s="286">
        <v>0</v>
      </c>
      <c r="R1511" s="287">
        <v>10288.013660000001</v>
      </c>
      <c r="S1511" s="6"/>
      <c r="T1511" s="6"/>
      <c r="U1511" s="6"/>
      <c r="V1511" s="6"/>
      <c r="W1511" s="6"/>
      <c r="X1511" s="6"/>
      <c r="Y1511" s="6"/>
      <c r="Z1511" s="6"/>
      <c r="AA1511" s="6"/>
      <c r="AB1511" s="6"/>
    </row>
    <row r="1512" spans="1:28" s="275" customFormat="1">
      <c r="A1512" s="288"/>
      <c r="B1512" s="288"/>
      <c r="C1512" s="283" t="s">
        <v>297</v>
      </c>
      <c r="D1512" s="283" t="s">
        <v>297</v>
      </c>
      <c r="E1512" s="284">
        <v>134</v>
      </c>
      <c r="F1512" s="285">
        <v>0</v>
      </c>
      <c r="G1512" s="286">
        <v>0</v>
      </c>
      <c r="H1512" s="286">
        <v>0</v>
      </c>
      <c r="I1512" s="286">
        <v>1515.69847</v>
      </c>
      <c r="J1512" s="286">
        <v>0</v>
      </c>
      <c r="K1512" s="286">
        <v>1515.69847</v>
      </c>
      <c r="L1512" s="286">
        <v>488.69504000000001</v>
      </c>
      <c r="M1512" s="286">
        <v>0</v>
      </c>
      <c r="N1512" s="286">
        <v>488.69504000000001</v>
      </c>
      <c r="O1512" s="286">
        <v>2004.3935100000001</v>
      </c>
      <c r="P1512" s="286">
        <v>21932.975480000001</v>
      </c>
      <c r="Q1512" s="286">
        <v>0</v>
      </c>
      <c r="R1512" s="287">
        <v>21932.975480000001</v>
      </c>
      <c r="S1512" s="6"/>
      <c r="T1512" s="6"/>
      <c r="U1512" s="6"/>
      <c r="V1512" s="6"/>
      <c r="W1512" s="6"/>
      <c r="X1512" s="6"/>
      <c r="Y1512" s="6"/>
      <c r="Z1512" s="6"/>
      <c r="AA1512" s="6"/>
      <c r="AB1512" s="6"/>
    </row>
    <row r="1513" spans="1:28" s="275" customFormat="1">
      <c r="A1513" s="288"/>
      <c r="B1513" s="288"/>
      <c r="C1513" s="283" t="s">
        <v>298</v>
      </c>
      <c r="D1513" s="283" t="s">
        <v>298</v>
      </c>
      <c r="E1513" s="284">
        <v>51</v>
      </c>
      <c r="F1513" s="285">
        <v>0</v>
      </c>
      <c r="G1513" s="286">
        <v>0</v>
      </c>
      <c r="H1513" s="286">
        <v>0</v>
      </c>
      <c r="I1513" s="286">
        <v>4951.8700399999998</v>
      </c>
      <c r="J1513" s="286">
        <v>0.34770999999999996</v>
      </c>
      <c r="K1513" s="286">
        <v>4952.2177499999998</v>
      </c>
      <c r="L1513" s="286">
        <v>1498.8542500000001</v>
      </c>
      <c r="M1513" s="286">
        <v>6.7099999999999998E-3</v>
      </c>
      <c r="N1513" s="286">
        <v>1498.86096</v>
      </c>
      <c r="O1513" s="286">
        <v>6451.0787099999998</v>
      </c>
      <c r="P1513" s="286">
        <v>24768.061079999999</v>
      </c>
      <c r="Q1513" s="286">
        <v>0</v>
      </c>
      <c r="R1513" s="287">
        <v>24768.061079999999</v>
      </c>
      <c r="S1513" s="6"/>
      <c r="T1513" s="6"/>
      <c r="U1513" s="6"/>
      <c r="V1513" s="6"/>
      <c r="W1513" s="6"/>
      <c r="X1513" s="6"/>
      <c r="Y1513" s="6"/>
      <c r="Z1513" s="6"/>
      <c r="AA1513" s="6"/>
      <c r="AB1513" s="6"/>
    </row>
    <row r="1514" spans="1:28" s="275" customFormat="1">
      <c r="A1514" s="288"/>
      <c r="B1514" s="288"/>
      <c r="C1514" s="288"/>
      <c r="D1514" s="288"/>
      <c r="E1514" s="289">
        <v>85</v>
      </c>
      <c r="F1514" s="290">
        <v>0</v>
      </c>
      <c r="G1514" s="291">
        <v>0</v>
      </c>
      <c r="H1514" s="291">
        <v>0</v>
      </c>
      <c r="I1514" s="291">
        <v>5026.0847100000001</v>
      </c>
      <c r="J1514" s="291">
        <v>3.90971</v>
      </c>
      <c r="K1514" s="291">
        <v>5029.99442</v>
      </c>
      <c r="L1514" s="291">
        <v>2868.68732</v>
      </c>
      <c r="M1514" s="291">
        <v>6.7739999999999995E-2</v>
      </c>
      <c r="N1514" s="291">
        <v>2868.75506</v>
      </c>
      <c r="O1514" s="291">
        <v>7898.7494800000004</v>
      </c>
      <c r="P1514" s="291">
        <v>54063.253960000002</v>
      </c>
      <c r="Q1514" s="291">
        <v>0</v>
      </c>
      <c r="R1514" s="292">
        <v>54063.253960000002</v>
      </c>
      <c r="S1514" s="6"/>
      <c r="T1514" s="6"/>
      <c r="U1514" s="6"/>
      <c r="V1514" s="6"/>
      <c r="W1514" s="6"/>
      <c r="X1514" s="6"/>
      <c r="Y1514" s="6"/>
      <c r="Z1514" s="6"/>
      <c r="AA1514" s="6"/>
      <c r="AB1514" s="6"/>
    </row>
    <row r="1515" spans="1:28" s="275" customFormat="1">
      <c r="A1515" s="288"/>
      <c r="B1515" s="288"/>
      <c r="C1515" s="288"/>
      <c r="D1515" s="288"/>
      <c r="E1515" s="289">
        <v>123</v>
      </c>
      <c r="F1515" s="290">
        <v>0</v>
      </c>
      <c r="G1515" s="291">
        <v>0</v>
      </c>
      <c r="H1515" s="291">
        <v>0</v>
      </c>
      <c r="I1515" s="291">
        <v>928.43356000000006</v>
      </c>
      <c r="J1515" s="291">
        <v>0</v>
      </c>
      <c r="K1515" s="291">
        <v>928.43356000000006</v>
      </c>
      <c r="L1515" s="291">
        <v>0</v>
      </c>
      <c r="M1515" s="291">
        <v>0</v>
      </c>
      <c r="N1515" s="291">
        <v>0</v>
      </c>
      <c r="O1515" s="291">
        <v>928.43356000000006</v>
      </c>
      <c r="P1515" s="291">
        <v>6448.6357800000005</v>
      </c>
      <c r="Q1515" s="291">
        <v>0</v>
      </c>
      <c r="R1515" s="292">
        <v>6448.6357800000005</v>
      </c>
      <c r="S1515" s="6"/>
      <c r="T1515" s="6"/>
      <c r="U1515" s="6"/>
      <c r="V1515" s="6"/>
      <c r="W1515" s="6"/>
      <c r="X1515" s="6"/>
      <c r="Y1515" s="6"/>
      <c r="Z1515" s="6"/>
      <c r="AA1515" s="6"/>
      <c r="AB1515" s="6"/>
    </row>
    <row r="1516" spans="1:28" s="275" customFormat="1">
      <c r="A1516" s="288"/>
      <c r="B1516" s="288"/>
      <c r="C1516" s="288"/>
      <c r="D1516" s="283" t="s">
        <v>461</v>
      </c>
      <c r="E1516" s="284">
        <v>78</v>
      </c>
      <c r="F1516" s="285">
        <v>0</v>
      </c>
      <c r="G1516" s="286">
        <v>0</v>
      </c>
      <c r="H1516" s="286">
        <v>0</v>
      </c>
      <c r="I1516" s="286">
        <v>1317.93498</v>
      </c>
      <c r="J1516" s="286">
        <v>3.4000000000000002E-4</v>
      </c>
      <c r="K1516" s="286">
        <v>1317.93532</v>
      </c>
      <c r="L1516" s="286">
        <v>601.39796999999999</v>
      </c>
      <c r="M1516" s="286">
        <v>3.3750000000000002E-2</v>
      </c>
      <c r="N1516" s="286">
        <v>601.43171999999993</v>
      </c>
      <c r="O1516" s="286">
        <v>1919.3670400000001</v>
      </c>
      <c r="P1516" s="286">
        <v>7663.7531799999997</v>
      </c>
      <c r="Q1516" s="286">
        <v>0</v>
      </c>
      <c r="R1516" s="287">
        <v>7663.7531799999997</v>
      </c>
      <c r="S1516" s="6"/>
      <c r="T1516" s="6"/>
      <c r="U1516" s="6"/>
      <c r="V1516" s="6"/>
      <c r="W1516" s="6"/>
      <c r="X1516" s="6"/>
      <c r="Y1516" s="6"/>
      <c r="Z1516" s="6"/>
      <c r="AA1516" s="6"/>
      <c r="AB1516" s="6"/>
    </row>
    <row r="1517" spans="1:28" s="275" customFormat="1">
      <c r="A1517" s="288"/>
      <c r="B1517" s="288"/>
      <c r="C1517" s="283" t="s">
        <v>299</v>
      </c>
      <c r="D1517" s="283" t="s">
        <v>300</v>
      </c>
      <c r="E1517" s="284">
        <v>65</v>
      </c>
      <c r="F1517" s="285">
        <v>0</v>
      </c>
      <c r="G1517" s="286">
        <v>0</v>
      </c>
      <c r="H1517" s="286">
        <v>0</v>
      </c>
      <c r="I1517" s="286">
        <v>3226.45192</v>
      </c>
      <c r="J1517" s="286">
        <v>0</v>
      </c>
      <c r="K1517" s="286">
        <v>3226.45192</v>
      </c>
      <c r="L1517" s="286">
        <v>1730.7402199999999</v>
      </c>
      <c r="M1517" s="286">
        <v>0</v>
      </c>
      <c r="N1517" s="286">
        <v>1730.7402199999999</v>
      </c>
      <c r="O1517" s="286">
        <v>4957.1921400000001</v>
      </c>
      <c r="P1517" s="286">
        <v>14230.63701</v>
      </c>
      <c r="Q1517" s="286">
        <v>0</v>
      </c>
      <c r="R1517" s="287">
        <v>14230.63701</v>
      </c>
      <c r="S1517" s="6"/>
      <c r="T1517" s="6"/>
      <c r="U1517" s="6"/>
      <c r="V1517" s="6"/>
      <c r="W1517" s="6"/>
      <c r="X1517" s="6"/>
      <c r="Y1517" s="6"/>
      <c r="Z1517" s="6"/>
      <c r="AA1517" s="6"/>
      <c r="AB1517" s="6"/>
    </row>
    <row r="1518" spans="1:28" s="275" customFormat="1">
      <c r="A1518" s="288"/>
      <c r="B1518" s="288"/>
      <c r="C1518" s="288"/>
      <c r="D1518" s="283" t="s">
        <v>462</v>
      </c>
      <c r="E1518" s="284">
        <v>73</v>
      </c>
      <c r="F1518" s="285">
        <v>0</v>
      </c>
      <c r="G1518" s="286">
        <v>0</v>
      </c>
      <c r="H1518" s="286">
        <v>0</v>
      </c>
      <c r="I1518" s="286">
        <v>1604.66824</v>
      </c>
      <c r="J1518" s="286">
        <v>1.537E-2</v>
      </c>
      <c r="K1518" s="286">
        <v>1604.68361</v>
      </c>
      <c r="L1518" s="286">
        <v>111.92464</v>
      </c>
      <c r="M1518" s="286">
        <v>0</v>
      </c>
      <c r="N1518" s="286">
        <v>111.92464</v>
      </c>
      <c r="O1518" s="286">
        <v>1716.60825</v>
      </c>
      <c r="P1518" s="286">
        <v>8350.4582800000007</v>
      </c>
      <c r="Q1518" s="286">
        <v>0</v>
      </c>
      <c r="R1518" s="287">
        <v>8350.4582800000007</v>
      </c>
      <c r="S1518" s="6"/>
      <c r="T1518" s="6"/>
      <c r="U1518" s="6"/>
      <c r="V1518" s="6"/>
      <c r="W1518" s="6"/>
      <c r="X1518" s="6"/>
      <c r="Y1518" s="6"/>
      <c r="Z1518" s="6"/>
      <c r="AA1518" s="6"/>
      <c r="AB1518" s="6"/>
    </row>
    <row r="1519" spans="1:28" s="275" customFormat="1">
      <c r="A1519" s="288"/>
      <c r="B1519" s="283" t="s">
        <v>22</v>
      </c>
      <c r="C1519" s="283" t="s">
        <v>22</v>
      </c>
      <c r="D1519" s="283" t="s">
        <v>22</v>
      </c>
      <c r="E1519" s="284">
        <v>33</v>
      </c>
      <c r="F1519" s="285">
        <v>0</v>
      </c>
      <c r="G1519" s="286">
        <v>0</v>
      </c>
      <c r="H1519" s="286">
        <v>0</v>
      </c>
      <c r="I1519" s="286">
        <v>9069.2440399999996</v>
      </c>
      <c r="J1519" s="286">
        <v>2.99E-3</v>
      </c>
      <c r="K1519" s="286">
        <v>9069.2470299999986</v>
      </c>
      <c r="L1519" s="286">
        <v>7205.0171600000003</v>
      </c>
      <c r="M1519" s="286">
        <v>6.3099999999999996E-3</v>
      </c>
      <c r="N1519" s="286">
        <v>7205.0234700000001</v>
      </c>
      <c r="O1519" s="286">
        <v>16274.270500000001</v>
      </c>
      <c r="P1519" s="286">
        <v>40355.177389999997</v>
      </c>
      <c r="Q1519" s="286">
        <v>0</v>
      </c>
      <c r="R1519" s="287">
        <v>40355.177389999997</v>
      </c>
      <c r="S1519" s="6"/>
      <c r="T1519" s="6"/>
      <c r="U1519" s="6"/>
      <c r="V1519" s="6"/>
      <c r="W1519" s="6"/>
      <c r="X1519" s="6"/>
      <c r="Y1519" s="6"/>
      <c r="Z1519" s="6"/>
      <c r="AA1519" s="6"/>
      <c r="AB1519" s="6"/>
    </row>
    <row r="1520" spans="1:28" s="275" customFormat="1">
      <c r="A1520" s="288"/>
      <c r="B1520" s="288"/>
      <c r="C1520" s="283" t="s">
        <v>301</v>
      </c>
      <c r="D1520" s="283" t="s">
        <v>302</v>
      </c>
      <c r="E1520" s="284">
        <v>48</v>
      </c>
      <c r="F1520" s="285">
        <v>0</v>
      </c>
      <c r="G1520" s="286">
        <v>0</v>
      </c>
      <c r="H1520" s="286">
        <v>0</v>
      </c>
      <c r="I1520" s="286">
        <v>5911.0677800000003</v>
      </c>
      <c r="J1520" s="286">
        <v>10.287100000000001</v>
      </c>
      <c r="K1520" s="286">
        <v>5921.3548799999999</v>
      </c>
      <c r="L1520" s="286">
        <v>3173.1195899999998</v>
      </c>
      <c r="M1520" s="286">
        <v>4.521E-2</v>
      </c>
      <c r="N1520" s="286">
        <v>3173.1648</v>
      </c>
      <c r="O1520" s="286">
        <v>9094.5196799999994</v>
      </c>
      <c r="P1520" s="286">
        <v>58898.384869999994</v>
      </c>
      <c r="Q1520" s="286">
        <v>0</v>
      </c>
      <c r="R1520" s="287">
        <v>58898.384869999994</v>
      </c>
      <c r="S1520" s="6"/>
      <c r="T1520" s="6"/>
      <c r="U1520" s="6"/>
      <c r="V1520" s="6"/>
      <c r="W1520" s="6"/>
      <c r="X1520" s="6"/>
      <c r="Y1520" s="6"/>
      <c r="Z1520" s="6"/>
      <c r="AA1520" s="6"/>
      <c r="AB1520" s="6"/>
    </row>
    <row r="1521" spans="1:28" s="275" customFormat="1">
      <c r="A1521" s="288"/>
      <c r="B1521" s="283" t="s">
        <v>303</v>
      </c>
      <c r="C1521" s="283" t="s">
        <v>306</v>
      </c>
      <c r="D1521" s="283" t="s">
        <v>306</v>
      </c>
      <c r="E1521" s="284">
        <v>104</v>
      </c>
      <c r="F1521" s="285">
        <v>0</v>
      </c>
      <c r="G1521" s="286">
        <v>0</v>
      </c>
      <c r="H1521" s="286">
        <v>0</v>
      </c>
      <c r="I1521" s="286">
        <v>4902.5121900000004</v>
      </c>
      <c r="J1521" s="286">
        <v>167.83207000000002</v>
      </c>
      <c r="K1521" s="286">
        <v>5070.3442599999998</v>
      </c>
      <c r="L1521" s="286">
        <v>797.63914</v>
      </c>
      <c r="M1521" s="286">
        <v>1.695E-2</v>
      </c>
      <c r="N1521" s="286">
        <v>797.65608999999995</v>
      </c>
      <c r="O1521" s="286">
        <v>5868.0003499999993</v>
      </c>
      <c r="P1521" s="286">
        <v>38241.80917</v>
      </c>
      <c r="Q1521" s="286">
        <v>0</v>
      </c>
      <c r="R1521" s="287">
        <v>38241.80917</v>
      </c>
      <c r="S1521" s="6"/>
      <c r="T1521" s="6"/>
      <c r="U1521" s="6"/>
      <c r="V1521" s="6"/>
      <c r="W1521" s="6"/>
      <c r="X1521" s="6"/>
      <c r="Y1521" s="6"/>
      <c r="Z1521" s="6"/>
      <c r="AA1521" s="6"/>
      <c r="AB1521" s="6"/>
    </row>
    <row r="1522" spans="1:28" s="275" customFormat="1">
      <c r="A1522" s="288"/>
      <c r="B1522" s="288"/>
      <c r="C1522" s="283" t="s">
        <v>303</v>
      </c>
      <c r="D1522" s="283" t="s">
        <v>309</v>
      </c>
      <c r="E1522" s="284">
        <v>105</v>
      </c>
      <c r="F1522" s="285">
        <v>0</v>
      </c>
      <c r="G1522" s="286">
        <v>0</v>
      </c>
      <c r="H1522" s="286">
        <v>0</v>
      </c>
      <c r="I1522" s="286">
        <v>5444.7212199999994</v>
      </c>
      <c r="J1522" s="286">
        <v>3.62E-3</v>
      </c>
      <c r="K1522" s="286">
        <v>5444.7248399999999</v>
      </c>
      <c r="L1522" s="286">
        <v>2793.3869399999999</v>
      </c>
      <c r="M1522" s="286">
        <v>4.0000000000000002E-4</v>
      </c>
      <c r="N1522" s="286">
        <v>2793.3873399999998</v>
      </c>
      <c r="O1522" s="286">
        <v>8238.1121800000001</v>
      </c>
      <c r="P1522" s="286">
        <v>53303.138630000001</v>
      </c>
      <c r="Q1522" s="286">
        <v>0</v>
      </c>
      <c r="R1522" s="287">
        <v>53303.138630000001</v>
      </c>
      <c r="S1522" s="6"/>
      <c r="T1522" s="6"/>
      <c r="U1522" s="6"/>
      <c r="V1522" s="6"/>
      <c r="W1522" s="6"/>
      <c r="X1522" s="6"/>
      <c r="Y1522" s="6"/>
      <c r="Z1522" s="6"/>
      <c r="AA1522" s="6"/>
      <c r="AB1522" s="6"/>
    </row>
    <row r="1523" spans="1:28" s="275" customFormat="1">
      <c r="A1523" s="288"/>
      <c r="B1523" s="283" t="s">
        <v>24</v>
      </c>
      <c r="C1523" s="283" t="s">
        <v>24</v>
      </c>
      <c r="D1523" s="283" t="s">
        <v>443</v>
      </c>
      <c r="E1523" s="284">
        <v>98</v>
      </c>
      <c r="F1523" s="285">
        <v>0</v>
      </c>
      <c r="G1523" s="286">
        <v>0</v>
      </c>
      <c r="H1523" s="286">
        <v>0</v>
      </c>
      <c r="I1523" s="286">
        <v>4426.4211699999996</v>
      </c>
      <c r="J1523" s="286">
        <v>22.713990000000003</v>
      </c>
      <c r="K1523" s="286">
        <v>4449.1351599999998</v>
      </c>
      <c r="L1523" s="286">
        <v>2338.5468599999999</v>
      </c>
      <c r="M1523" s="286">
        <v>1.25E-3</v>
      </c>
      <c r="N1523" s="286">
        <v>2338.5481099999997</v>
      </c>
      <c r="O1523" s="286">
        <v>6787.6832699999995</v>
      </c>
      <c r="P1523" s="286">
        <v>27156.74567</v>
      </c>
      <c r="Q1523" s="286">
        <v>0</v>
      </c>
      <c r="R1523" s="287">
        <v>27156.74567</v>
      </c>
      <c r="S1523" s="6"/>
      <c r="T1523" s="6"/>
      <c r="U1523" s="6"/>
      <c r="V1523" s="6"/>
      <c r="W1523" s="6"/>
      <c r="X1523" s="6"/>
      <c r="Y1523" s="6"/>
      <c r="Z1523" s="6"/>
      <c r="AA1523" s="6"/>
      <c r="AB1523" s="6"/>
    </row>
    <row r="1524" spans="1:28" s="275" customFormat="1">
      <c r="A1524" s="288"/>
      <c r="B1524" s="288"/>
      <c r="C1524" s="288"/>
      <c r="D1524" s="283" t="s">
        <v>24</v>
      </c>
      <c r="E1524" s="284">
        <v>43</v>
      </c>
      <c r="F1524" s="285">
        <v>0</v>
      </c>
      <c r="G1524" s="286">
        <v>0</v>
      </c>
      <c r="H1524" s="286">
        <v>0</v>
      </c>
      <c r="I1524" s="286">
        <v>12488.22143</v>
      </c>
      <c r="J1524" s="286">
        <v>21.593820000000001</v>
      </c>
      <c r="K1524" s="286">
        <v>12509.81525</v>
      </c>
      <c r="L1524" s="286">
        <v>11354.09174</v>
      </c>
      <c r="M1524" s="286">
        <v>5.7846899999999994</v>
      </c>
      <c r="N1524" s="286">
        <v>11359.87643</v>
      </c>
      <c r="O1524" s="286">
        <v>23869.69168</v>
      </c>
      <c r="P1524" s="286">
        <v>39711.872369999997</v>
      </c>
      <c r="Q1524" s="286">
        <v>0</v>
      </c>
      <c r="R1524" s="287">
        <v>39711.872369999997</v>
      </c>
      <c r="S1524" s="6"/>
      <c r="T1524" s="6"/>
      <c r="U1524" s="6"/>
      <c r="V1524" s="6"/>
      <c r="W1524" s="6"/>
      <c r="X1524" s="6"/>
      <c r="Y1524" s="6"/>
      <c r="Z1524" s="6"/>
      <c r="AA1524" s="6"/>
      <c r="AB1524" s="6"/>
    </row>
    <row r="1525" spans="1:28" s="275" customFormat="1">
      <c r="A1525" s="288"/>
      <c r="B1525" s="283" t="s">
        <v>25</v>
      </c>
      <c r="C1525" s="283" t="s">
        <v>25</v>
      </c>
      <c r="D1525" s="283" t="s">
        <v>25</v>
      </c>
      <c r="E1525" s="284">
        <v>52</v>
      </c>
      <c r="F1525" s="285">
        <v>0</v>
      </c>
      <c r="G1525" s="286">
        <v>0</v>
      </c>
      <c r="H1525" s="286">
        <v>0</v>
      </c>
      <c r="I1525" s="286">
        <v>5733.8508000000002</v>
      </c>
      <c r="J1525" s="286">
        <v>0</v>
      </c>
      <c r="K1525" s="286">
        <v>5733.8508000000002</v>
      </c>
      <c r="L1525" s="286">
        <v>2169.9963399999997</v>
      </c>
      <c r="M1525" s="286">
        <v>0</v>
      </c>
      <c r="N1525" s="286">
        <v>2169.9963399999997</v>
      </c>
      <c r="O1525" s="286">
        <v>7903.8471399999999</v>
      </c>
      <c r="P1525" s="286">
        <v>27829.127210000002</v>
      </c>
      <c r="Q1525" s="286">
        <v>0</v>
      </c>
      <c r="R1525" s="287">
        <v>27829.127210000002</v>
      </c>
      <c r="S1525" s="6"/>
      <c r="T1525" s="6"/>
      <c r="U1525" s="6"/>
      <c r="V1525" s="6"/>
      <c r="W1525" s="6"/>
      <c r="X1525" s="6"/>
      <c r="Y1525" s="6"/>
      <c r="Z1525" s="6"/>
      <c r="AA1525" s="6"/>
      <c r="AB1525" s="6"/>
    </row>
    <row r="1526" spans="1:28" s="275" customFormat="1">
      <c r="A1526" s="288"/>
      <c r="B1526" s="288"/>
      <c r="C1526" s="283" t="s">
        <v>463</v>
      </c>
      <c r="D1526" s="283" t="s">
        <v>463</v>
      </c>
      <c r="E1526" s="284">
        <v>133</v>
      </c>
      <c r="F1526" s="285">
        <v>0</v>
      </c>
      <c r="G1526" s="286">
        <v>0</v>
      </c>
      <c r="H1526" s="286">
        <v>0</v>
      </c>
      <c r="I1526" s="286">
        <v>1109.2159199999999</v>
      </c>
      <c r="J1526" s="286">
        <v>0</v>
      </c>
      <c r="K1526" s="286">
        <v>1109.2159199999999</v>
      </c>
      <c r="L1526" s="286">
        <v>256.70100000000002</v>
      </c>
      <c r="M1526" s="286">
        <v>0</v>
      </c>
      <c r="N1526" s="286">
        <v>256.70100000000002</v>
      </c>
      <c r="O1526" s="286">
        <v>1365.9169199999999</v>
      </c>
      <c r="P1526" s="286">
        <v>9957.8738000000012</v>
      </c>
      <c r="Q1526" s="286">
        <v>0</v>
      </c>
      <c r="R1526" s="287">
        <v>9957.8738000000012</v>
      </c>
      <c r="S1526" s="6"/>
      <c r="T1526" s="6"/>
      <c r="U1526" s="6"/>
      <c r="V1526" s="6"/>
      <c r="W1526" s="6"/>
      <c r="X1526" s="6"/>
      <c r="Y1526" s="6"/>
      <c r="Z1526" s="6"/>
      <c r="AA1526" s="6"/>
      <c r="AB1526" s="6"/>
    </row>
    <row r="1527" spans="1:28" s="275" customFormat="1">
      <c r="A1527" s="288"/>
      <c r="B1527" s="283" t="s">
        <v>26</v>
      </c>
      <c r="C1527" s="283" t="s">
        <v>312</v>
      </c>
      <c r="D1527" s="283" t="s">
        <v>314</v>
      </c>
      <c r="E1527" s="284">
        <v>116</v>
      </c>
      <c r="F1527" s="285">
        <v>0</v>
      </c>
      <c r="G1527" s="286">
        <v>0</v>
      </c>
      <c r="H1527" s="286">
        <v>0</v>
      </c>
      <c r="I1527" s="286">
        <v>1804.3211999999999</v>
      </c>
      <c r="J1527" s="286">
        <v>0</v>
      </c>
      <c r="K1527" s="286">
        <v>1804.3211999999999</v>
      </c>
      <c r="L1527" s="286">
        <v>0</v>
      </c>
      <c r="M1527" s="286">
        <v>0</v>
      </c>
      <c r="N1527" s="286">
        <v>0</v>
      </c>
      <c r="O1527" s="286">
        <v>1804.3211999999999</v>
      </c>
      <c r="P1527" s="286">
        <v>14364.54458</v>
      </c>
      <c r="Q1527" s="286">
        <v>0</v>
      </c>
      <c r="R1527" s="287">
        <v>14364.54458</v>
      </c>
      <c r="S1527" s="6"/>
      <c r="T1527" s="6"/>
      <c r="U1527" s="6"/>
      <c r="V1527" s="6"/>
      <c r="W1527" s="6"/>
      <c r="X1527" s="6"/>
      <c r="Y1527" s="6"/>
      <c r="Z1527" s="6"/>
      <c r="AA1527" s="6"/>
      <c r="AB1527" s="6"/>
    </row>
    <row r="1528" spans="1:28" s="275" customFormat="1">
      <c r="A1528" s="288"/>
      <c r="B1528" s="288"/>
      <c r="C1528" s="288"/>
      <c r="D1528" s="288"/>
      <c r="E1528" s="289">
        <v>113</v>
      </c>
      <c r="F1528" s="290">
        <v>0</v>
      </c>
      <c r="G1528" s="291">
        <v>0</v>
      </c>
      <c r="H1528" s="291">
        <v>0</v>
      </c>
      <c r="I1528" s="291">
        <v>6440.7992300000005</v>
      </c>
      <c r="J1528" s="291">
        <v>5.3008000000000006</v>
      </c>
      <c r="K1528" s="291">
        <v>6446.1000300000005</v>
      </c>
      <c r="L1528" s="291">
        <v>2255.8274100000003</v>
      </c>
      <c r="M1528" s="291">
        <v>5.3880000000000004E-2</v>
      </c>
      <c r="N1528" s="291">
        <v>2255.8812900000003</v>
      </c>
      <c r="O1528" s="291">
        <v>8701.9813200000008</v>
      </c>
      <c r="P1528" s="291">
        <v>47462.06151</v>
      </c>
      <c r="Q1528" s="291">
        <v>0</v>
      </c>
      <c r="R1528" s="292">
        <v>47462.06151</v>
      </c>
      <c r="S1528" s="6"/>
      <c r="T1528" s="6"/>
      <c r="U1528" s="6"/>
      <c r="V1528" s="6"/>
      <c r="W1528" s="6"/>
      <c r="X1528" s="6"/>
      <c r="Y1528" s="6"/>
      <c r="Z1528" s="6"/>
      <c r="AA1528" s="6"/>
      <c r="AB1528" s="6"/>
    </row>
    <row r="1529" spans="1:28" s="275" customFormat="1">
      <c r="A1529" s="283" t="s">
        <v>464</v>
      </c>
      <c r="B1529" s="283" t="s">
        <v>3</v>
      </c>
      <c r="C1529" s="283" t="s">
        <v>199</v>
      </c>
      <c r="D1529" s="283" t="s">
        <v>199</v>
      </c>
      <c r="E1529" s="284">
        <v>394</v>
      </c>
      <c r="F1529" s="285">
        <v>0.10188</v>
      </c>
      <c r="G1529" s="286">
        <v>0</v>
      </c>
      <c r="H1529" s="286">
        <v>0.10188</v>
      </c>
      <c r="I1529" s="286">
        <v>594.59722999999997</v>
      </c>
      <c r="J1529" s="286">
        <v>42.651609999999998</v>
      </c>
      <c r="K1529" s="286">
        <v>637.24883999999997</v>
      </c>
      <c r="L1529" s="286">
        <v>661.44745</v>
      </c>
      <c r="M1529" s="286">
        <v>35.260480000000001</v>
      </c>
      <c r="N1529" s="286">
        <v>696.70793000000003</v>
      </c>
      <c r="O1529" s="286">
        <v>1334.0586499999999</v>
      </c>
      <c r="P1529" s="286">
        <v>12195.245859999999</v>
      </c>
      <c r="Q1529" s="286">
        <v>0</v>
      </c>
      <c r="R1529" s="287">
        <v>12195.245859999999</v>
      </c>
      <c r="S1529" s="6"/>
      <c r="T1529" s="6"/>
      <c r="U1529" s="6"/>
      <c r="V1529" s="6"/>
      <c r="W1529" s="6"/>
      <c r="X1529" s="6"/>
      <c r="Y1529" s="6"/>
      <c r="Z1529" s="6"/>
      <c r="AA1529" s="6"/>
      <c r="AB1529" s="6"/>
    </row>
    <row r="1530" spans="1:28" s="275" customFormat="1">
      <c r="A1530" s="288"/>
      <c r="B1530" s="288"/>
      <c r="C1530" s="283" t="s">
        <v>202</v>
      </c>
      <c r="D1530" s="283" t="s">
        <v>203</v>
      </c>
      <c r="E1530" s="284">
        <v>13</v>
      </c>
      <c r="F1530" s="285">
        <v>6.5799999999999999E-3</v>
      </c>
      <c r="G1530" s="286">
        <v>0</v>
      </c>
      <c r="H1530" s="286">
        <v>6.5799999999999999E-3</v>
      </c>
      <c r="I1530" s="286">
        <v>2813.63213</v>
      </c>
      <c r="J1530" s="286">
        <v>62.789059999999999</v>
      </c>
      <c r="K1530" s="286">
        <v>2876.42119</v>
      </c>
      <c r="L1530" s="286">
        <v>6120.4257699999998</v>
      </c>
      <c r="M1530" s="286">
        <v>490.25953999999996</v>
      </c>
      <c r="N1530" s="286">
        <v>6610.6853099999998</v>
      </c>
      <c r="O1530" s="286">
        <v>9487.1130799999992</v>
      </c>
      <c r="P1530" s="286">
        <v>68271.58415000001</v>
      </c>
      <c r="Q1530" s="286">
        <v>0</v>
      </c>
      <c r="R1530" s="287">
        <v>68271.58415000001</v>
      </c>
      <c r="S1530" s="6"/>
      <c r="T1530" s="6"/>
      <c r="U1530" s="6"/>
      <c r="V1530" s="6"/>
      <c r="W1530" s="6"/>
      <c r="X1530" s="6"/>
      <c r="Y1530" s="6"/>
      <c r="Z1530" s="6"/>
      <c r="AA1530" s="6"/>
      <c r="AB1530" s="6"/>
    </row>
    <row r="1531" spans="1:28" s="275" customFormat="1">
      <c r="A1531" s="288"/>
      <c r="B1531" s="283" t="s">
        <v>204</v>
      </c>
      <c r="C1531" s="283" t="s">
        <v>205</v>
      </c>
      <c r="D1531" s="283" t="s">
        <v>205</v>
      </c>
      <c r="E1531" s="284">
        <v>236</v>
      </c>
      <c r="F1531" s="285">
        <v>15.391620000000001</v>
      </c>
      <c r="G1531" s="286">
        <v>0</v>
      </c>
      <c r="H1531" s="286">
        <v>15.391620000000001</v>
      </c>
      <c r="I1531" s="286">
        <v>272.47615999999999</v>
      </c>
      <c r="J1531" s="286">
        <v>2.5708699999999998</v>
      </c>
      <c r="K1531" s="286">
        <v>275.04703000000001</v>
      </c>
      <c r="L1531" s="286">
        <v>779.24674000000005</v>
      </c>
      <c r="M1531" s="286">
        <v>4.6682199999999998</v>
      </c>
      <c r="N1531" s="286">
        <v>783.91495999999995</v>
      </c>
      <c r="O1531" s="286">
        <v>1074.3536100000001</v>
      </c>
      <c r="P1531" s="286">
        <v>5881.0259100000003</v>
      </c>
      <c r="Q1531" s="286">
        <v>0</v>
      </c>
      <c r="R1531" s="287">
        <v>5881.0259100000003</v>
      </c>
      <c r="S1531" s="6"/>
      <c r="T1531" s="6"/>
      <c r="U1531" s="6"/>
      <c r="V1531" s="6"/>
      <c r="W1531" s="6"/>
      <c r="X1531" s="6"/>
      <c r="Y1531" s="6"/>
      <c r="Z1531" s="6"/>
      <c r="AA1531" s="6"/>
      <c r="AB1531" s="6"/>
    </row>
    <row r="1532" spans="1:28" s="275" customFormat="1">
      <c r="A1532" s="288"/>
      <c r="B1532" s="283" t="s">
        <v>5</v>
      </c>
      <c r="C1532" s="283" t="s">
        <v>5</v>
      </c>
      <c r="D1532" s="283" t="s">
        <v>5</v>
      </c>
      <c r="E1532" s="284">
        <v>5</v>
      </c>
      <c r="F1532" s="285">
        <v>0.10201</v>
      </c>
      <c r="G1532" s="286">
        <v>0</v>
      </c>
      <c r="H1532" s="286">
        <v>0.10201</v>
      </c>
      <c r="I1532" s="286">
        <v>2279.3327799999997</v>
      </c>
      <c r="J1532" s="286">
        <v>359.48878000000002</v>
      </c>
      <c r="K1532" s="286">
        <v>2638.8215599999999</v>
      </c>
      <c r="L1532" s="286">
        <v>8183.15128</v>
      </c>
      <c r="M1532" s="286">
        <v>773.82878000000005</v>
      </c>
      <c r="N1532" s="286">
        <v>8956.9800599999999</v>
      </c>
      <c r="O1532" s="286">
        <v>11595.903630000001</v>
      </c>
      <c r="P1532" s="286">
        <v>31627.382430000001</v>
      </c>
      <c r="Q1532" s="286">
        <v>0</v>
      </c>
      <c r="R1532" s="287">
        <v>31627.382430000001</v>
      </c>
      <c r="S1532" s="6"/>
      <c r="T1532" s="6"/>
      <c r="U1532" s="6"/>
      <c r="V1532" s="6"/>
      <c r="W1532" s="6"/>
      <c r="X1532" s="6"/>
      <c r="Y1532" s="6"/>
      <c r="Z1532" s="6"/>
      <c r="AA1532" s="6"/>
      <c r="AB1532" s="6"/>
    </row>
    <row r="1533" spans="1:28" s="275" customFormat="1">
      <c r="A1533" s="288"/>
      <c r="B1533" s="288"/>
      <c r="C1533" s="288"/>
      <c r="D1533" s="288"/>
      <c r="E1533" s="289">
        <v>59</v>
      </c>
      <c r="F1533" s="290">
        <v>0.51024000000000003</v>
      </c>
      <c r="G1533" s="291">
        <v>0</v>
      </c>
      <c r="H1533" s="291">
        <v>0.51024000000000003</v>
      </c>
      <c r="I1533" s="291">
        <v>1745.4443600000002</v>
      </c>
      <c r="J1533" s="291">
        <v>612.42633000000001</v>
      </c>
      <c r="K1533" s="291">
        <v>2357.8706899999997</v>
      </c>
      <c r="L1533" s="291">
        <v>3135.1911299999997</v>
      </c>
      <c r="M1533" s="291">
        <v>211.07929000000001</v>
      </c>
      <c r="N1533" s="291">
        <v>3346.2704199999998</v>
      </c>
      <c r="O1533" s="291">
        <v>5704.6513499999992</v>
      </c>
      <c r="P1533" s="291">
        <v>33770.575729999997</v>
      </c>
      <c r="Q1533" s="291">
        <v>0</v>
      </c>
      <c r="R1533" s="292">
        <v>33770.575729999997</v>
      </c>
      <c r="S1533" s="6"/>
      <c r="T1533" s="6"/>
      <c r="U1533" s="6"/>
      <c r="V1533" s="6"/>
      <c r="W1533" s="6"/>
      <c r="X1533" s="6"/>
      <c r="Y1533" s="6"/>
      <c r="Z1533" s="6"/>
      <c r="AA1533" s="6"/>
      <c r="AB1533" s="6"/>
    </row>
    <row r="1534" spans="1:28" s="275" customFormat="1">
      <c r="A1534" s="288"/>
      <c r="B1534" s="288"/>
      <c r="C1534" s="288"/>
      <c r="D1534" s="288"/>
      <c r="E1534" s="289">
        <v>326</v>
      </c>
      <c r="F1534" s="290">
        <v>6.5599999999999999E-3</v>
      </c>
      <c r="G1534" s="291">
        <v>0</v>
      </c>
      <c r="H1534" s="291">
        <v>6.5599999999999999E-3</v>
      </c>
      <c r="I1534" s="291">
        <v>96.588359999999994</v>
      </c>
      <c r="J1534" s="291">
        <v>0</v>
      </c>
      <c r="K1534" s="291">
        <v>96.588359999999994</v>
      </c>
      <c r="L1534" s="291">
        <v>0</v>
      </c>
      <c r="M1534" s="291">
        <v>0</v>
      </c>
      <c r="N1534" s="291">
        <v>0</v>
      </c>
      <c r="O1534" s="291">
        <v>96.594920000000002</v>
      </c>
      <c r="P1534" s="291">
        <v>2094.1512400000001</v>
      </c>
      <c r="Q1534" s="291">
        <v>0</v>
      </c>
      <c r="R1534" s="292">
        <v>2094.1512400000001</v>
      </c>
      <c r="S1534" s="6"/>
      <c r="T1534" s="6"/>
      <c r="U1534" s="6"/>
      <c r="V1534" s="6"/>
      <c r="W1534" s="6"/>
      <c r="X1534" s="6"/>
      <c r="Y1534" s="6"/>
      <c r="Z1534" s="6"/>
      <c r="AA1534" s="6"/>
      <c r="AB1534" s="6"/>
    </row>
    <row r="1535" spans="1:28" s="275" customFormat="1">
      <c r="A1535" s="288"/>
      <c r="B1535" s="288"/>
      <c r="C1535" s="288"/>
      <c r="D1535" s="283" t="s">
        <v>209</v>
      </c>
      <c r="E1535" s="284">
        <v>86</v>
      </c>
      <c r="F1535" s="285">
        <v>6.2149999999999997E-2</v>
      </c>
      <c r="G1535" s="286">
        <v>0</v>
      </c>
      <c r="H1535" s="286">
        <v>6.2149999999999997E-2</v>
      </c>
      <c r="I1535" s="286">
        <v>1622.885</v>
      </c>
      <c r="J1535" s="286">
        <v>186.00773999999998</v>
      </c>
      <c r="K1535" s="286">
        <v>1808.89274</v>
      </c>
      <c r="L1535" s="286">
        <v>2827.8631099999998</v>
      </c>
      <c r="M1535" s="286">
        <v>725.9855</v>
      </c>
      <c r="N1535" s="286">
        <v>3553.84861</v>
      </c>
      <c r="O1535" s="286">
        <v>5362.8035</v>
      </c>
      <c r="P1535" s="286">
        <v>27712.544879999998</v>
      </c>
      <c r="Q1535" s="286">
        <v>0</v>
      </c>
      <c r="R1535" s="287">
        <v>27712.544879999998</v>
      </c>
      <c r="S1535" s="6"/>
      <c r="T1535" s="6"/>
      <c r="U1535" s="6"/>
      <c r="V1535" s="6"/>
      <c r="W1535" s="6"/>
      <c r="X1535" s="6"/>
      <c r="Y1535" s="6"/>
      <c r="Z1535" s="6"/>
      <c r="AA1535" s="6"/>
      <c r="AB1535" s="6"/>
    </row>
    <row r="1536" spans="1:28" s="275" customFormat="1">
      <c r="A1536" s="288"/>
      <c r="B1536" s="288"/>
      <c r="C1536" s="283" t="s">
        <v>215</v>
      </c>
      <c r="D1536" s="283" t="s">
        <v>215</v>
      </c>
      <c r="E1536" s="284">
        <v>58</v>
      </c>
      <c r="F1536" s="285">
        <v>0.30099999999999999</v>
      </c>
      <c r="G1536" s="286">
        <v>0</v>
      </c>
      <c r="H1536" s="286">
        <v>0.30099999999999999</v>
      </c>
      <c r="I1536" s="286">
        <v>727.18706999999995</v>
      </c>
      <c r="J1536" s="286">
        <v>27.365290000000002</v>
      </c>
      <c r="K1536" s="286">
        <v>754.55236000000002</v>
      </c>
      <c r="L1536" s="286">
        <v>1194.27853</v>
      </c>
      <c r="M1536" s="286">
        <v>29.216349999999998</v>
      </c>
      <c r="N1536" s="286">
        <v>1223.49488</v>
      </c>
      <c r="O1536" s="286">
        <v>1978.34824</v>
      </c>
      <c r="P1536" s="286">
        <v>11903.5792</v>
      </c>
      <c r="Q1536" s="286">
        <v>0</v>
      </c>
      <c r="R1536" s="287">
        <v>11903.5792</v>
      </c>
      <c r="S1536" s="6"/>
      <c r="T1536" s="6"/>
      <c r="U1536" s="6"/>
      <c r="V1536" s="6"/>
      <c r="W1536" s="6"/>
      <c r="X1536" s="6"/>
      <c r="Y1536" s="6"/>
      <c r="Z1536" s="6"/>
      <c r="AA1536" s="6"/>
      <c r="AB1536" s="6"/>
    </row>
    <row r="1537" spans="1:28" s="275" customFormat="1">
      <c r="A1537" s="288"/>
      <c r="B1537" s="283" t="s">
        <v>6</v>
      </c>
      <c r="C1537" s="283" t="s">
        <v>220</v>
      </c>
      <c r="D1537" s="283" t="s">
        <v>6</v>
      </c>
      <c r="E1537" s="284">
        <v>31</v>
      </c>
      <c r="F1537" s="285">
        <v>2.0200000000000001E-3</v>
      </c>
      <c r="G1537" s="286">
        <v>0</v>
      </c>
      <c r="H1537" s="286">
        <v>2.0200000000000001E-3</v>
      </c>
      <c r="I1537" s="286">
        <v>1471.8185900000001</v>
      </c>
      <c r="J1537" s="286">
        <v>434.22863000000001</v>
      </c>
      <c r="K1537" s="286">
        <v>1906.0472199999999</v>
      </c>
      <c r="L1537" s="286">
        <v>1681.69094</v>
      </c>
      <c r="M1537" s="286">
        <v>281.42665999999997</v>
      </c>
      <c r="N1537" s="286">
        <v>1963.1176</v>
      </c>
      <c r="O1537" s="286">
        <v>3869.1668399999999</v>
      </c>
      <c r="P1537" s="286">
        <v>17426.241850000002</v>
      </c>
      <c r="Q1537" s="286">
        <v>0</v>
      </c>
      <c r="R1537" s="287">
        <v>17426.241850000002</v>
      </c>
      <c r="S1537" s="6"/>
      <c r="T1537" s="6"/>
      <c r="U1537" s="6"/>
      <c r="V1537" s="6"/>
      <c r="W1537" s="6"/>
      <c r="X1537" s="6"/>
      <c r="Y1537" s="6"/>
      <c r="Z1537" s="6"/>
      <c r="AA1537" s="6"/>
      <c r="AB1537" s="6"/>
    </row>
    <row r="1538" spans="1:28" s="275" customFormat="1">
      <c r="A1538" s="288"/>
      <c r="B1538" s="283" t="s">
        <v>7</v>
      </c>
      <c r="C1538" s="283" t="s">
        <v>7</v>
      </c>
      <c r="D1538" s="283" t="s">
        <v>7</v>
      </c>
      <c r="E1538" s="284">
        <v>20</v>
      </c>
      <c r="F1538" s="285">
        <v>1.0320000000000001E-2</v>
      </c>
      <c r="G1538" s="286">
        <v>0</v>
      </c>
      <c r="H1538" s="286">
        <v>1.0320000000000001E-2</v>
      </c>
      <c r="I1538" s="286">
        <v>986.75184000000002</v>
      </c>
      <c r="J1538" s="286">
        <v>44.193940000000005</v>
      </c>
      <c r="K1538" s="286">
        <v>1030.94578</v>
      </c>
      <c r="L1538" s="286">
        <v>5148.6811100000004</v>
      </c>
      <c r="M1538" s="286">
        <v>88.086770000000001</v>
      </c>
      <c r="N1538" s="286">
        <v>5236.7678800000003</v>
      </c>
      <c r="O1538" s="286">
        <v>6267.7239800000007</v>
      </c>
      <c r="P1538" s="286">
        <v>29727.186420000002</v>
      </c>
      <c r="Q1538" s="286">
        <v>0</v>
      </c>
      <c r="R1538" s="287">
        <v>29727.186420000002</v>
      </c>
      <c r="S1538" s="6"/>
      <c r="T1538" s="6"/>
      <c r="U1538" s="6"/>
      <c r="V1538" s="6"/>
      <c r="W1538" s="6"/>
      <c r="X1538" s="6"/>
      <c r="Y1538" s="6"/>
      <c r="Z1538" s="6"/>
      <c r="AA1538" s="6"/>
      <c r="AB1538" s="6"/>
    </row>
    <row r="1539" spans="1:28" s="275" customFormat="1">
      <c r="A1539" s="288"/>
      <c r="B1539" s="288"/>
      <c r="C1539" s="283" t="s">
        <v>222</v>
      </c>
      <c r="D1539" s="283" t="s">
        <v>222</v>
      </c>
      <c r="E1539" s="284">
        <v>37</v>
      </c>
      <c r="F1539" s="285">
        <v>0.11698</v>
      </c>
      <c r="G1539" s="286">
        <v>0</v>
      </c>
      <c r="H1539" s="286">
        <v>0.11698</v>
      </c>
      <c r="I1539" s="286">
        <v>1044.02385</v>
      </c>
      <c r="J1539" s="286">
        <v>5.8273000000000001</v>
      </c>
      <c r="K1539" s="286">
        <v>1049.85115</v>
      </c>
      <c r="L1539" s="286">
        <v>1695.30987</v>
      </c>
      <c r="M1539" s="286">
        <v>147.08823000000001</v>
      </c>
      <c r="N1539" s="286">
        <v>1842.3981000000001</v>
      </c>
      <c r="O1539" s="286">
        <v>2892.3662300000001</v>
      </c>
      <c r="P1539" s="286">
        <v>31269.085609999998</v>
      </c>
      <c r="Q1539" s="286">
        <v>0</v>
      </c>
      <c r="R1539" s="287">
        <v>31269.085609999998</v>
      </c>
      <c r="S1539" s="6"/>
      <c r="T1539" s="6"/>
      <c r="U1539" s="6"/>
      <c r="V1539" s="6"/>
      <c r="W1539" s="6"/>
      <c r="X1539" s="6"/>
      <c r="Y1539" s="6"/>
      <c r="Z1539" s="6"/>
      <c r="AA1539" s="6"/>
      <c r="AB1539" s="6"/>
    </row>
    <row r="1540" spans="1:28" s="275" customFormat="1">
      <c r="A1540" s="288"/>
      <c r="B1540" s="283" t="s">
        <v>8</v>
      </c>
      <c r="C1540" s="283" t="s">
        <v>223</v>
      </c>
      <c r="D1540" s="283" t="s">
        <v>8</v>
      </c>
      <c r="E1540" s="284">
        <v>63</v>
      </c>
      <c r="F1540" s="285">
        <v>5.1000000000000004E-4</v>
      </c>
      <c r="G1540" s="286">
        <v>0</v>
      </c>
      <c r="H1540" s="286">
        <v>5.1000000000000004E-4</v>
      </c>
      <c r="I1540" s="286">
        <v>3593.60113</v>
      </c>
      <c r="J1540" s="286">
        <v>90.425939999999997</v>
      </c>
      <c r="K1540" s="286">
        <v>3684.0270699999996</v>
      </c>
      <c r="L1540" s="286">
        <v>19941.3233</v>
      </c>
      <c r="M1540" s="286">
        <v>851.24093000000005</v>
      </c>
      <c r="N1540" s="286">
        <v>20792.56423</v>
      </c>
      <c r="O1540" s="286">
        <v>24476.591809999998</v>
      </c>
      <c r="P1540" s="286">
        <v>28253.01065</v>
      </c>
      <c r="Q1540" s="286">
        <v>0</v>
      </c>
      <c r="R1540" s="287">
        <v>28253.01065</v>
      </c>
      <c r="S1540" s="6"/>
      <c r="T1540" s="6"/>
      <c r="U1540" s="6"/>
      <c r="V1540" s="6"/>
      <c r="W1540" s="6"/>
      <c r="X1540" s="6"/>
      <c r="Y1540" s="6"/>
      <c r="Z1540" s="6"/>
      <c r="AA1540" s="6"/>
      <c r="AB1540" s="6"/>
    </row>
    <row r="1541" spans="1:28" s="275" customFormat="1">
      <c r="A1541" s="288"/>
      <c r="B1541" s="288"/>
      <c r="C1541" s="288"/>
      <c r="D1541" s="288"/>
      <c r="E1541" s="289">
        <v>391</v>
      </c>
      <c r="F1541" s="290">
        <v>2.9999999999999997E-5</v>
      </c>
      <c r="G1541" s="291">
        <v>0</v>
      </c>
      <c r="H1541" s="291">
        <v>2.9999999999999997E-5</v>
      </c>
      <c r="I1541" s="291">
        <v>87.922330000000002</v>
      </c>
      <c r="J1541" s="291">
        <v>0</v>
      </c>
      <c r="K1541" s="291">
        <v>87.922330000000002</v>
      </c>
      <c r="L1541" s="291">
        <v>0</v>
      </c>
      <c r="M1541" s="291">
        <v>0</v>
      </c>
      <c r="N1541" s="291">
        <v>0</v>
      </c>
      <c r="O1541" s="291">
        <v>87.922359999999998</v>
      </c>
      <c r="P1541" s="291">
        <v>2635.9108700000002</v>
      </c>
      <c r="Q1541" s="291">
        <v>0</v>
      </c>
      <c r="R1541" s="292">
        <v>2635.9108700000002</v>
      </c>
      <c r="S1541" s="6"/>
      <c r="T1541" s="6"/>
      <c r="U1541" s="6"/>
      <c r="V1541" s="6"/>
      <c r="W1541" s="6"/>
      <c r="X1541" s="6"/>
      <c r="Y1541" s="6"/>
      <c r="Z1541" s="6"/>
      <c r="AA1541" s="6"/>
      <c r="AB1541" s="6"/>
    </row>
    <row r="1542" spans="1:28" s="275" customFormat="1">
      <c r="A1542" s="288"/>
      <c r="B1542" s="288"/>
      <c r="C1542" s="288"/>
      <c r="D1542" s="283" t="s">
        <v>96</v>
      </c>
      <c r="E1542" s="284">
        <v>230</v>
      </c>
      <c r="F1542" s="285">
        <v>0.40466000000000002</v>
      </c>
      <c r="G1542" s="286">
        <v>0</v>
      </c>
      <c r="H1542" s="286">
        <v>0.40466000000000002</v>
      </c>
      <c r="I1542" s="286">
        <v>1439.51351</v>
      </c>
      <c r="J1542" s="286">
        <v>107.14753</v>
      </c>
      <c r="K1542" s="286">
        <v>1546.66104</v>
      </c>
      <c r="L1542" s="286">
        <v>2670.0068300000003</v>
      </c>
      <c r="M1542" s="286">
        <v>84.176949999999991</v>
      </c>
      <c r="N1542" s="286">
        <v>2754.1837799999998</v>
      </c>
      <c r="O1542" s="286">
        <v>4301.2494800000004</v>
      </c>
      <c r="P1542" s="286">
        <v>26780.572319999999</v>
      </c>
      <c r="Q1542" s="286">
        <v>0</v>
      </c>
      <c r="R1542" s="287">
        <v>26780.572319999999</v>
      </c>
      <c r="S1542" s="6"/>
      <c r="T1542" s="6"/>
      <c r="U1542" s="6"/>
      <c r="V1542" s="6"/>
      <c r="W1542" s="6"/>
      <c r="X1542" s="6"/>
      <c r="Y1542" s="6"/>
      <c r="Z1542" s="6"/>
      <c r="AA1542" s="6"/>
      <c r="AB1542" s="6"/>
    </row>
    <row r="1543" spans="1:28" s="275" customFormat="1">
      <c r="A1543" s="288"/>
      <c r="B1543" s="283" t="s">
        <v>9</v>
      </c>
      <c r="C1543" s="283" t="s">
        <v>9</v>
      </c>
      <c r="D1543" s="283" t="s">
        <v>9</v>
      </c>
      <c r="E1543" s="284">
        <v>23</v>
      </c>
      <c r="F1543" s="285">
        <v>8.8199999999999997E-3</v>
      </c>
      <c r="G1543" s="286">
        <v>0</v>
      </c>
      <c r="H1543" s="286">
        <v>8.8199999999999997E-3</v>
      </c>
      <c r="I1543" s="286">
        <v>2082.0257299999998</v>
      </c>
      <c r="J1543" s="286">
        <v>228.97649999999999</v>
      </c>
      <c r="K1543" s="286">
        <v>2311.0022300000001</v>
      </c>
      <c r="L1543" s="286">
        <v>4258.9936100000004</v>
      </c>
      <c r="M1543" s="286">
        <v>437.17424999999997</v>
      </c>
      <c r="N1543" s="286">
        <v>4696.1678600000005</v>
      </c>
      <c r="O1543" s="286">
        <v>7007.1789100000005</v>
      </c>
      <c r="P1543" s="286">
        <v>28956.65481</v>
      </c>
      <c r="Q1543" s="286">
        <v>0</v>
      </c>
      <c r="R1543" s="287">
        <v>28956.65481</v>
      </c>
      <c r="S1543" s="6"/>
      <c r="T1543" s="6"/>
      <c r="U1543" s="6"/>
      <c r="V1543" s="6"/>
      <c r="W1543" s="6"/>
      <c r="X1543" s="6"/>
      <c r="Y1543" s="6"/>
      <c r="Z1543" s="6"/>
      <c r="AA1543" s="6"/>
      <c r="AB1543" s="6"/>
    </row>
    <row r="1544" spans="1:28" s="275" customFormat="1">
      <c r="A1544" s="288"/>
      <c r="B1544" s="283" t="s">
        <v>233</v>
      </c>
      <c r="C1544" s="283" t="s">
        <v>233</v>
      </c>
      <c r="D1544" s="283" t="s">
        <v>233</v>
      </c>
      <c r="E1544" s="284">
        <v>30</v>
      </c>
      <c r="F1544" s="285">
        <v>9.8300000000000002E-3</v>
      </c>
      <c r="G1544" s="286">
        <v>0</v>
      </c>
      <c r="H1544" s="286">
        <v>9.8300000000000002E-3</v>
      </c>
      <c r="I1544" s="286">
        <v>1797.0058700000002</v>
      </c>
      <c r="J1544" s="286">
        <v>162.59903</v>
      </c>
      <c r="K1544" s="286">
        <v>1959.6048999999998</v>
      </c>
      <c r="L1544" s="286">
        <v>3901.1080499999998</v>
      </c>
      <c r="M1544" s="286">
        <v>403.54818999999998</v>
      </c>
      <c r="N1544" s="286">
        <v>4304.6562400000003</v>
      </c>
      <c r="O1544" s="286">
        <v>6264.2709699999996</v>
      </c>
      <c r="P1544" s="286">
        <v>28150.310799999999</v>
      </c>
      <c r="Q1544" s="286">
        <v>0</v>
      </c>
      <c r="R1544" s="287">
        <v>28150.310799999999</v>
      </c>
      <c r="S1544" s="6"/>
      <c r="T1544" s="6"/>
      <c r="U1544" s="6"/>
      <c r="V1544" s="6"/>
      <c r="W1544" s="6"/>
      <c r="X1544" s="6"/>
      <c r="Y1544" s="6"/>
      <c r="Z1544" s="6"/>
      <c r="AA1544" s="6"/>
      <c r="AB1544" s="6"/>
    </row>
    <row r="1545" spans="1:28" s="275" customFormat="1">
      <c r="A1545" s="288"/>
      <c r="B1545" s="288"/>
      <c r="C1545" s="288"/>
      <c r="D1545" s="288"/>
      <c r="E1545" s="289">
        <v>328</v>
      </c>
      <c r="F1545" s="290">
        <v>5.0999999999999995E-3</v>
      </c>
      <c r="G1545" s="291">
        <v>0</v>
      </c>
      <c r="H1545" s="291">
        <v>5.0999999999999995E-3</v>
      </c>
      <c r="I1545" s="291">
        <v>69.369810000000001</v>
      </c>
      <c r="J1545" s="291">
        <v>2.9500000000000004E-3</v>
      </c>
      <c r="K1545" s="291">
        <v>69.37276</v>
      </c>
      <c r="L1545" s="291">
        <v>0</v>
      </c>
      <c r="M1545" s="291">
        <v>0</v>
      </c>
      <c r="N1545" s="291">
        <v>0</v>
      </c>
      <c r="O1545" s="291">
        <v>69.377859999999998</v>
      </c>
      <c r="P1545" s="291">
        <v>3894.1777599999996</v>
      </c>
      <c r="Q1545" s="291">
        <v>0</v>
      </c>
      <c r="R1545" s="292">
        <v>3894.1777599999996</v>
      </c>
      <c r="S1545" s="6"/>
      <c r="T1545" s="6"/>
      <c r="U1545" s="6"/>
      <c r="V1545" s="6"/>
      <c r="W1545" s="6"/>
      <c r="X1545" s="6"/>
      <c r="Y1545" s="6"/>
      <c r="Z1545" s="6"/>
      <c r="AA1545" s="6"/>
      <c r="AB1545" s="6"/>
    </row>
    <row r="1546" spans="1:28" s="275" customFormat="1">
      <c r="A1546" s="288"/>
      <c r="B1546" s="288"/>
      <c r="C1546" s="283" t="s">
        <v>234</v>
      </c>
      <c r="D1546" s="283" t="s">
        <v>235</v>
      </c>
      <c r="E1546" s="284">
        <v>76</v>
      </c>
      <c r="F1546" s="285">
        <v>0.36713000000000001</v>
      </c>
      <c r="G1546" s="286">
        <v>0</v>
      </c>
      <c r="H1546" s="286">
        <v>0.36713000000000001</v>
      </c>
      <c r="I1546" s="286">
        <v>1065.5480600000001</v>
      </c>
      <c r="J1546" s="286">
        <v>8.9549599999999998</v>
      </c>
      <c r="K1546" s="286">
        <v>1074.5030200000001</v>
      </c>
      <c r="L1546" s="286">
        <v>171.79326999999998</v>
      </c>
      <c r="M1546" s="286">
        <v>0.44692000000000004</v>
      </c>
      <c r="N1546" s="286">
        <v>172.24019000000001</v>
      </c>
      <c r="O1546" s="286">
        <v>1247.1103400000002</v>
      </c>
      <c r="P1546" s="286">
        <v>14629.131019999999</v>
      </c>
      <c r="Q1546" s="286">
        <v>0</v>
      </c>
      <c r="R1546" s="287">
        <v>14629.131019999999</v>
      </c>
      <c r="S1546" s="6"/>
      <c r="T1546" s="6"/>
      <c r="U1546" s="6"/>
      <c r="V1546" s="6"/>
      <c r="W1546" s="6"/>
      <c r="X1546" s="6"/>
      <c r="Y1546" s="6"/>
      <c r="Z1546" s="6"/>
      <c r="AA1546" s="6"/>
      <c r="AB1546" s="6"/>
    </row>
    <row r="1547" spans="1:28" s="275" customFormat="1">
      <c r="A1547" s="288"/>
      <c r="B1547" s="283" t="s">
        <v>12</v>
      </c>
      <c r="C1547" s="283" t="s">
        <v>236</v>
      </c>
      <c r="D1547" s="283" t="s">
        <v>237</v>
      </c>
      <c r="E1547" s="284">
        <v>26</v>
      </c>
      <c r="F1547" s="285">
        <v>2.018E-2</v>
      </c>
      <c r="G1547" s="286">
        <v>0</v>
      </c>
      <c r="H1547" s="286">
        <v>2.018E-2</v>
      </c>
      <c r="I1547" s="286">
        <v>1435.84797</v>
      </c>
      <c r="J1547" s="286">
        <v>113.50384</v>
      </c>
      <c r="K1547" s="286">
        <v>1549.3518100000001</v>
      </c>
      <c r="L1547" s="286">
        <v>3252.8236099999999</v>
      </c>
      <c r="M1547" s="286">
        <v>246.87177</v>
      </c>
      <c r="N1547" s="286">
        <v>3499.6953800000001</v>
      </c>
      <c r="O1547" s="286">
        <v>5049.0673699999998</v>
      </c>
      <c r="P1547" s="286">
        <v>33301.828780000003</v>
      </c>
      <c r="Q1547" s="286">
        <v>0</v>
      </c>
      <c r="R1547" s="287">
        <v>33301.828780000003</v>
      </c>
      <c r="S1547" s="6"/>
      <c r="T1547" s="6"/>
      <c r="U1547" s="6"/>
      <c r="V1547" s="6"/>
      <c r="W1547" s="6"/>
      <c r="X1547" s="6"/>
      <c r="Y1547" s="6"/>
      <c r="Z1547" s="6"/>
      <c r="AA1547" s="6"/>
      <c r="AB1547" s="6"/>
    </row>
    <row r="1548" spans="1:28" s="275" customFormat="1">
      <c r="A1548" s="288"/>
      <c r="B1548" s="288"/>
      <c r="C1548" s="283" t="s">
        <v>12</v>
      </c>
      <c r="D1548" s="283" t="s">
        <v>12</v>
      </c>
      <c r="E1548" s="284">
        <v>9</v>
      </c>
      <c r="F1548" s="285">
        <v>23.015669999999997</v>
      </c>
      <c r="G1548" s="286">
        <v>0</v>
      </c>
      <c r="H1548" s="286">
        <v>23.015669999999997</v>
      </c>
      <c r="I1548" s="286">
        <v>1580.1160300000001</v>
      </c>
      <c r="J1548" s="286">
        <v>5.6019799999999993</v>
      </c>
      <c r="K1548" s="286">
        <v>1585.71801</v>
      </c>
      <c r="L1548" s="286">
        <v>965.81606999999997</v>
      </c>
      <c r="M1548" s="286">
        <v>33.304679999999998</v>
      </c>
      <c r="N1548" s="286">
        <v>999.12075000000004</v>
      </c>
      <c r="O1548" s="286">
        <v>2607.8544300000003</v>
      </c>
      <c r="P1548" s="286">
        <v>39954.827219999999</v>
      </c>
      <c r="Q1548" s="286">
        <v>0</v>
      </c>
      <c r="R1548" s="287">
        <v>39954.827219999999</v>
      </c>
      <c r="S1548" s="6"/>
      <c r="T1548" s="6"/>
      <c r="U1548" s="6"/>
      <c r="V1548" s="6"/>
      <c r="W1548" s="6"/>
      <c r="X1548" s="6"/>
      <c r="Y1548" s="6"/>
      <c r="Z1548" s="6"/>
      <c r="AA1548" s="6"/>
      <c r="AB1548" s="6"/>
    </row>
    <row r="1549" spans="1:28" s="275" customFormat="1">
      <c r="A1549" s="288"/>
      <c r="B1549" s="288"/>
      <c r="C1549" s="283" t="s">
        <v>238</v>
      </c>
      <c r="D1549" s="283" t="s">
        <v>238</v>
      </c>
      <c r="E1549" s="284">
        <v>225</v>
      </c>
      <c r="F1549" s="285">
        <v>8.9999999999999992E-5</v>
      </c>
      <c r="G1549" s="286">
        <v>0</v>
      </c>
      <c r="H1549" s="286">
        <v>8.9999999999999992E-5</v>
      </c>
      <c r="I1549" s="286">
        <v>831.96555000000001</v>
      </c>
      <c r="J1549" s="286">
        <v>69.904309999999995</v>
      </c>
      <c r="K1549" s="286">
        <v>901.86986000000002</v>
      </c>
      <c r="L1549" s="286">
        <v>555.60315000000003</v>
      </c>
      <c r="M1549" s="286">
        <v>17.722619999999999</v>
      </c>
      <c r="N1549" s="286">
        <v>573.32577000000003</v>
      </c>
      <c r="O1549" s="286">
        <v>1475.1957199999999</v>
      </c>
      <c r="P1549" s="286">
        <v>11194.87471</v>
      </c>
      <c r="Q1549" s="286">
        <v>0</v>
      </c>
      <c r="R1549" s="287">
        <v>11194.87471</v>
      </c>
      <c r="S1549" s="6"/>
      <c r="T1549" s="6"/>
      <c r="U1549" s="6"/>
      <c r="V1549" s="6"/>
      <c r="W1549" s="6"/>
      <c r="X1549" s="6"/>
      <c r="Y1549" s="6"/>
      <c r="Z1549" s="6"/>
      <c r="AA1549" s="6"/>
      <c r="AB1549" s="6"/>
    </row>
    <row r="1550" spans="1:28" s="275" customFormat="1">
      <c r="A1550" s="288"/>
      <c r="B1550" s="288"/>
      <c r="C1550" s="283" t="s">
        <v>240</v>
      </c>
      <c r="D1550" s="283" t="s">
        <v>240</v>
      </c>
      <c r="E1550" s="284">
        <v>33</v>
      </c>
      <c r="F1550" s="285">
        <v>6.6159999999999997E-2</v>
      </c>
      <c r="G1550" s="286">
        <v>0</v>
      </c>
      <c r="H1550" s="286">
        <v>6.6159999999999997E-2</v>
      </c>
      <c r="I1550" s="286">
        <v>1016.4606</v>
      </c>
      <c r="J1550" s="286">
        <v>28.00469</v>
      </c>
      <c r="K1550" s="286">
        <v>1044.4652900000001</v>
      </c>
      <c r="L1550" s="286">
        <v>1026.29737</v>
      </c>
      <c r="M1550" s="286">
        <v>3.11287</v>
      </c>
      <c r="N1550" s="286">
        <v>1029.4102399999999</v>
      </c>
      <c r="O1550" s="286">
        <v>2073.9416900000001</v>
      </c>
      <c r="P1550" s="286">
        <v>22224.860210000003</v>
      </c>
      <c r="Q1550" s="286">
        <v>0</v>
      </c>
      <c r="R1550" s="287">
        <v>22224.860210000003</v>
      </c>
      <c r="S1550" s="6"/>
      <c r="T1550" s="6"/>
      <c r="U1550" s="6"/>
      <c r="V1550" s="6"/>
      <c r="W1550" s="6"/>
      <c r="X1550" s="6"/>
      <c r="Y1550" s="6"/>
      <c r="Z1550" s="6"/>
      <c r="AA1550" s="6"/>
      <c r="AB1550" s="6"/>
    </row>
    <row r="1551" spans="1:28" s="275" customFormat="1">
      <c r="A1551" s="288"/>
      <c r="B1551" s="283" t="s">
        <v>241</v>
      </c>
      <c r="C1551" s="283" t="s">
        <v>242</v>
      </c>
      <c r="D1551" s="283" t="s">
        <v>242</v>
      </c>
      <c r="E1551" s="284">
        <v>218</v>
      </c>
      <c r="F1551" s="285">
        <v>8.6010100000000005</v>
      </c>
      <c r="G1551" s="286">
        <v>0</v>
      </c>
      <c r="H1551" s="286">
        <v>8.6010100000000005</v>
      </c>
      <c r="I1551" s="286">
        <v>416.62281000000002</v>
      </c>
      <c r="J1551" s="286">
        <v>4.0188899999999999</v>
      </c>
      <c r="K1551" s="286">
        <v>420.64170000000001</v>
      </c>
      <c r="L1551" s="286">
        <v>533.12209999999993</v>
      </c>
      <c r="M1551" s="286">
        <v>0</v>
      </c>
      <c r="N1551" s="286">
        <v>533.12209999999993</v>
      </c>
      <c r="O1551" s="286">
        <v>962.36481000000003</v>
      </c>
      <c r="P1551" s="286">
        <v>14959.744919999999</v>
      </c>
      <c r="Q1551" s="286">
        <v>0</v>
      </c>
      <c r="R1551" s="287">
        <v>14959.744919999999</v>
      </c>
      <c r="S1551" s="6"/>
      <c r="T1551" s="6"/>
      <c r="U1551" s="6"/>
      <c r="V1551" s="6"/>
      <c r="W1551" s="6"/>
      <c r="X1551" s="6"/>
      <c r="Y1551" s="6"/>
      <c r="Z1551" s="6"/>
      <c r="AA1551" s="6"/>
      <c r="AB1551" s="6"/>
    </row>
    <row r="1552" spans="1:28" s="275" customFormat="1">
      <c r="A1552" s="288"/>
      <c r="B1552" s="288"/>
      <c r="C1552" s="283" t="s">
        <v>244</v>
      </c>
      <c r="D1552" s="283" t="s">
        <v>245</v>
      </c>
      <c r="E1552" s="284">
        <v>221</v>
      </c>
      <c r="F1552" s="285">
        <v>3.5E-4</v>
      </c>
      <c r="G1552" s="286">
        <v>0</v>
      </c>
      <c r="H1552" s="286">
        <v>3.5E-4</v>
      </c>
      <c r="I1552" s="286">
        <v>854.96864000000005</v>
      </c>
      <c r="J1552" s="286">
        <v>48.26587</v>
      </c>
      <c r="K1552" s="286">
        <v>903.23451</v>
      </c>
      <c r="L1552" s="286">
        <v>2370.9607799999999</v>
      </c>
      <c r="M1552" s="286">
        <v>468.24778999999995</v>
      </c>
      <c r="N1552" s="286">
        <v>2839.2085699999998</v>
      </c>
      <c r="O1552" s="286">
        <v>3742.4434300000003</v>
      </c>
      <c r="P1552" s="286">
        <v>19443.24928</v>
      </c>
      <c r="Q1552" s="286">
        <v>0</v>
      </c>
      <c r="R1552" s="287">
        <v>19443.24928</v>
      </c>
      <c r="S1552" s="6"/>
      <c r="T1552" s="6"/>
      <c r="U1552" s="6"/>
      <c r="V1552" s="6"/>
      <c r="W1552" s="6"/>
      <c r="X1552" s="6"/>
      <c r="Y1552" s="6"/>
      <c r="Z1552" s="6"/>
      <c r="AA1552" s="6"/>
      <c r="AB1552" s="6"/>
    </row>
    <row r="1553" spans="1:28" s="275" customFormat="1">
      <c r="A1553" s="288"/>
      <c r="B1553" s="288"/>
      <c r="C1553" s="288"/>
      <c r="D1553" s="283" t="s">
        <v>244</v>
      </c>
      <c r="E1553" s="284">
        <v>18</v>
      </c>
      <c r="F1553" s="285">
        <v>1.043E-2</v>
      </c>
      <c r="G1553" s="286">
        <v>0</v>
      </c>
      <c r="H1553" s="286">
        <v>1.043E-2</v>
      </c>
      <c r="I1553" s="286">
        <v>1551.35682</v>
      </c>
      <c r="J1553" s="286">
        <v>93.338580000000007</v>
      </c>
      <c r="K1553" s="286">
        <v>1644.6953999999998</v>
      </c>
      <c r="L1553" s="286">
        <v>5144.86589</v>
      </c>
      <c r="M1553" s="286">
        <v>279.12932000000001</v>
      </c>
      <c r="N1553" s="286">
        <v>5423.99521</v>
      </c>
      <c r="O1553" s="286">
        <v>7068.7010399999999</v>
      </c>
      <c r="P1553" s="286">
        <v>28819.013469999998</v>
      </c>
      <c r="Q1553" s="286">
        <v>0</v>
      </c>
      <c r="R1553" s="287">
        <v>28819.013469999998</v>
      </c>
      <c r="S1553" s="6"/>
      <c r="T1553" s="6"/>
      <c r="U1553" s="6"/>
      <c r="V1553" s="6"/>
      <c r="W1553" s="6"/>
      <c r="X1553" s="6"/>
      <c r="Y1553" s="6"/>
      <c r="Z1553" s="6"/>
      <c r="AA1553" s="6"/>
      <c r="AB1553" s="6"/>
    </row>
    <row r="1554" spans="1:28" s="275" customFormat="1">
      <c r="A1554" s="288"/>
      <c r="B1554" s="288"/>
      <c r="C1554" s="288"/>
      <c r="D1554" s="288"/>
      <c r="E1554" s="289">
        <v>283</v>
      </c>
      <c r="F1554" s="290">
        <v>5.9999999999999995E-4</v>
      </c>
      <c r="G1554" s="291">
        <v>0</v>
      </c>
      <c r="H1554" s="291">
        <v>5.9999999999999995E-4</v>
      </c>
      <c r="I1554" s="291">
        <v>56.057430000000004</v>
      </c>
      <c r="J1554" s="291">
        <v>8.0199999999999994E-3</v>
      </c>
      <c r="K1554" s="291">
        <v>56.065449999999998</v>
      </c>
      <c r="L1554" s="291">
        <v>0</v>
      </c>
      <c r="M1554" s="291">
        <v>0</v>
      </c>
      <c r="N1554" s="291">
        <v>0</v>
      </c>
      <c r="O1554" s="291">
        <v>56.066050000000004</v>
      </c>
      <c r="P1554" s="291">
        <v>2377.4792699999998</v>
      </c>
      <c r="Q1554" s="291">
        <v>0</v>
      </c>
      <c r="R1554" s="292">
        <v>2377.4792699999998</v>
      </c>
      <c r="S1554" s="6"/>
      <c r="T1554" s="6"/>
      <c r="U1554" s="6"/>
      <c r="V1554" s="6"/>
      <c r="W1554" s="6"/>
      <c r="X1554" s="6"/>
      <c r="Y1554" s="6"/>
      <c r="Z1554" s="6"/>
      <c r="AA1554" s="6"/>
      <c r="AB1554" s="6"/>
    </row>
    <row r="1555" spans="1:28" s="275" customFormat="1">
      <c r="A1555" s="288"/>
      <c r="B1555" s="288"/>
      <c r="C1555" s="283" t="s">
        <v>249</v>
      </c>
      <c r="D1555" s="283" t="s">
        <v>249</v>
      </c>
      <c r="E1555" s="284">
        <v>400</v>
      </c>
      <c r="F1555" s="285">
        <v>0</v>
      </c>
      <c r="G1555" s="286">
        <v>0</v>
      </c>
      <c r="H1555" s="286">
        <v>0</v>
      </c>
      <c r="I1555" s="286">
        <v>0</v>
      </c>
      <c r="J1555" s="286">
        <v>0</v>
      </c>
      <c r="K1555" s="286">
        <v>0</v>
      </c>
      <c r="L1555" s="286">
        <v>0</v>
      </c>
      <c r="M1555" s="286">
        <v>0</v>
      </c>
      <c r="N1555" s="286">
        <v>0</v>
      </c>
      <c r="O1555" s="286">
        <v>0</v>
      </c>
      <c r="P1555" s="286">
        <v>3732.9935299999997</v>
      </c>
      <c r="Q1555" s="286">
        <v>0</v>
      </c>
      <c r="R1555" s="287">
        <v>3732.9935299999997</v>
      </c>
      <c r="S1555" s="6"/>
      <c r="T1555" s="6"/>
      <c r="U1555" s="6"/>
      <c r="V1555" s="6"/>
      <c r="W1555" s="6"/>
      <c r="X1555" s="6"/>
      <c r="Y1555" s="6"/>
      <c r="Z1555" s="6"/>
      <c r="AA1555" s="6"/>
      <c r="AB1555" s="6"/>
    </row>
    <row r="1556" spans="1:28" s="275" customFormat="1">
      <c r="A1556" s="288"/>
      <c r="B1556" s="283" t="s">
        <v>14</v>
      </c>
      <c r="C1556" s="283" t="s">
        <v>395</v>
      </c>
      <c r="D1556" s="283" t="s">
        <v>465</v>
      </c>
      <c r="E1556" s="284">
        <v>17</v>
      </c>
      <c r="F1556" s="285">
        <v>2.7299999999999998E-3</v>
      </c>
      <c r="G1556" s="286">
        <v>0</v>
      </c>
      <c r="H1556" s="286">
        <v>2.7299999999999998E-3</v>
      </c>
      <c r="I1556" s="286">
        <v>1338.90383</v>
      </c>
      <c r="J1556" s="286">
        <v>37.931930000000001</v>
      </c>
      <c r="K1556" s="286">
        <v>1376.8357599999999</v>
      </c>
      <c r="L1556" s="286">
        <v>5407.7870400000002</v>
      </c>
      <c r="M1556" s="286">
        <v>145.42865</v>
      </c>
      <c r="N1556" s="286">
        <v>5553.21569</v>
      </c>
      <c r="O1556" s="286">
        <v>6930.0541800000001</v>
      </c>
      <c r="P1556" s="286">
        <v>11753.3372</v>
      </c>
      <c r="Q1556" s="286">
        <v>0</v>
      </c>
      <c r="R1556" s="287">
        <v>11753.3372</v>
      </c>
      <c r="S1556" s="6"/>
      <c r="T1556" s="6"/>
      <c r="U1556" s="6"/>
      <c r="V1556" s="6"/>
      <c r="W1556" s="6"/>
      <c r="X1556" s="6"/>
      <c r="Y1556" s="6"/>
      <c r="Z1556" s="6"/>
      <c r="AA1556" s="6"/>
      <c r="AB1556" s="6"/>
    </row>
    <row r="1557" spans="1:28" s="275" customFormat="1">
      <c r="A1557" s="288"/>
      <c r="B1557" s="288"/>
      <c r="C1557" s="283" t="s">
        <v>252</v>
      </c>
      <c r="D1557" s="283" t="s">
        <v>252</v>
      </c>
      <c r="E1557" s="284">
        <v>62</v>
      </c>
      <c r="F1557" s="285">
        <v>1.1000000000000001E-3</v>
      </c>
      <c r="G1557" s="286">
        <v>0</v>
      </c>
      <c r="H1557" s="286">
        <v>1.1000000000000001E-3</v>
      </c>
      <c r="I1557" s="286">
        <v>769.02521000000002</v>
      </c>
      <c r="J1557" s="286">
        <v>15.722370000000002</v>
      </c>
      <c r="K1557" s="286">
        <v>784.74757999999997</v>
      </c>
      <c r="L1557" s="286">
        <v>972.19193999999993</v>
      </c>
      <c r="M1557" s="286">
        <v>26.43535</v>
      </c>
      <c r="N1557" s="286">
        <v>998.62729000000002</v>
      </c>
      <c r="O1557" s="286">
        <v>1783.3759700000001</v>
      </c>
      <c r="P1557" s="286">
        <v>17923.944480000002</v>
      </c>
      <c r="Q1557" s="286">
        <v>0</v>
      </c>
      <c r="R1557" s="287">
        <v>17923.944480000002</v>
      </c>
      <c r="S1557" s="6"/>
      <c r="T1557" s="6"/>
      <c r="U1557" s="6"/>
      <c r="V1557" s="6"/>
      <c r="W1557" s="6"/>
      <c r="X1557" s="6"/>
      <c r="Y1557" s="6"/>
      <c r="Z1557" s="6"/>
      <c r="AA1557" s="6"/>
      <c r="AB1557" s="6"/>
    </row>
    <row r="1558" spans="1:28" s="275" customFormat="1">
      <c r="A1558" s="288"/>
      <c r="B1558" s="288"/>
      <c r="C1558" s="283" t="s">
        <v>255</v>
      </c>
      <c r="D1558" s="283" t="s">
        <v>256</v>
      </c>
      <c r="E1558" s="284">
        <v>212</v>
      </c>
      <c r="F1558" s="285">
        <v>1E-3</v>
      </c>
      <c r="G1558" s="286">
        <v>0</v>
      </c>
      <c r="H1558" s="286">
        <v>1E-3</v>
      </c>
      <c r="I1558" s="286">
        <v>906.93515000000002</v>
      </c>
      <c r="J1558" s="286">
        <v>5.9451599999999996</v>
      </c>
      <c r="K1558" s="286">
        <v>912.88031000000001</v>
      </c>
      <c r="L1558" s="286">
        <v>947.52831999999989</v>
      </c>
      <c r="M1558" s="286">
        <v>0</v>
      </c>
      <c r="N1558" s="286">
        <v>947.52831999999989</v>
      </c>
      <c r="O1558" s="286">
        <v>1860.4096299999999</v>
      </c>
      <c r="P1558" s="286">
        <v>22933.262600000002</v>
      </c>
      <c r="Q1558" s="286">
        <v>0</v>
      </c>
      <c r="R1558" s="287">
        <v>22933.262600000002</v>
      </c>
      <c r="S1558" s="6"/>
      <c r="T1558" s="6"/>
      <c r="U1558" s="6"/>
      <c r="V1558" s="6"/>
      <c r="W1558" s="6"/>
      <c r="X1558" s="6"/>
      <c r="Y1558" s="6"/>
      <c r="Z1558" s="6"/>
      <c r="AA1558" s="6"/>
      <c r="AB1558" s="6"/>
    </row>
    <row r="1559" spans="1:28" s="275" customFormat="1">
      <c r="A1559" s="288"/>
      <c r="B1559" s="288"/>
      <c r="C1559" s="288"/>
      <c r="D1559" s="283" t="s">
        <v>255</v>
      </c>
      <c r="E1559" s="284">
        <v>6</v>
      </c>
      <c r="F1559" s="285">
        <v>5.4350000000000002E-2</v>
      </c>
      <c r="G1559" s="286">
        <v>0</v>
      </c>
      <c r="H1559" s="286">
        <v>5.4350000000000002E-2</v>
      </c>
      <c r="I1559" s="286">
        <v>2414.8773300000003</v>
      </c>
      <c r="J1559" s="286">
        <v>269.36040000000003</v>
      </c>
      <c r="K1559" s="286">
        <v>2684.2377299999998</v>
      </c>
      <c r="L1559" s="286">
        <v>7817.8803899999994</v>
      </c>
      <c r="M1559" s="286">
        <v>837.20508999999993</v>
      </c>
      <c r="N1559" s="286">
        <v>8655.0854799999997</v>
      </c>
      <c r="O1559" s="286">
        <v>11339.377560000001</v>
      </c>
      <c r="P1559" s="286">
        <v>42404.92686</v>
      </c>
      <c r="Q1559" s="286">
        <v>0</v>
      </c>
      <c r="R1559" s="287">
        <v>42404.92686</v>
      </c>
      <c r="S1559" s="6"/>
      <c r="T1559" s="6"/>
      <c r="U1559" s="6"/>
      <c r="V1559" s="6"/>
      <c r="W1559" s="6"/>
      <c r="X1559" s="6"/>
      <c r="Y1559" s="6"/>
      <c r="Z1559" s="6"/>
      <c r="AA1559" s="6"/>
      <c r="AB1559" s="6"/>
    </row>
    <row r="1560" spans="1:28" s="275" customFormat="1">
      <c r="A1560" s="288"/>
      <c r="B1560" s="288"/>
      <c r="C1560" s="288"/>
      <c r="D1560" s="288"/>
      <c r="E1560" s="289">
        <v>85</v>
      </c>
      <c r="F1560" s="290">
        <v>1.1100000000000001E-3</v>
      </c>
      <c r="G1560" s="291">
        <v>0</v>
      </c>
      <c r="H1560" s="291">
        <v>1.1100000000000001E-3</v>
      </c>
      <c r="I1560" s="291">
        <v>1372.4801399999999</v>
      </c>
      <c r="J1560" s="291">
        <v>159.13633999999999</v>
      </c>
      <c r="K1560" s="291">
        <v>1531.6164799999999</v>
      </c>
      <c r="L1560" s="291">
        <v>3600.16203</v>
      </c>
      <c r="M1560" s="291">
        <v>469.94299999999998</v>
      </c>
      <c r="N1560" s="291">
        <v>4070.1050299999997</v>
      </c>
      <c r="O1560" s="291">
        <v>5601.7226200000005</v>
      </c>
      <c r="P1560" s="291">
        <v>27394.170010000002</v>
      </c>
      <c r="Q1560" s="291">
        <v>0</v>
      </c>
      <c r="R1560" s="292">
        <v>27394.170010000002</v>
      </c>
      <c r="S1560" s="6"/>
      <c r="T1560" s="6"/>
      <c r="U1560" s="6"/>
      <c r="V1560" s="6"/>
      <c r="W1560" s="6"/>
      <c r="X1560" s="6"/>
      <c r="Y1560" s="6"/>
      <c r="Z1560" s="6"/>
      <c r="AA1560" s="6"/>
      <c r="AB1560" s="6"/>
    </row>
    <row r="1561" spans="1:28" s="275" customFormat="1">
      <c r="A1561" s="288"/>
      <c r="B1561" s="288"/>
      <c r="C1561" s="288"/>
      <c r="D1561" s="288"/>
      <c r="E1561" s="289">
        <v>226</v>
      </c>
      <c r="F1561" s="290">
        <v>5.9999999999999995E-4</v>
      </c>
      <c r="G1561" s="291">
        <v>0</v>
      </c>
      <c r="H1561" s="291">
        <v>5.9999999999999995E-4</v>
      </c>
      <c r="I1561" s="291">
        <v>1495.0029199999999</v>
      </c>
      <c r="J1561" s="291">
        <v>11.488190000000001</v>
      </c>
      <c r="K1561" s="291">
        <v>1506.4911100000002</v>
      </c>
      <c r="L1561" s="291">
        <v>4429.8233099999998</v>
      </c>
      <c r="M1561" s="291">
        <v>1.17425</v>
      </c>
      <c r="N1561" s="291">
        <v>4430.9975599999998</v>
      </c>
      <c r="O1561" s="291">
        <v>5937.4892699999991</v>
      </c>
      <c r="P1561" s="291">
        <v>32744.278030000001</v>
      </c>
      <c r="Q1561" s="291">
        <v>0</v>
      </c>
      <c r="R1561" s="292">
        <v>32744.278030000001</v>
      </c>
      <c r="S1561" s="6"/>
      <c r="T1561" s="6"/>
      <c r="U1561" s="6"/>
      <c r="V1561" s="6"/>
      <c r="W1561" s="6"/>
      <c r="X1561" s="6"/>
      <c r="Y1561" s="6"/>
      <c r="Z1561" s="6"/>
      <c r="AA1561" s="6"/>
      <c r="AB1561" s="6"/>
    </row>
    <row r="1562" spans="1:28" s="275" customFormat="1">
      <c r="A1562" s="288"/>
      <c r="B1562" s="288"/>
      <c r="C1562" s="288"/>
      <c r="D1562" s="288"/>
      <c r="E1562" s="289">
        <v>285</v>
      </c>
      <c r="F1562" s="290">
        <v>1.332E-2</v>
      </c>
      <c r="G1562" s="291">
        <v>0</v>
      </c>
      <c r="H1562" s="291">
        <v>1.332E-2</v>
      </c>
      <c r="I1562" s="291">
        <v>65.509619999999998</v>
      </c>
      <c r="J1562" s="291">
        <v>0.14593999999999999</v>
      </c>
      <c r="K1562" s="291">
        <v>65.655559999999994</v>
      </c>
      <c r="L1562" s="291">
        <v>0</v>
      </c>
      <c r="M1562" s="291">
        <v>0</v>
      </c>
      <c r="N1562" s="291">
        <v>0</v>
      </c>
      <c r="O1562" s="291">
        <v>65.668880000000001</v>
      </c>
      <c r="P1562" s="291">
        <v>2069.72451</v>
      </c>
      <c r="Q1562" s="291">
        <v>0</v>
      </c>
      <c r="R1562" s="292">
        <v>2069.72451</v>
      </c>
      <c r="S1562" s="6"/>
      <c r="T1562" s="6"/>
      <c r="U1562" s="6"/>
      <c r="V1562" s="6"/>
      <c r="W1562" s="6"/>
      <c r="X1562" s="6"/>
      <c r="Y1562" s="6"/>
      <c r="Z1562" s="6"/>
      <c r="AA1562" s="6"/>
      <c r="AB1562" s="6"/>
    </row>
    <row r="1563" spans="1:28" s="275" customFormat="1">
      <c r="A1563" s="288"/>
      <c r="B1563" s="283" t="s">
        <v>15</v>
      </c>
      <c r="C1563" s="283" t="s">
        <v>258</v>
      </c>
      <c r="D1563" s="283" t="s">
        <v>258</v>
      </c>
      <c r="E1563" s="284">
        <v>8</v>
      </c>
      <c r="F1563" s="285">
        <v>1.4800000000000001E-2</v>
      </c>
      <c r="G1563" s="286">
        <v>0</v>
      </c>
      <c r="H1563" s="286">
        <v>1.4800000000000001E-2</v>
      </c>
      <c r="I1563" s="286">
        <v>3154.6994900000004</v>
      </c>
      <c r="J1563" s="286">
        <v>437.27368999999999</v>
      </c>
      <c r="K1563" s="286">
        <v>3591.97318</v>
      </c>
      <c r="L1563" s="286">
        <v>6961.1854499999999</v>
      </c>
      <c r="M1563" s="286">
        <v>650.07781999999997</v>
      </c>
      <c r="N1563" s="286">
        <v>7611.2632699999995</v>
      </c>
      <c r="O1563" s="286">
        <v>11203.251249999999</v>
      </c>
      <c r="P1563" s="286">
        <v>73239.135650000011</v>
      </c>
      <c r="Q1563" s="286">
        <v>7.0343599999999995</v>
      </c>
      <c r="R1563" s="287">
        <v>73246.170010000002</v>
      </c>
      <c r="S1563" s="6"/>
      <c r="T1563" s="6"/>
      <c r="U1563" s="6"/>
      <c r="V1563" s="6"/>
      <c r="W1563" s="6"/>
      <c r="X1563" s="6"/>
      <c r="Y1563" s="6"/>
      <c r="Z1563" s="6"/>
      <c r="AA1563" s="6"/>
      <c r="AB1563" s="6"/>
    </row>
    <row r="1564" spans="1:28" s="275" customFormat="1">
      <c r="A1564" s="288"/>
      <c r="B1564" s="288"/>
      <c r="C1564" s="288"/>
      <c r="D1564" s="288"/>
      <c r="E1564" s="289">
        <v>214</v>
      </c>
      <c r="F1564" s="290">
        <v>0.11151000000000001</v>
      </c>
      <c r="G1564" s="291">
        <v>0</v>
      </c>
      <c r="H1564" s="291">
        <v>0.11151000000000001</v>
      </c>
      <c r="I1564" s="291">
        <v>1157.4940200000001</v>
      </c>
      <c r="J1564" s="291">
        <v>127.96852</v>
      </c>
      <c r="K1564" s="291">
        <v>1285.46254</v>
      </c>
      <c r="L1564" s="291">
        <v>1298.28512</v>
      </c>
      <c r="M1564" s="291">
        <v>0</v>
      </c>
      <c r="N1564" s="291">
        <v>1298.28512</v>
      </c>
      <c r="O1564" s="291">
        <v>2583.8591699999997</v>
      </c>
      <c r="P1564" s="291">
        <v>34637.472689999995</v>
      </c>
      <c r="Q1564" s="291">
        <v>0</v>
      </c>
      <c r="R1564" s="292">
        <v>34637.472689999995</v>
      </c>
      <c r="S1564" s="6"/>
      <c r="T1564" s="6"/>
      <c r="U1564" s="6"/>
      <c r="V1564" s="6"/>
      <c r="W1564" s="6"/>
      <c r="X1564" s="6"/>
      <c r="Y1564" s="6"/>
      <c r="Z1564" s="6"/>
      <c r="AA1564" s="6"/>
      <c r="AB1564" s="6"/>
    </row>
    <row r="1565" spans="1:28" s="275" customFormat="1">
      <c r="A1565" s="288"/>
      <c r="B1565" s="288"/>
      <c r="C1565" s="288"/>
      <c r="D1565" s="288"/>
      <c r="E1565" s="289">
        <v>252</v>
      </c>
      <c r="F1565" s="290">
        <v>6.2754200000000004</v>
      </c>
      <c r="G1565" s="291">
        <v>0</v>
      </c>
      <c r="H1565" s="291">
        <v>6.2754200000000004</v>
      </c>
      <c r="I1565" s="291">
        <v>95.16865</v>
      </c>
      <c r="J1565" s="291">
        <v>8.7600000000000004E-3</v>
      </c>
      <c r="K1565" s="291">
        <v>95.177410000000009</v>
      </c>
      <c r="L1565" s="291">
        <v>0</v>
      </c>
      <c r="M1565" s="291">
        <v>0</v>
      </c>
      <c r="N1565" s="291">
        <v>0</v>
      </c>
      <c r="O1565" s="291">
        <v>101.45283000000001</v>
      </c>
      <c r="P1565" s="291">
        <v>6127.0392999999995</v>
      </c>
      <c r="Q1565" s="291">
        <v>0</v>
      </c>
      <c r="R1565" s="292">
        <v>6127.0392999999995</v>
      </c>
      <c r="S1565" s="6"/>
      <c r="T1565" s="6"/>
      <c r="U1565" s="6"/>
      <c r="V1565" s="6"/>
      <c r="W1565" s="6"/>
      <c r="X1565" s="6"/>
      <c r="Y1565" s="6"/>
      <c r="Z1565" s="6"/>
      <c r="AA1565" s="6"/>
      <c r="AB1565" s="6"/>
    </row>
    <row r="1566" spans="1:28" s="275" customFormat="1">
      <c r="A1566" s="288"/>
      <c r="B1566" s="288"/>
      <c r="C1566" s="288"/>
      <c r="D1566" s="288"/>
      <c r="E1566" s="289">
        <v>354</v>
      </c>
      <c r="F1566" s="290">
        <v>5.1000000000000004E-4</v>
      </c>
      <c r="G1566" s="291">
        <v>0</v>
      </c>
      <c r="H1566" s="291">
        <v>5.1000000000000004E-4</v>
      </c>
      <c r="I1566" s="291">
        <v>0.13999</v>
      </c>
      <c r="J1566" s="291">
        <v>0</v>
      </c>
      <c r="K1566" s="291">
        <v>0.13999</v>
      </c>
      <c r="L1566" s="291">
        <v>0</v>
      </c>
      <c r="M1566" s="291">
        <v>0</v>
      </c>
      <c r="N1566" s="291">
        <v>0</v>
      </c>
      <c r="O1566" s="291">
        <v>0.14050000000000001</v>
      </c>
      <c r="P1566" s="291">
        <v>3027.51242</v>
      </c>
      <c r="Q1566" s="291">
        <v>0</v>
      </c>
      <c r="R1566" s="292">
        <v>3027.51242</v>
      </c>
      <c r="S1566" s="6"/>
      <c r="T1566" s="6"/>
      <c r="U1566" s="6"/>
      <c r="V1566" s="6"/>
      <c r="W1566" s="6"/>
      <c r="X1566" s="6"/>
      <c r="Y1566" s="6"/>
      <c r="Z1566" s="6"/>
      <c r="AA1566" s="6"/>
      <c r="AB1566" s="6"/>
    </row>
    <row r="1567" spans="1:28" s="275" customFormat="1">
      <c r="A1567" s="288"/>
      <c r="B1567" s="288"/>
      <c r="C1567" s="288"/>
      <c r="D1567" s="283" t="s">
        <v>259</v>
      </c>
      <c r="E1567" s="284">
        <v>64</v>
      </c>
      <c r="F1567" s="285">
        <v>0.11977</v>
      </c>
      <c r="G1567" s="286">
        <v>0</v>
      </c>
      <c r="H1567" s="286">
        <v>0.11977</v>
      </c>
      <c r="I1567" s="286">
        <v>1248.9186200000001</v>
      </c>
      <c r="J1567" s="286">
        <v>11.74864</v>
      </c>
      <c r="K1567" s="286">
        <v>1260.6672599999999</v>
      </c>
      <c r="L1567" s="286">
        <v>992.84180000000003</v>
      </c>
      <c r="M1567" s="286">
        <v>47.573900000000002</v>
      </c>
      <c r="N1567" s="286">
        <v>1040.4157</v>
      </c>
      <c r="O1567" s="286">
        <v>2301.20273</v>
      </c>
      <c r="P1567" s="286">
        <v>31205.692159999999</v>
      </c>
      <c r="Q1567" s="286">
        <v>0</v>
      </c>
      <c r="R1567" s="287">
        <v>31205.692159999999</v>
      </c>
      <c r="S1567" s="6"/>
      <c r="T1567" s="6"/>
      <c r="U1567" s="6"/>
      <c r="V1567" s="6"/>
      <c r="W1567" s="6"/>
      <c r="X1567" s="6"/>
      <c r="Y1567" s="6"/>
      <c r="Z1567" s="6"/>
      <c r="AA1567" s="6"/>
      <c r="AB1567" s="6"/>
    </row>
    <row r="1568" spans="1:28" s="275" customFormat="1">
      <c r="A1568" s="288"/>
      <c r="B1568" s="288"/>
      <c r="C1568" s="283" t="s">
        <v>15</v>
      </c>
      <c r="D1568" s="283" t="s">
        <v>15</v>
      </c>
      <c r="E1568" s="284">
        <v>308</v>
      </c>
      <c r="F1568" s="285">
        <v>2.7E-4</v>
      </c>
      <c r="G1568" s="286">
        <v>0</v>
      </c>
      <c r="H1568" s="286">
        <v>2.7E-4</v>
      </c>
      <c r="I1568" s="286">
        <v>49.08126</v>
      </c>
      <c r="J1568" s="286">
        <v>3.0899999999999999E-3</v>
      </c>
      <c r="K1568" s="286">
        <v>49.084350000000001</v>
      </c>
      <c r="L1568" s="286">
        <v>0</v>
      </c>
      <c r="M1568" s="286">
        <v>0</v>
      </c>
      <c r="N1568" s="286">
        <v>0</v>
      </c>
      <c r="O1568" s="286">
        <v>49.084620000000001</v>
      </c>
      <c r="P1568" s="286">
        <v>4476.7339000000002</v>
      </c>
      <c r="Q1568" s="286">
        <v>0</v>
      </c>
      <c r="R1568" s="287">
        <v>4476.7339000000002</v>
      </c>
      <c r="S1568" s="6"/>
      <c r="T1568" s="6"/>
      <c r="U1568" s="6"/>
      <c r="V1568" s="6"/>
      <c r="W1568" s="6"/>
      <c r="X1568" s="6"/>
      <c r="Y1568" s="6"/>
      <c r="Z1568" s="6"/>
      <c r="AA1568" s="6"/>
      <c r="AB1568" s="6"/>
    </row>
    <row r="1569" spans="1:28" s="275" customFormat="1">
      <c r="A1569" s="288"/>
      <c r="B1569" s="283" t="s">
        <v>16</v>
      </c>
      <c r="C1569" s="283" t="s">
        <v>260</v>
      </c>
      <c r="D1569" s="283" t="s">
        <v>260</v>
      </c>
      <c r="E1569" s="284">
        <v>43</v>
      </c>
      <c r="F1569" s="285">
        <v>1.5499999999999999E-3</v>
      </c>
      <c r="G1569" s="286">
        <v>0</v>
      </c>
      <c r="H1569" s="286">
        <v>1.5499999999999999E-3</v>
      </c>
      <c r="I1569" s="286">
        <v>1003.75598</v>
      </c>
      <c r="J1569" s="286">
        <v>113.92328999999999</v>
      </c>
      <c r="K1569" s="286">
        <v>1117.6792700000001</v>
      </c>
      <c r="L1569" s="286">
        <v>1809.49323</v>
      </c>
      <c r="M1569" s="286">
        <v>40.127949999999998</v>
      </c>
      <c r="N1569" s="286">
        <v>1849.6211799999999</v>
      </c>
      <c r="O1569" s="286">
        <v>2967.3020000000001</v>
      </c>
      <c r="P1569" s="286">
        <v>18677.446339999999</v>
      </c>
      <c r="Q1569" s="286">
        <v>0</v>
      </c>
      <c r="R1569" s="287">
        <v>18677.446339999999</v>
      </c>
      <c r="S1569" s="6"/>
      <c r="T1569" s="6"/>
      <c r="U1569" s="6"/>
      <c r="V1569" s="6"/>
      <c r="W1569" s="6"/>
      <c r="X1569" s="6"/>
      <c r="Y1569" s="6"/>
      <c r="Z1569" s="6"/>
      <c r="AA1569" s="6"/>
      <c r="AB1569" s="6"/>
    </row>
    <row r="1570" spans="1:28" s="275" customFormat="1">
      <c r="A1570" s="288"/>
      <c r="B1570" s="288"/>
      <c r="C1570" s="283" t="s">
        <v>261</v>
      </c>
      <c r="D1570" s="283" t="s">
        <v>264</v>
      </c>
      <c r="E1570" s="284">
        <v>45</v>
      </c>
      <c r="F1570" s="285">
        <v>5.0000000000000002E-5</v>
      </c>
      <c r="G1570" s="286">
        <v>0</v>
      </c>
      <c r="H1570" s="286">
        <v>5.0000000000000002E-5</v>
      </c>
      <c r="I1570" s="286">
        <v>652.41783999999996</v>
      </c>
      <c r="J1570" s="286">
        <v>11.26844</v>
      </c>
      <c r="K1570" s="286">
        <v>663.68628000000001</v>
      </c>
      <c r="L1570" s="286">
        <v>2553.87653</v>
      </c>
      <c r="M1570" s="286">
        <v>37.397889999999997</v>
      </c>
      <c r="N1570" s="286">
        <v>2591.2744199999997</v>
      </c>
      <c r="O1570" s="286">
        <v>3254.9607500000002</v>
      </c>
      <c r="P1570" s="286">
        <v>24552.118059999997</v>
      </c>
      <c r="Q1570" s="286">
        <v>0</v>
      </c>
      <c r="R1570" s="287">
        <v>24552.118059999997</v>
      </c>
      <c r="S1570" s="6"/>
      <c r="T1570" s="6"/>
      <c r="U1570" s="6"/>
      <c r="V1570" s="6"/>
      <c r="W1570" s="6"/>
      <c r="X1570" s="6"/>
      <c r="Y1570" s="6"/>
      <c r="Z1570" s="6"/>
      <c r="AA1570" s="6"/>
      <c r="AB1570" s="6"/>
    </row>
    <row r="1571" spans="1:28" s="275" customFormat="1">
      <c r="A1571" s="288"/>
      <c r="B1571" s="288"/>
      <c r="C1571" s="283" t="s">
        <v>266</v>
      </c>
      <c r="D1571" s="283" t="s">
        <v>266</v>
      </c>
      <c r="E1571" s="284">
        <v>40</v>
      </c>
      <c r="F1571" s="285">
        <v>8.0000000000000007E-5</v>
      </c>
      <c r="G1571" s="286">
        <v>0</v>
      </c>
      <c r="H1571" s="286">
        <v>8.0000000000000007E-5</v>
      </c>
      <c r="I1571" s="286">
        <v>903.86941000000002</v>
      </c>
      <c r="J1571" s="286">
        <v>68.032719999999998</v>
      </c>
      <c r="K1571" s="286">
        <v>971.90213000000006</v>
      </c>
      <c r="L1571" s="286">
        <v>1148.9464599999999</v>
      </c>
      <c r="M1571" s="286">
        <v>76.334639999999993</v>
      </c>
      <c r="N1571" s="286">
        <v>1225.2811000000002</v>
      </c>
      <c r="O1571" s="286">
        <v>2197.1833099999999</v>
      </c>
      <c r="P1571" s="286">
        <v>21614.7009</v>
      </c>
      <c r="Q1571" s="286">
        <v>0</v>
      </c>
      <c r="R1571" s="287">
        <v>21614.7009</v>
      </c>
      <c r="S1571" s="6"/>
      <c r="T1571" s="6"/>
      <c r="U1571" s="6"/>
      <c r="V1571" s="6"/>
      <c r="W1571" s="6"/>
      <c r="X1571" s="6"/>
      <c r="Y1571" s="6"/>
      <c r="Z1571" s="6"/>
      <c r="AA1571" s="6"/>
      <c r="AB1571" s="6"/>
    </row>
    <row r="1572" spans="1:28" s="275" customFormat="1">
      <c r="A1572" s="288"/>
      <c r="B1572" s="288"/>
      <c r="C1572" s="283" t="s">
        <v>268</v>
      </c>
      <c r="D1572" s="283" t="s">
        <v>269</v>
      </c>
      <c r="E1572" s="284">
        <v>25</v>
      </c>
      <c r="F1572" s="285">
        <v>0.38732</v>
      </c>
      <c r="G1572" s="286">
        <v>0</v>
      </c>
      <c r="H1572" s="286">
        <v>0.38732</v>
      </c>
      <c r="I1572" s="286">
        <v>1916.59566</v>
      </c>
      <c r="J1572" s="286">
        <v>108.13735000000001</v>
      </c>
      <c r="K1572" s="286">
        <v>2024.7330099999999</v>
      </c>
      <c r="L1572" s="286">
        <v>4223.2589900000003</v>
      </c>
      <c r="M1572" s="286">
        <v>251.45262</v>
      </c>
      <c r="N1572" s="286">
        <v>4474.7116100000003</v>
      </c>
      <c r="O1572" s="286">
        <v>6499.83194</v>
      </c>
      <c r="P1572" s="286">
        <v>25879.468219999999</v>
      </c>
      <c r="Q1572" s="286">
        <v>0</v>
      </c>
      <c r="R1572" s="287">
        <v>25879.468219999999</v>
      </c>
      <c r="S1572" s="6"/>
      <c r="T1572" s="6"/>
      <c r="U1572" s="6"/>
      <c r="V1572" s="6"/>
      <c r="W1572" s="6"/>
      <c r="X1572" s="6"/>
      <c r="Y1572" s="6"/>
      <c r="Z1572" s="6"/>
      <c r="AA1572" s="6"/>
      <c r="AB1572" s="6"/>
    </row>
    <row r="1573" spans="1:28" s="275" customFormat="1">
      <c r="A1573" s="288"/>
      <c r="B1573" s="288"/>
      <c r="C1573" s="283" t="s">
        <v>16</v>
      </c>
      <c r="D1573" s="283" t="s">
        <v>270</v>
      </c>
      <c r="E1573" s="284">
        <v>74</v>
      </c>
      <c r="F1573" s="285">
        <v>0.14821999999999999</v>
      </c>
      <c r="G1573" s="286">
        <v>0</v>
      </c>
      <c r="H1573" s="286">
        <v>0.14821999999999999</v>
      </c>
      <c r="I1573" s="286">
        <v>1397.5524499999999</v>
      </c>
      <c r="J1573" s="286">
        <v>34.431629999999998</v>
      </c>
      <c r="K1573" s="286">
        <v>1431.9840800000002</v>
      </c>
      <c r="L1573" s="286">
        <v>4869.6548000000003</v>
      </c>
      <c r="M1573" s="286">
        <v>13.28084</v>
      </c>
      <c r="N1573" s="286">
        <v>4882.9356399999997</v>
      </c>
      <c r="O1573" s="286">
        <v>6315.0679400000008</v>
      </c>
      <c r="P1573" s="286">
        <v>24991.42021</v>
      </c>
      <c r="Q1573" s="286">
        <v>0</v>
      </c>
      <c r="R1573" s="287">
        <v>24991.42021</v>
      </c>
      <c r="S1573" s="6"/>
      <c r="T1573" s="6"/>
      <c r="U1573" s="6"/>
      <c r="V1573" s="6"/>
      <c r="W1573" s="6"/>
      <c r="X1573" s="6"/>
      <c r="Y1573" s="6"/>
      <c r="Z1573" s="6"/>
      <c r="AA1573" s="6"/>
      <c r="AB1573" s="6"/>
    </row>
    <row r="1574" spans="1:28" s="275" customFormat="1">
      <c r="A1574" s="288"/>
      <c r="B1574" s="288"/>
      <c r="C1574" s="288"/>
      <c r="D1574" s="288"/>
      <c r="E1574" s="289">
        <v>223</v>
      </c>
      <c r="F1574" s="290">
        <v>6.7000000000000002E-4</v>
      </c>
      <c r="G1574" s="291">
        <v>0</v>
      </c>
      <c r="H1574" s="291">
        <v>6.7000000000000002E-4</v>
      </c>
      <c r="I1574" s="291">
        <v>1010.14093</v>
      </c>
      <c r="J1574" s="291">
        <v>13.886010000000001</v>
      </c>
      <c r="K1574" s="291">
        <v>1024.02694</v>
      </c>
      <c r="L1574" s="291">
        <v>3287.6001800000004</v>
      </c>
      <c r="M1574" s="291">
        <v>115.76344</v>
      </c>
      <c r="N1574" s="291">
        <v>3403.3636200000001</v>
      </c>
      <c r="O1574" s="291">
        <v>4427.3912300000002</v>
      </c>
      <c r="P1574" s="291">
        <v>15469.87384</v>
      </c>
      <c r="Q1574" s="291">
        <v>0</v>
      </c>
      <c r="R1574" s="292">
        <v>15469.87384</v>
      </c>
      <c r="S1574" s="6"/>
      <c r="T1574" s="6"/>
      <c r="U1574" s="6"/>
      <c r="V1574" s="6"/>
      <c r="W1574" s="6"/>
      <c r="X1574" s="6"/>
      <c r="Y1574" s="6"/>
      <c r="Z1574" s="6"/>
      <c r="AA1574" s="6"/>
      <c r="AB1574" s="6"/>
    </row>
    <row r="1575" spans="1:28" s="275" customFormat="1">
      <c r="A1575" s="288"/>
      <c r="B1575" s="288"/>
      <c r="C1575" s="288"/>
      <c r="D1575" s="288"/>
      <c r="E1575" s="289">
        <v>398</v>
      </c>
      <c r="F1575" s="290">
        <v>1E-3</v>
      </c>
      <c r="G1575" s="291">
        <v>0</v>
      </c>
      <c r="H1575" s="291">
        <v>1E-3</v>
      </c>
      <c r="I1575" s="291">
        <v>4.3466899999999997</v>
      </c>
      <c r="J1575" s="291">
        <v>0</v>
      </c>
      <c r="K1575" s="291">
        <v>4.3466899999999997</v>
      </c>
      <c r="L1575" s="291">
        <v>0</v>
      </c>
      <c r="M1575" s="291">
        <v>0</v>
      </c>
      <c r="N1575" s="291">
        <v>0</v>
      </c>
      <c r="O1575" s="291">
        <v>4.3476899999999992</v>
      </c>
      <c r="P1575" s="291">
        <v>947.80178000000001</v>
      </c>
      <c r="Q1575" s="291">
        <v>0</v>
      </c>
      <c r="R1575" s="292">
        <v>947.80178000000001</v>
      </c>
      <c r="S1575" s="6"/>
      <c r="T1575" s="6"/>
      <c r="U1575" s="6"/>
      <c r="V1575" s="6"/>
      <c r="W1575" s="6"/>
      <c r="X1575" s="6"/>
      <c r="Y1575" s="6"/>
      <c r="Z1575" s="6"/>
      <c r="AA1575" s="6"/>
      <c r="AB1575" s="6"/>
    </row>
    <row r="1576" spans="1:28" s="275" customFormat="1">
      <c r="A1576" s="288"/>
      <c r="B1576" s="288"/>
      <c r="C1576" s="288"/>
      <c r="D1576" s="288"/>
      <c r="E1576" s="289">
        <v>300</v>
      </c>
      <c r="F1576" s="290">
        <v>2.0000000000000001E-4</v>
      </c>
      <c r="G1576" s="291">
        <v>0</v>
      </c>
      <c r="H1576" s="291">
        <v>2.0000000000000001E-4</v>
      </c>
      <c r="I1576" s="291">
        <v>33.80735</v>
      </c>
      <c r="J1576" s="291">
        <v>1.7000000000000001E-4</v>
      </c>
      <c r="K1576" s="291">
        <v>33.807519999999997</v>
      </c>
      <c r="L1576" s="291">
        <v>0</v>
      </c>
      <c r="M1576" s="291">
        <v>0</v>
      </c>
      <c r="N1576" s="291">
        <v>0</v>
      </c>
      <c r="O1576" s="291">
        <v>33.807720000000003</v>
      </c>
      <c r="P1576" s="291">
        <v>3434.7502000000004</v>
      </c>
      <c r="Q1576" s="291">
        <v>0</v>
      </c>
      <c r="R1576" s="292">
        <v>3434.7502000000004</v>
      </c>
      <c r="S1576" s="6"/>
      <c r="T1576" s="6"/>
      <c r="U1576" s="6"/>
      <c r="V1576" s="6"/>
      <c r="W1576" s="6"/>
      <c r="X1576" s="6"/>
      <c r="Y1576" s="6"/>
      <c r="Z1576" s="6"/>
      <c r="AA1576" s="6"/>
      <c r="AB1576" s="6"/>
    </row>
    <row r="1577" spans="1:28" s="275" customFormat="1">
      <c r="A1577" s="288"/>
      <c r="B1577" s="288"/>
      <c r="C1577" s="288"/>
      <c r="D1577" s="283" t="s">
        <v>76</v>
      </c>
      <c r="E1577" s="284">
        <v>219</v>
      </c>
      <c r="F1577" s="285">
        <v>4.15E-3</v>
      </c>
      <c r="G1577" s="286">
        <v>0</v>
      </c>
      <c r="H1577" s="286">
        <v>4.15E-3</v>
      </c>
      <c r="I1577" s="286">
        <v>1293.2543899999998</v>
      </c>
      <c r="J1577" s="286">
        <v>4.2122000000000002</v>
      </c>
      <c r="K1577" s="286">
        <v>1297.46659</v>
      </c>
      <c r="L1577" s="286">
        <v>1891.1999099999998</v>
      </c>
      <c r="M1577" s="286">
        <v>10.31663</v>
      </c>
      <c r="N1577" s="286">
        <v>1901.5165400000001</v>
      </c>
      <c r="O1577" s="286">
        <v>3198.9872799999998</v>
      </c>
      <c r="P1577" s="286">
        <v>15604.745859999999</v>
      </c>
      <c r="Q1577" s="286">
        <v>0</v>
      </c>
      <c r="R1577" s="287">
        <v>15604.745859999999</v>
      </c>
      <c r="S1577" s="6"/>
      <c r="T1577" s="6"/>
      <c r="U1577" s="6"/>
      <c r="V1577" s="6"/>
      <c r="W1577" s="6"/>
      <c r="X1577" s="6"/>
      <c r="Y1577" s="6"/>
      <c r="Z1577" s="6"/>
      <c r="AA1577" s="6"/>
      <c r="AB1577" s="6"/>
    </row>
    <row r="1578" spans="1:28">
      <c r="A1578" s="288"/>
      <c r="B1578" s="288"/>
      <c r="C1578" s="288"/>
      <c r="D1578" s="288"/>
      <c r="E1578" s="289">
        <v>392</v>
      </c>
      <c r="F1578" s="290">
        <v>9.8399999999999998E-3</v>
      </c>
      <c r="G1578" s="291">
        <v>0</v>
      </c>
      <c r="H1578" s="291">
        <v>9.8399999999999998E-3</v>
      </c>
      <c r="I1578" s="291">
        <v>41.583570000000002</v>
      </c>
      <c r="J1578" s="291">
        <v>0</v>
      </c>
      <c r="K1578" s="291">
        <v>41.583570000000002</v>
      </c>
      <c r="L1578" s="291">
        <v>0</v>
      </c>
      <c r="M1578" s="291">
        <v>0</v>
      </c>
      <c r="N1578" s="291">
        <v>0</v>
      </c>
      <c r="O1578" s="291">
        <v>41.593410000000006</v>
      </c>
      <c r="P1578" s="291">
        <v>1798.0227</v>
      </c>
      <c r="Q1578" s="291">
        <v>0</v>
      </c>
      <c r="R1578" s="292">
        <v>1798.0227</v>
      </c>
    </row>
    <row r="1579" spans="1:28">
      <c r="A1579" s="288"/>
      <c r="B1579" s="288"/>
      <c r="C1579" s="288"/>
      <c r="D1579" s="283" t="s">
        <v>75</v>
      </c>
      <c r="E1579" s="284">
        <v>39</v>
      </c>
      <c r="F1579" s="285">
        <v>1.2600000000000001E-3</v>
      </c>
      <c r="G1579" s="286">
        <v>0</v>
      </c>
      <c r="H1579" s="286">
        <v>1.2600000000000001E-3</v>
      </c>
      <c r="I1579" s="286">
        <v>1679.7850800000001</v>
      </c>
      <c r="J1579" s="286">
        <v>223.81227999999999</v>
      </c>
      <c r="K1579" s="286">
        <v>1903.5973600000002</v>
      </c>
      <c r="L1579" s="286">
        <v>8293.292089999999</v>
      </c>
      <c r="M1579" s="286">
        <v>419.24378000000002</v>
      </c>
      <c r="N1579" s="286">
        <v>8712.5358699999997</v>
      </c>
      <c r="O1579" s="286">
        <v>10616.13449</v>
      </c>
      <c r="P1579" s="286">
        <v>22086.943170000002</v>
      </c>
      <c r="Q1579" s="286">
        <v>0</v>
      </c>
      <c r="R1579" s="287">
        <v>22086.943170000002</v>
      </c>
    </row>
    <row r="1580" spans="1:28">
      <c r="A1580" s="288"/>
      <c r="B1580" s="288"/>
      <c r="C1580" s="288"/>
      <c r="D1580" s="288"/>
      <c r="E1580" s="289">
        <v>73</v>
      </c>
      <c r="F1580" s="290">
        <v>2.8999999999999998E-3</v>
      </c>
      <c r="G1580" s="291">
        <v>0</v>
      </c>
      <c r="H1580" s="291">
        <v>2.8999999999999998E-3</v>
      </c>
      <c r="I1580" s="291">
        <v>2038.52448</v>
      </c>
      <c r="J1580" s="291">
        <v>49.392240000000001</v>
      </c>
      <c r="K1580" s="291">
        <v>2087.9167200000002</v>
      </c>
      <c r="L1580" s="291">
        <v>5030.1302000000005</v>
      </c>
      <c r="M1580" s="291">
        <v>110.23235000000001</v>
      </c>
      <c r="N1580" s="291">
        <v>5140.3625499999998</v>
      </c>
      <c r="O1580" s="291">
        <v>7228.2821699999995</v>
      </c>
      <c r="P1580" s="291">
        <v>23128.981070000002</v>
      </c>
      <c r="Q1580" s="291">
        <v>0</v>
      </c>
      <c r="R1580" s="292">
        <v>23128.981070000002</v>
      </c>
    </row>
    <row r="1581" spans="1:28">
      <c r="A1581" s="288"/>
      <c r="B1581" s="288"/>
      <c r="C1581" s="288"/>
      <c r="D1581" s="288"/>
      <c r="E1581" s="289">
        <v>385</v>
      </c>
      <c r="F1581" s="290">
        <v>6.4999999999999997E-4</v>
      </c>
      <c r="G1581" s="291">
        <v>0</v>
      </c>
      <c r="H1581" s="291">
        <v>6.4999999999999997E-4</v>
      </c>
      <c r="I1581" s="291">
        <v>40.880290000000002</v>
      </c>
      <c r="J1581" s="291">
        <v>0</v>
      </c>
      <c r="K1581" s="291">
        <v>40.880290000000002</v>
      </c>
      <c r="L1581" s="291">
        <v>0</v>
      </c>
      <c r="M1581" s="291">
        <v>0</v>
      </c>
      <c r="N1581" s="291">
        <v>0</v>
      </c>
      <c r="O1581" s="291">
        <v>40.880940000000002</v>
      </c>
      <c r="P1581" s="291">
        <v>1092.8799799999999</v>
      </c>
      <c r="Q1581" s="291">
        <v>0</v>
      </c>
      <c r="R1581" s="292">
        <v>1092.8799799999999</v>
      </c>
    </row>
    <row r="1582" spans="1:28">
      <c r="A1582" s="288"/>
      <c r="B1582" s="288"/>
      <c r="C1582" s="288"/>
      <c r="D1582" s="283" t="s">
        <v>271</v>
      </c>
      <c r="E1582" s="284">
        <v>72</v>
      </c>
      <c r="F1582" s="285">
        <v>1.22705</v>
      </c>
      <c r="G1582" s="286">
        <v>0</v>
      </c>
      <c r="H1582" s="286">
        <v>1.22705</v>
      </c>
      <c r="I1582" s="286">
        <v>4195.5963200000006</v>
      </c>
      <c r="J1582" s="286">
        <v>333.22658000000001</v>
      </c>
      <c r="K1582" s="286">
        <v>4528.8229000000001</v>
      </c>
      <c r="L1582" s="286">
        <v>23168.45478</v>
      </c>
      <c r="M1582" s="286">
        <v>1452.9541499999998</v>
      </c>
      <c r="N1582" s="286">
        <v>24621.408930000001</v>
      </c>
      <c r="O1582" s="286">
        <v>29151.458879999998</v>
      </c>
      <c r="P1582" s="286">
        <v>22400.219010000001</v>
      </c>
      <c r="Q1582" s="286">
        <v>0</v>
      </c>
      <c r="R1582" s="287">
        <v>22400.219010000001</v>
      </c>
    </row>
    <row r="1583" spans="1:28">
      <c r="A1583" s="288"/>
      <c r="B1583" s="288"/>
      <c r="C1583" s="288"/>
      <c r="D1583" s="283" t="s">
        <v>16</v>
      </c>
      <c r="E1583" s="284">
        <v>2</v>
      </c>
      <c r="F1583" s="285">
        <v>5.457E-2</v>
      </c>
      <c r="G1583" s="286">
        <v>0</v>
      </c>
      <c r="H1583" s="286">
        <v>5.457E-2</v>
      </c>
      <c r="I1583" s="286">
        <v>3707.3563599999998</v>
      </c>
      <c r="J1583" s="286">
        <v>126.18051</v>
      </c>
      <c r="K1583" s="286">
        <v>3833.5368699999999</v>
      </c>
      <c r="L1583" s="286">
        <v>24983.65482</v>
      </c>
      <c r="M1583" s="286">
        <v>2129.2857400000003</v>
      </c>
      <c r="N1583" s="286">
        <v>27112.940559999999</v>
      </c>
      <c r="O1583" s="286">
        <v>30946.531999999999</v>
      </c>
      <c r="P1583" s="286">
        <v>26753.443629999998</v>
      </c>
      <c r="Q1583" s="286">
        <v>0</v>
      </c>
      <c r="R1583" s="287">
        <v>26753.443629999998</v>
      </c>
    </row>
    <row r="1584" spans="1:28">
      <c r="A1584" s="288"/>
      <c r="B1584" s="288"/>
      <c r="C1584" s="288"/>
      <c r="D1584" s="288"/>
      <c r="E1584" s="289">
        <v>382</v>
      </c>
      <c r="F1584" s="290">
        <v>2.0000000000000001E-4</v>
      </c>
      <c r="G1584" s="291">
        <v>0</v>
      </c>
      <c r="H1584" s="291">
        <v>2.0000000000000001E-4</v>
      </c>
      <c r="I1584" s="291">
        <v>16.926380000000002</v>
      </c>
      <c r="J1584" s="291">
        <v>0</v>
      </c>
      <c r="K1584" s="291">
        <v>16.926380000000002</v>
      </c>
      <c r="L1584" s="291">
        <v>0</v>
      </c>
      <c r="M1584" s="291">
        <v>0</v>
      </c>
      <c r="N1584" s="291">
        <v>0</v>
      </c>
      <c r="O1584" s="291">
        <v>16.926580000000001</v>
      </c>
      <c r="P1584" s="291">
        <v>1149.99449</v>
      </c>
      <c r="Q1584" s="291">
        <v>0</v>
      </c>
      <c r="R1584" s="292">
        <v>1149.99449</v>
      </c>
    </row>
    <row r="1585" spans="1:18">
      <c r="A1585" s="288"/>
      <c r="B1585" s="288"/>
      <c r="C1585" s="288"/>
      <c r="D1585" s="283" t="s">
        <v>60</v>
      </c>
      <c r="E1585" s="284">
        <v>228</v>
      </c>
      <c r="F1585" s="285">
        <v>2.5800000000000003E-3</v>
      </c>
      <c r="G1585" s="286">
        <v>0</v>
      </c>
      <c r="H1585" s="286">
        <v>2.5800000000000003E-3</v>
      </c>
      <c r="I1585" s="286">
        <v>2183.8097400000001</v>
      </c>
      <c r="J1585" s="286">
        <v>155.07973999999999</v>
      </c>
      <c r="K1585" s="286">
        <v>2338.8894799999998</v>
      </c>
      <c r="L1585" s="286">
        <v>6496.8689800000002</v>
      </c>
      <c r="M1585" s="286">
        <v>49.839829999999999</v>
      </c>
      <c r="N1585" s="286">
        <v>6546.7088099999992</v>
      </c>
      <c r="O1585" s="286">
        <v>8885.6008699999984</v>
      </c>
      <c r="P1585" s="286">
        <v>26849.56135</v>
      </c>
      <c r="Q1585" s="286">
        <v>0</v>
      </c>
      <c r="R1585" s="287">
        <v>26849.56135</v>
      </c>
    </row>
    <row r="1586" spans="1:18">
      <c r="A1586" s="288"/>
      <c r="B1586" s="288"/>
      <c r="C1586" s="288"/>
      <c r="D1586" s="283" t="s">
        <v>272</v>
      </c>
      <c r="E1586" s="284">
        <v>38</v>
      </c>
      <c r="F1586" s="285">
        <v>8.0000000000000002E-3</v>
      </c>
      <c r="G1586" s="286">
        <v>0</v>
      </c>
      <c r="H1586" s="286">
        <v>8.0000000000000002E-3</v>
      </c>
      <c r="I1586" s="286">
        <v>1621.4618500000001</v>
      </c>
      <c r="J1586" s="286">
        <v>118.63344000000001</v>
      </c>
      <c r="K1586" s="286">
        <v>1740.09529</v>
      </c>
      <c r="L1586" s="286">
        <v>8435.4672399999999</v>
      </c>
      <c r="M1586" s="286">
        <v>174.83452</v>
      </c>
      <c r="N1586" s="286">
        <v>8610.3017600000003</v>
      </c>
      <c r="O1586" s="286">
        <v>10350.405050000001</v>
      </c>
      <c r="P1586" s="286">
        <v>17811.522929999999</v>
      </c>
      <c r="Q1586" s="286">
        <v>0</v>
      </c>
      <c r="R1586" s="287">
        <v>17811.522929999999</v>
      </c>
    </row>
    <row r="1587" spans="1:18">
      <c r="A1587" s="288"/>
      <c r="B1587" s="288"/>
      <c r="C1587" s="288"/>
      <c r="D1587" s="283" t="s">
        <v>273</v>
      </c>
      <c r="E1587" s="284">
        <v>227</v>
      </c>
      <c r="F1587" s="285">
        <v>4.8999999999999998E-4</v>
      </c>
      <c r="G1587" s="286">
        <v>0</v>
      </c>
      <c r="H1587" s="286">
        <v>4.8999999999999998E-4</v>
      </c>
      <c r="I1587" s="286">
        <v>952.65956999999992</v>
      </c>
      <c r="J1587" s="286">
        <v>135.49473</v>
      </c>
      <c r="K1587" s="286">
        <v>1088.1543000000001</v>
      </c>
      <c r="L1587" s="286">
        <v>1154.6223799999998</v>
      </c>
      <c r="M1587" s="286">
        <v>60.450389999999999</v>
      </c>
      <c r="N1587" s="286">
        <v>1215.07277</v>
      </c>
      <c r="O1587" s="286">
        <v>2303.2275600000003</v>
      </c>
      <c r="P1587" s="286">
        <v>19268.865109999999</v>
      </c>
      <c r="Q1587" s="286">
        <v>0</v>
      </c>
      <c r="R1587" s="287">
        <v>19268.865109999999</v>
      </c>
    </row>
    <row r="1588" spans="1:18">
      <c r="A1588" s="288"/>
      <c r="B1588" s="288"/>
      <c r="C1588" s="288"/>
      <c r="D1588" s="283" t="s">
        <v>62</v>
      </c>
      <c r="E1588" s="284">
        <v>4</v>
      </c>
      <c r="F1588" s="285">
        <v>4.2399999999999998E-3</v>
      </c>
      <c r="G1588" s="286">
        <v>0</v>
      </c>
      <c r="H1588" s="286">
        <v>4.2399999999999998E-3</v>
      </c>
      <c r="I1588" s="286">
        <v>3912.8814700000003</v>
      </c>
      <c r="J1588" s="286">
        <v>218.40439999999998</v>
      </c>
      <c r="K1588" s="286">
        <v>4131.2858699999997</v>
      </c>
      <c r="L1588" s="286">
        <v>36609.392690000001</v>
      </c>
      <c r="M1588" s="286">
        <v>3203.53692</v>
      </c>
      <c r="N1588" s="286">
        <v>39812.929609999999</v>
      </c>
      <c r="O1588" s="286">
        <v>43944.219720000001</v>
      </c>
      <c r="P1588" s="286">
        <v>53069.573179999999</v>
      </c>
      <c r="Q1588" s="286">
        <v>0</v>
      </c>
      <c r="R1588" s="287">
        <v>53069.573179999999</v>
      </c>
    </row>
    <row r="1589" spans="1:18">
      <c r="A1589" s="288"/>
      <c r="B1589" s="288"/>
      <c r="C1589" s="288"/>
      <c r="D1589" s="283" t="s">
        <v>84</v>
      </c>
      <c r="E1589" s="284">
        <v>213</v>
      </c>
      <c r="F1589" s="285">
        <v>0.43243999999999999</v>
      </c>
      <c r="G1589" s="286">
        <v>0</v>
      </c>
      <c r="H1589" s="286">
        <v>0.43243999999999999</v>
      </c>
      <c r="I1589" s="286">
        <v>2405.9722700000002</v>
      </c>
      <c r="J1589" s="286">
        <v>138.11112</v>
      </c>
      <c r="K1589" s="286">
        <v>2544.0833900000002</v>
      </c>
      <c r="L1589" s="286">
        <v>5739.2381799999994</v>
      </c>
      <c r="M1589" s="286">
        <v>101.75729</v>
      </c>
      <c r="N1589" s="286">
        <v>5840.9954699999998</v>
      </c>
      <c r="O1589" s="286">
        <v>8385.5113000000001</v>
      </c>
      <c r="P1589" s="286">
        <v>41620.495060000001</v>
      </c>
      <c r="Q1589" s="286">
        <v>0</v>
      </c>
      <c r="R1589" s="287">
        <v>41620.495060000001</v>
      </c>
    </row>
    <row r="1590" spans="1:18">
      <c r="A1590" s="288"/>
      <c r="B1590" s="288"/>
      <c r="C1590" s="288"/>
      <c r="D1590" s="288"/>
      <c r="E1590" s="289">
        <v>397</v>
      </c>
      <c r="F1590" s="290">
        <v>0</v>
      </c>
      <c r="G1590" s="291">
        <v>0</v>
      </c>
      <c r="H1590" s="291">
        <v>0</v>
      </c>
      <c r="I1590" s="291">
        <v>19.469429999999999</v>
      </c>
      <c r="J1590" s="291">
        <v>0</v>
      </c>
      <c r="K1590" s="291">
        <v>19.469429999999999</v>
      </c>
      <c r="L1590" s="291">
        <v>0</v>
      </c>
      <c r="M1590" s="291">
        <v>0</v>
      </c>
      <c r="N1590" s="291">
        <v>0</v>
      </c>
      <c r="O1590" s="291">
        <v>19.469429999999999</v>
      </c>
      <c r="P1590" s="291">
        <v>835.56737999999996</v>
      </c>
      <c r="Q1590" s="291">
        <v>0</v>
      </c>
      <c r="R1590" s="292">
        <v>835.56737999999996</v>
      </c>
    </row>
    <row r="1591" spans="1:18">
      <c r="A1591" s="288"/>
      <c r="B1591" s="288"/>
      <c r="C1591" s="288"/>
      <c r="D1591" s="283" t="s">
        <v>69</v>
      </c>
      <c r="E1591" s="284">
        <v>71</v>
      </c>
      <c r="F1591" s="285">
        <v>1.8424100000000001</v>
      </c>
      <c r="G1591" s="286">
        <v>0</v>
      </c>
      <c r="H1591" s="286">
        <v>1.8424100000000001</v>
      </c>
      <c r="I1591" s="286">
        <v>6415.5057100000004</v>
      </c>
      <c r="J1591" s="286">
        <v>636.21493000000009</v>
      </c>
      <c r="K1591" s="286">
        <v>7051.7206399999995</v>
      </c>
      <c r="L1591" s="286">
        <v>59315.090600000003</v>
      </c>
      <c r="M1591" s="286">
        <v>3542.3098799999998</v>
      </c>
      <c r="N1591" s="286">
        <v>62857.400479999997</v>
      </c>
      <c r="O1591" s="286">
        <v>69910.963530000008</v>
      </c>
      <c r="P1591" s="286">
        <v>31101.964339999999</v>
      </c>
      <c r="Q1591" s="286">
        <v>0</v>
      </c>
      <c r="R1591" s="287">
        <v>31101.964339999999</v>
      </c>
    </row>
    <row r="1592" spans="1:18">
      <c r="A1592" s="288"/>
      <c r="B1592" s="288"/>
      <c r="C1592" s="288"/>
      <c r="D1592" s="283" t="s">
        <v>65</v>
      </c>
      <c r="E1592" s="284">
        <v>1</v>
      </c>
      <c r="F1592" s="285">
        <v>120.27615</v>
      </c>
      <c r="G1592" s="286">
        <v>13.29228</v>
      </c>
      <c r="H1592" s="286">
        <v>133.56843000000001</v>
      </c>
      <c r="I1592" s="286">
        <v>21291.471610000001</v>
      </c>
      <c r="J1592" s="286">
        <v>6100.1287499999999</v>
      </c>
      <c r="K1592" s="286">
        <v>27391.60036</v>
      </c>
      <c r="L1592" s="286">
        <v>557919.44923000003</v>
      </c>
      <c r="M1592" s="286">
        <v>26626.518479999999</v>
      </c>
      <c r="N1592" s="286">
        <v>584545.96771</v>
      </c>
      <c r="O1592" s="286">
        <v>612071.13650000002</v>
      </c>
      <c r="P1592" s="286">
        <v>230000.09271</v>
      </c>
      <c r="Q1592" s="286">
        <v>79.348269999999999</v>
      </c>
      <c r="R1592" s="287">
        <v>230079.44097999998</v>
      </c>
    </row>
    <row r="1593" spans="1:18">
      <c r="A1593" s="288"/>
      <c r="B1593" s="288"/>
      <c r="C1593" s="288"/>
      <c r="D1593" s="288"/>
      <c r="E1593" s="289">
        <v>320</v>
      </c>
      <c r="F1593" s="290">
        <v>5.5000000000000003E-4</v>
      </c>
      <c r="G1593" s="291">
        <v>0</v>
      </c>
      <c r="H1593" s="291">
        <v>5.5000000000000003E-4</v>
      </c>
      <c r="I1593" s="291">
        <v>1.93069</v>
      </c>
      <c r="J1593" s="291">
        <v>0</v>
      </c>
      <c r="K1593" s="291">
        <v>1.93069</v>
      </c>
      <c r="L1593" s="291">
        <v>0</v>
      </c>
      <c r="M1593" s="291">
        <v>0</v>
      </c>
      <c r="N1593" s="291">
        <v>0</v>
      </c>
      <c r="O1593" s="291">
        <v>1.9312400000000001</v>
      </c>
      <c r="P1593" s="291">
        <v>1075.60104</v>
      </c>
      <c r="Q1593" s="291">
        <v>0</v>
      </c>
      <c r="R1593" s="292">
        <v>1075.60104</v>
      </c>
    </row>
    <row r="1594" spans="1:18">
      <c r="A1594" s="288"/>
      <c r="B1594" s="288"/>
      <c r="C1594" s="288"/>
      <c r="D1594" s="283" t="s">
        <v>66</v>
      </c>
      <c r="E1594" s="284">
        <v>44</v>
      </c>
      <c r="F1594" s="285">
        <v>1.9199999999999998E-3</v>
      </c>
      <c r="G1594" s="286">
        <v>0</v>
      </c>
      <c r="H1594" s="286">
        <v>1.9199999999999998E-3</v>
      </c>
      <c r="I1594" s="286">
        <v>2819.9626200000002</v>
      </c>
      <c r="J1594" s="286">
        <v>494.82971999999995</v>
      </c>
      <c r="K1594" s="286">
        <v>3314.79234</v>
      </c>
      <c r="L1594" s="286">
        <v>10484.884199999999</v>
      </c>
      <c r="M1594" s="286">
        <v>597.7432</v>
      </c>
      <c r="N1594" s="286">
        <v>11082.627400000001</v>
      </c>
      <c r="O1594" s="286">
        <v>14397.42166</v>
      </c>
      <c r="P1594" s="286">
        <v>26345.630149999997</v>
      </c>
      <c r="Q1594" s="286">
        <v>0</v>
      </c>
      <c r="R1594" s="287">
        <v>26345.630149999997</v>
      </c>
    </row>
    <row r="1595" spans="1:18">
      <c r="A1595" s="288"/>
      <c r="B1595" s="288"/>
      <c r="C1595" s="288"/>
      <c r="D1595" s="288"/>
      <c r="E1595" s="289">
        <v>222</v>
      </c>
      <c r="F1595" s="290">
        <v>4.8600000000000006E-3</v>
      </c>
      <c r="G1595" s="291">
        <v>0</v>
      </c>
      <c r="H1595" s="291">
        <v>4.8600000000000006E-3</v>
      </c>
      <c r="I1595" s="291">
        <v>2252.87563</v>
      </c>
      <c r="J1595" s="291">
        <v>47.067730000000005</v>
      </c>
      <c r="K1595" s="291">
        <v>2299.9433599999998</v>
      </c>
      <c r="L1595" s="291">
        <v>5178.5342499999997</v>
      </c>
      <c r="M1595" s="291">
        <v>434.46753999999999</v>
      </c>
      <c r="N1595" s="291">
        <v>5613.0017900000003</v>
      </c>
      <c r="O1595" s="291">
        <v>7912.9500099999996</v>
      </c>
      <c r="P1595" s="291">
        <v>34391.273450000001</v>
      </c>
      <c r="Q1595" s="291">
        <v>0</v>
      </c>
      <c r="R1595" s="292">
        <v>34391.273450000001</v>
      </c>
    </row>
    <row r="1596" spans="1:18">
      <c r="A1596" s="288"/>
      <c r="B1596" s="288"/>
      <c r="C1596" s="288"/>
      <c r="D1596" s="288"/>
      <c r="E1596" s="289">
        <v>348</v>
      </c>
      <c r="F1596" s="290">
        <v>2.0000000000000001E-4</v>
      </c>
      <c r="G1596" s="291">
        <v>0</v>
      </c>
      <c r="H1596" s="291">
        <v>2.0000000000000001E-4</v>
      </c>
      <c r="I1596" s="291">
        <v>21.439589999999999</v>
      </c>
      <c r="J1596" s="291">
        <v>0</v>
      </c>
      <c r="K1596" s="291">
        <v>21.439589999999999</v>
      </c>
      <c r="L1596" s="291">
        <v>0</v>
      </c>
      <c r="M1596" s="291">
        <v>0</v>
      </c>
      <c r="N1596" s="291">
        <v>0</v>
      </c>
      <c r="O1596" s="291">
        <v>21.439790000000002</v>
      </c>
      <c r="P1596" s="291">
        <v>3078.69002</v>
      </c>
      <c r="Q1596" s="291">
        <v>0</v>
      </c>
      <c r="R1596" s="292">
        <v>3078.69002</v>
      </c>
    </row>
    <row r="1597" spans="1:18">
      <c r="A1597" s="288"/>
      <c r="B1597" s="288"/>
      <c r="C1597" s="288"/>
      <c r="D1597" s="283" t="s">
        <v>86</v>
      </c>
      <c r="E1597" s="284">
        <v>27</v>
      </c>
      <c r="F1597" s="285">
        <v>1.0580000000000001E-2</v>
      </c>
      <c r="G1597" s="286">
        <v>0</v>
      </c>
      <c r="H1597" s="286">
        <v>1.0580000000000001E-2</v>
      </c>
      <c r="I1597" s="286">
        <v>1643.78692</v>
      </c>
      <c r="J1597" s="286">
        <v>240.82468</v>
      </c>
      <c r="K1597" s="286">
        <v>1884.6116000000002</v>
      </c>
      <c r="L1597" s="286">
        <v>5553.4009999999998</v>
      </c>
      <c r="M1597" s="286">
        <v>252.99132999999998</v>
      </c>
      <c r="N1597" s="286">
        <v>5806.3923299999997</v>
      </c>
      <c r="O1597" s="286">
        <v>7691.01451</v>
      </c>
      <c r="P1597" s="286">
        <v>18742.78023</v>
      </c>
      <c r="Q1597" s="286">
        <v>0</v>
      </c>
      <c r="R1597" s="287">
        <v>18742.78023</v>
      </c>
    </row>
    <row r="1598" spans="1:18">
      <c r="A1598" s="288"/>
      <c r="B1598" s="288"/>
      <c r="C1598" s="288"/>
      <c r="D1598" s="288"/>
      <c r="E1598" s="289">
        <v>161</v>
      </c>
      <c r="F1598" s="290">
        <v>5.253E-2</v>
      </c>
      <c r="G1598" s="291">
        <v>0</v>
      </c>
      <c r="H1598" s="291">
        <v>5.253E-2</v>
      </c>
      <c r="I1598" s="291">
        <v>2273.87682</v>
      </c>
      <c r="J1598" s="291">
        <v>51.400910000000003</v>
      </c>
      <c r="K1598" s="291">
        <v>2325.2777299999998</v>
      </c>
      <c r="L1598" s="291">
        <v>5148.8221700000004</v>
      </c>
      <c r="M1598" s="291">
        <v>100.02978999999999</v>
      </c>
      <c r="N1598" s="291">
        <v>5248.85196</v>
      </c>
      <c r="O1598" s="291">
        <v>7574.1822199999997</v>
      </c>
      <c r="P1598" s="291">
        <v>25257.950659999999</v>
      </c>
      <c r="Q1598" s="291">
        <v>0</v>
      </c>
      <c r="R1598" s="292">
        <v>25257.950659999999</v>
      </c>
    </row>
    <row r="1599" spans="1:18">
      <c r="A1599" s="288"/>
      <c r="B1599" s="288"/>
      <c r="C1599" s="288"/>
      <c r="D1599" s="288"/>
      <c r="E1599" s="289">
        <v>322</v>
      </c>
      <c r="F1599" s="290">
        <v>1.0400000000000001E-3</v>
      </c>
      <c r="G1599" s="291">
        <v>0</v>
      </c>
      <c r="H1599" s="291">
        <v>1.0400000000000001E-3</v>
      </c>
      <c r="I1599" s="291">
        <v>58.839949999999995</v>
      </c>
      <c r="J1599" s="291">
        <v>6.794E-2</v>
      </c>
      <c r="K1599" s="291">
        <v>58.907890000000002</v>
      </c>
      <c r="L1599" s="291">
        <v>0</v>
      </c>
      <c r="M1599" s="291">
        <v>0</v>
      </c>
      <c r="N1599" s="291">
        <v>0</v>
      </c>
      <c r="O1599" s="291">
        <v>58.908929999999998</v>
      </c>
      <c r="P1599" s="291">
        <v>2454.7597500000002</v>
      </c>
      <c r="Q1599" s="291">
        <v>0</v>
      </c>
      <c r="R1599" s="292">
        <v>2454.7597500000002</v>
      </c>
    </row>
    <row r="1600" spans="1:18">
      <c r="A1600" s="288"/>
      <c r="B1600" s="288"/>
      <c r="C1600" s="288"/>
      <c r="D1600" s="288"/>
      <c r="E1600" s="289">
        <v>346</v>
      </c>
      <c r="F1600" s="290">
        <v>2.648E-2</v>
      </c>
      <c r="G1600" s="291">
        <v>0</v>
      </c>
      <c r="H1600" s="291">
        <v>2.648E-2</v>
      </c>
      <c r="I1600" s="291">
        <v>10.969719999999999</v>
      </c>
      <c r="J1600" s="291">
        <v>0</v>
      </c>
      <c r="K1600" s="291">
        <v>10.969719999999999</v>
      </c>
      <c r="L1600" s="291">
        <v>0</v>
      </c>
      <c r="M1600" s="291">
        <v>0</v>
      </c>
      <c r="N1600" s="291">
        <v>0</v>
      </c>
      <c r="O1600" s="291">
        <v>10.9962</v>
      </c>
      <c r="P1600" s="291">
        <v>1758.6159</v>
      </c>
      <c r="Q1600" s="291">
        <v>0</v>
      </c>
      <c r="R1600" s="292">
        <v>1758.6159</v>
      </c>
    </row>
    <row r="1601" spans="1:18">
      <c r="A1601" s="288"/>
      <c r="B1601" s="288"/>
      <c r="C1601" s="288"/>
      <c r="D1601" s="283" t="s">
        <v>275</v>
      </c>
      <c r="E1601" s="284">
        <v>36</v>
      </c>
      <c r="F1601" s="285">
        <v>2.2699999999999999E-3</v>
      </c>
      <c r="G1601" s="286">
        <v>0</v>
      </c>
      <c r="H1601" s="286">
        <v>2.2699999999999999E-3</v>
      </c>
      <c r="I1601" s="286">
        <v>2139.1707000000001</v>
      </c>
      <c r="J1601" s="286">
        <v>523.50112000000001</v>
      </c>
      <c r="K1601" s="286">
        <v>2662.67182</v>
      </c>
      <c r="L1601" s="286">
        <v>6353.8173299999999</v>
      </c>
      <c r="M1601" s="286">
        <v>193.51407999999998</v>
      </c>
      <c r="N1601" s="286">
        <v>6547.3314099999998</v>
      </c>
      <c r="O1601" s="286">
        <v>9210.0054999999993</v>
      </c>
      <c r="P1601" s="286">
        <v>18714.609899999999</v>
      </c>
      <c r="Q1601" s="286">
        <v>0</v>
      </c>
      <c r="R1601" s="287">
        <v>18714.609899999999</v>
      </c>
    </row>
    <row r="1602" spans="1:18">
      <c r="A1602" s="288"/>
      <c r="B1602" s="288"/>
      <c r="C1602" s="288"/>
      <c r="D1602" s="288"/>
      <c r="E1602" s="289">
        <v>384</v>
      </c>
      <c r="F1602" s="290">
        <v>5.0000000000000001E-4</v>
      </c>
      <c r="G1602" s="291">
        <v>0</v>
      </c>
      <c r="H1602" s="291">
        <v>5.0000000000000001E-4</v>
      </c>
      <c r="I1602" s="291">
        <v>17.071639999999999</v>
      </c>
      <c r="J1602" s="291">
        <v>0</v>
      </c>
      <c r="K1602" s="291">
        <v>17.071639999999999</v>
      </c>
      <c r="L1602" s="291">
        <v>0</v>
      </c>
      <c r="M1602" s="291">
        <v>0</v>
      </c>
      <c r="N1602" s="291">
        <v>0</v>
      </c>
      <c r="O1602" s="291">
        <v>17.072140000000001</v>
      </c>
      <c r="P1602" s="291">
        <v>1158.2914800000001</v>
      </c>
      <c r="Q1602" s="291">
        <v>0</v>
      </c>
      <c r="R1602" s="292">
        <v>1158.2914800000001</v>
      </c>
    </row>
    <row r="1603" spans="1:18">
      <c r="A1603" s="288"/>
      <c r="B1603" s="288"/>
      <c r="C1603" s="288"/>
      <c r="D1603" s="288"/>
      <c r="E1603" s="289">
        <v>395</v>
      </c>
      <c r="F1603" s="290">
        <v>3.5999999999999997E-4</v>
      </c>
      <c r="G1603" s="291">
        <v>0</v>
      </c>
      <c r="H1603" s="291">
        <v>3.5999999999999997E-4</v>
      </c>
      <c r="I1603" s="291">
        <v>0.54603000000000002</v>
      </c>
      <c r="J1603" s="291">
        <v>0</v>
      </c>
      <c r="K1603" s="291">
        <v>0.54603000000000002</v>
      </c>
      <c r="L1603" s="291">
        <v>0</v>
      </c>
      <c r="M1603" s="291">
        <v>0</v>
      </c>
      <c r="N1603" s="291">
        <v>0</v>
      </c>
      <c r="O1603" s="291">
        <v>0.54638999999999993</v>
      </c>
      <c r="P1603" s="291">
        <v>856.77642000000003</v>
      </c>
      <c r="Q1603" s="291">
        <v>0</v>
      </c>
      <c r="R1603" s="292">
        <v>856.77642000000003</v>
      </c>
    </row>
    <row r="1604" spans="1:18">
      <c r="A1604" s="288"/>
      <c r="B1604" s="288"/>
      <c r="C1604" s="288"/>
      <c r="D1604" s="288"/>
      <c r="E1604" s="289">
        <v>386</v>
      </c>
      <c r="F1604" s="290">
        <v>0</v>
      </c>
      <c r="G1604" s="291">
        <v>0</v>
      </c>
      <c r="H1604" s="291">
        <v>0</v>
      </c>
      <c r="I1604" s="291">
        <v>9.579E-2</v>
      </c>
      <c r="J1604" s="291">
        <v>0</v>
      </c>
      <c r="K1604" s="291">
        <v>9.579E-2</v>
      </c>
      <c r="L1604" s="291">
        <v>0</v>
      </c>
      <c r="M1604" s="291">
        <v>0</v>
      </c>
      <c r="N1604" s="291">
        <v>0</v>
      </c>
      <c r="O1604" s="291">
        <v>9.579E-2</v>
      </c>
      <c r="P1604" s="291">
        <v>713.69371999999998</v>
      </c>
      <c r="Q1604" s="291">
        <v>0</v>
      </c>
      <c r="R1604" s="292">
        <v>713.69371999999998</v>
      </c>
    </row>
    <row r="1605" spans="1:18">
      <c r="A1605" s="288"/>
      <c r="B1605" s="288"/>
      <c r="C1605" s="288"/>
      <c r="D1605" s="283" t="s">
        <v>70</v>
      </c>
      <c r="E1605" s="284">
        <v>299</v>
      </c>
      <c r="F1605" s="285">
        <v>0</v>
      </c>
      <c r="G1605" s="286">
        <v>0</v>
      </c>
      <c r="H1605" s="286">
        <v>0</v>
      </c>
      <c r="I1605" s="286">
        <v>98.174240000000012</v>
      </c>
      <c r="J1605" s="286">
        <v>3.12981</v>
      </c>
      <c r="K1605" s="286">
        <v>101.30405</v>
      </c>
      <c r="L1605" s="286">
        <v>0</v>
      </c>
      <c r="M1605" s="286">
        <v>0</v>
      </c>
      <c r="N1605" s="286">
        <v>0</v>
      </c>
      <c r="O1605" s="286">
        <v>101.30405</v>
      </c>
      <c r="P1605" s="286">
        <v>1510.89265</v>
      </c>
      <c r="Q1605" s="286">
        <v>0</v>
      </c>
      <c r="R1605" s="287">
        <v>1510.89265</v>
      </c>
    </row>
    <row r="1606" spans="1:18">
      <c r="A1606" s="288"/>
      <c r="B1606" s="288"/>
      <c r="C1606" s="288"/>
      <c r="D1606" s="288"/>
      <c r="E1606" s="289">
        <v>375</v>
      </c>
      <c r="F1606" s="290">
        <v>2.12E-2</v>
      </c>
      <c r="G1606" s="291">
        <v>0</v>
      </c>
      <c r="H1606" s="291">
        <v>2.12E-2</v>
      </c>
      <c r="I1606" s="291">
        <v>4115.0844399999996</v>
      </c>
      <c r="J1606" s="291">
        <v>592.30167000000006</v>
      </c>
      <c r="K1606" s="291">
        <v>4707.3861100000004</v>
      </c>
      <c r="L1606" s="291">
        <v>42255.35742</v>
      </c>
      <c r="M1606" s="291">
        <v>2496.0836400000003</v>
      </c>
      <c r="N1606" s="291">
        <v>44751.441060000005</v>
      </c>
      <c r="O1606" s="291">
        <v>49458.84837</v>
      </c>
      <c r="P1606" s="291">
        <v>31127.510429999998</v>
      </c>
      <c r="Q1606" s="291">
        <v>0</v>
      </c>
      <c r="R1606" s="292">
        <v>31127.510429999998</v>
      </c>
    </row>
    <row r="1607" spans="1:18">
      <c r="A1607" s="288"/>
      <c r="B1607" s="288"/>
      <c r="C1607" s="288"/>
      <c r="D1607" s="283" t="s">
        <v>85</v>
      </c>
      <c r="E1607" s="284">
        <v>14</v>
      </c>
      <c r="F1607" s="285">
        <v>5.6399999999999999E-2</v>
      </c>
      <c r="G1607" s="286">
        <v>0</v>
      </c>
      <c r="H1607" s="286">
        <v>5.6399999999999999E-2</v>
      </c>
      <c r="I1607" s="286">
        <v>2856.9366</v>
      </c>
      <c r="J1607" s="286">
        <v>565.21940000000006</v>
      </c>
      <c r="K1607" s="286">
        <v>3422.1559999999999</v>
      </c>
      <c r="L1607" s="286">
        <v>12764.99208</v>
      </c>
      <c r="M1607" s="286">
        <v>1196.93219</v>
      </c>
      <c r="N1607" s="286">
        <v>13961.92427</v>
      </c>
      <c r="O1607" s="286">
        <v>17384.136670000004</v>
      </c>
      <c r="P1607" s="286">
        <v>30376.480149999999</v>
      </c>
      <c r="Q1607" s="286">
        <v>0</v>
      </c>
      <c r="R1607" s="287">
        <v>30376.480149999999</v>
      </c>
    </row>
    <row r="1608" spans="1:18">
      <c r="A1608" s="288"/>
      <c r="B1608" s="288"/>
      <c r="C1608" s="288"/>
      <c r="D1608" s="283" t="s">
        <v>71</v>
      </c>
      <c r="E1608" s="284">
        <v>347</v>
      </c>
      <c r="F1608" s="285">
        <v>5.2300000000000003E-3</v>
      </c>
      <c r="G1608" s="286">
        <v>0</v>
      </c>
      <c r="H1608" s="286">
        <v>5.2300000000000003E-3</v>
      </c>
      <c r="I1608" s="286">
        <v>85.412580000000005</v>
      </c>
      <c r="J1608" s="286">
        <v>5.4549999999999994E-2</v>
      </c>
      <c r="K1608" s="286">
        <v>85.467130000000012</v>
      </c>
      <c r="L1608" s="286">
        <v>0</v>
      </c>
      <c r="M1608" s="286">
        <v>0</v>
      </c>
      <c r="N1608" s="286">
        <v>0</v>
      </c>
      <c r="O1608" s="286">
        <v>85.472359999999995</v>
      </c>
      <c r="P1608" s="286">
        <v>2256.60473</v>
      </c>
      <c r="Q1608" s="286">
        <v>0</v>
      </c>
      <c r="R1608" s="287">
        <v>2256.60473</v>
      </c>
    </row>
    <row r="1609" spans="1:18">
      <c r="A1609" s="288"/>
      <c r="B1609" s="288"/>
      <c r="C1609" s="288"/>
      <c r="D1609" s="288"/>
      <c r="E1609" s="289">
        <v>396</v>
      </c>
      <c r="F1609" s="290">
        <v>0</v>
      </c>
      <c r="G1609" s="291">
        <v>0</v>
      </c>
      <c r="H1609" s="291">
        <v>0</v>
      </c>
      <c r="I1609" s="291">
        <v>3.1759899999999996</v>
      </c>
      <c r="J1609" s="291">
        <v>0</v>
      </c>
      <c r="K1609" s="291">
        <v>3.1759899999999996</v>
      </c>
      <c r="L1609" s="291">
        <v>0</v>
      </c>
      <c r="M1609" s="291">
        <v>0</v>
      </c>
      <c r="N1609" s="291">
        <v>0</v>
      </c>
      <c r="O1609" s="291">
        <v>3.1759899999999996</v>
      </c>
      <c r="P1609" s="291">
        <v>2171.4603199999997</v>
      </c>
      <c r="Q1609" s="291">
        <v>0</v>
      </c>
      <c r="R1609" s="292">
        <v>2171.4603199999997</v>
      </c>
    </row>
    <row r="1610" spans="1:18">
      <c r="A1610" s="288"/>
      <c r="B1610" s="288"/>
      <c r="C1610" s="288"/>
      <c r="D1610" s="283" t="s">
        <v>88</v>
      </c>
      <c r="E1610" s="284">
        <v>57</v>
      </c>
      <c r="F1610" s="285">
        <v>3.0964699999999996</v>
      </c>
      <c r="G1610" s="286">
        <v>0</v>
      </c>
      <c r="H1610" s="286">
        <v>3.0964699999999996</v>
      </c>
      <c r="I1610" s="286">
        <v>1950.27746</v>
      </c>
      <c r="J1610" s="286">
        <v>77.592660000000009</v>
      </c>
      <c r="K1610" s="286">
        <v>2027.87012</v>
      </c>
      <c r="L1610" s="286">
        <v>6873.5305499999995</v>
      </c>
      <c r="M1610" s="286">
        <v>127.02219000000001</v>
      </c>
      <c r="N1610" s="286">
        <v>7000.5527400000001</v>
      </c>
      <c r="O1610" s="286">
        <v>9031.5193299999992</v>
      </c>
      <c r="P1610" s="286">
        <v>26318.952269999998</v>
      </c>
      <c r="Q1610" s="286">
        <v>0</v>
      </c>
      <c r="R1610" s="287">
        <v>26318.952269999998</v>
      </c>
    </row>
    <row r="1611" spans="1:18">
      <c r="A1611" s="288"/>
      <c r="B1611" s="288"/>
      <c r="C1611" s="288"/>
      <c r="D1611" s="288"/>
      <c r="E1611" s="289">
        <v>383</v>
      </c>
      <c r="F1611" s="290">
        <v>6.9999999999999999E-4</v>
      </c>
      <c r="G1611" s="291">
        <v>0</v>
      </c>
      <c r="H1611" s="291">
        <v>6.9999999999999999E-4</v>
      </c>
      <c r="I1611" s="291">
        <v>6.2810699999999997</v>
      </c>
      <c r="J1611" s="291">
        <v>0</v>
      </c>
      <c r="K1611" s="291">
        <v>6.2810699999999997</v>
      </c>
      <c r="L1611" s="291">
        <v>0</v>
      </c>
      <c r="M1611" s="291">
        <v>0</v>
      </c>
      <c r="N1611" s="291">
        <v>0</v>
      </c>
      <c r="O1611" s="291">
        <v>6.2817700000000007</v>
      </c>
      <c r="P1611" s="291">
        <v>1854.37175</v>
      </c>
      <c r="Q1611" s="291">
        <v>0</v>
      </c>
      <c r="R1611" s="292">
        <v>1854.37175</v>
      </c>
    </row>
    <row r="1612" spans="1:18">
      <c r="A1612" s="288"/>
      <c r="B1612" s="288"/>
      <c r="C1612" s="288"/>
      <c r="D1612" s="283" t="s">
        <v>276</v>
      </c>
      <c r="E1612" s="284">
        <v>287</v>
      </c>
      <c r="F1612" s="285">
        <v>1.095E-2</v>
      </c>
      <c r="G1612" s="286">
        <v>0</v>
      </c>
      <c r="H1612" s="286">
        <v>1.095E-2</v>
      </c>
      <c r="I1612" s="286">
        <v>94.323850000000007</v>
      </c>
      <c r="J1612" s="286">
        <v>0</v>
      </c>
      <c r="K1612" s="286">
        <v>94.323850000000007</v>
      </c>
      <c r="L1612" s="286">
        <v>0</v>
      </c>
      <c r="M1612" s="286">
        <v>0</v>
      </c>
      <c r="N1612" s="286">
        <v>0</v>
      </c>
      <c r="O1612" s="286">
        <v>94.334800000000001</v>
      </c>
      <c r="P1612" s="286">
        <v>1991.2595100000001</v>
      </c>
      <c r="Q1612" s="286">
        <v>0</v>
      </c>
      <c r="R1612" s="287">
        <v>1991.2595100000001</v>
      </c>
    </row>
    <row r="1613" spans="1:18">
      <c r="A1613" s="288"/>
      <c r="B1613" s="288"/>
      <c r="C1613" s="288"/>
      <c r="D1613" s="283" t="s">
        <v>79</v>
      </c>
      <c r="E1613" s="284">
        <v>19</v>
      </c>
      <c r="F1613" s="285">
        <v>7.0550000000000002E-2</v>
      </c>
      <c r="G1613" s="286">
        <v>0</v>
      </c>
      <c r="H1613" s="286">
        <v>7.0550000000000002E-2</v>
      </c>
      <c r="I1613" s="286">
        <v>4083.47246</v>
      </c>
      <c r="J1613" s="286">
        <v>200.32692</v>
      </c>
      <c r="K1613" s="286">
        <v>4283.7993799999995</v>
      </c>
      <c r="L1613" s="286">
        <v>25710.49209</v>
      </c>
      <c r="M1613" s="286">
        <v>605.52629999999999</v>
      </c>
      <c r="N1613" s="286">
        <v>26316.018390000001</v>
      </c>
      <c r="O1613" s="286">
        <v>30599.888320000002</v>
      </c>
      <c r="P1613" s="286">
        <v>41811.791509999995</v>
      </c>
      <c r="Q1613" s="286">
        <v>0</v>
      </c>
      <c r="R1613" s="287">
        <v>41811.791509999995</v>
      </c>
    </row>
    <row r="1614" spans="1:18">
      <c r="A1614" s="288"/>
      <c r="B1614" s="288"/>
      <c r="C1614" s="288"/>
      <c r="D1614" s="288"/>
      <c r="E1614" s="289">
        <v>210</v>
      </c>
      <c r="F1614" s="290">
        <v>1.98E-3</v>
      </c>
      <c r="G1614" s="291">
        <v>0.11738999999999999</v>
      </c>
      <c r="H1614" s="291">
        <v>0.11937</v>
      </c>
      <c r="I1614" s="291">
        <v>3189.2080299999998</v>
      </c>
      <c r="J1614" s="291">
        <v>160.84276</v>
      </c>
      <c r="K1614" s="291">
        <v>3350.0507900000002</v>
      </c>
      <c r="L1614" s="291">
        <v>16469.803220000002</v>
      </c>
      <c r="M1614" s="291">
        <v>1863.76243</v>
      </c>
      <c r="N1614" s="291">
        <v>18333.565649999997</v>
      </c>
      <c r="O1614" s="291">
        <v>21683.735809999998</v>
      </c>
      <c r="P1614" s="291">
        <v>34311.471969999999</v>
      </c>
      <c r="Q1614" s="291">
        <v>0</v>
      </c>
      <c r="R1614" s="292">
        <v>34311.471969999999</v>
      </c>
    </row>
    <row r="1615" spans="1:18">
      <c r="A1615" s="288"/>
      <c r="B1615" s="288"/>
      <c r="C1615" s="288"/>
      <c r="D1615" s="288"/>
      <c r="E1615" s="289">
        <v>339</v>
      </c>
      <c r="F1615" s="290">
        <v>1.8E-3</v>
      </c>
      <c r="G1615" s="291">
        <v>0</v>
      </c>
      <c r="H1615" s="291">
        <v>1.8E-3</v>
      </c>
      <c r="I1615" s="291">
        <v>45.302070000000001</v>
      </c>
      <c r="J1615" s="291">
        <v>5.0000000000000001E-4</v>
      </c>
      <c r="K1615" s="291">
        <v>45.302570000000003</v>
      </c>
      <c r="L1615" s="291">
        <v>0</v>
      </c>
      <c r="M1615" s="291">
        <v>0</v>
      </c>
      <c r="N1615" s="291">
        <v>0</v>
      </c>
      <c r="O1615" s="291">
        <v>45.304370000000006</v>
      </c>
      <c r="P1615" s="291">
        <v>1637.3060800000001</v>
      </c>
      <c r="Q1615" s="291">
        <v>0</v>
      </c>
      <c r="R1615" s="292">
        <v>1637.3060800000001</v>
      </c>
    </row>
    <row r="1616" spans="1:18">
      <c r="A1616" s="288"/>
      <c r="B1616" s="288"/>
      <c r="C1616" s="288"/>
      <c r="D1616" s="283" t="s">
        <v>56</v>
      </c>
      <c r="E1616" s="284">
        <v>100</v>
      </c>
      <c r="F1616" s="285">
        <v>5.5199999999999997E-3</v>
      </c>
      <c r="G1616" s="286">
        <v>0</v>
      </c>
      <c r="H1616" s="286">
        <v>5.5199999999999997E-3</v>
      </c>
      <c r="I1616" s="286">
        <v>3299.1083399999998</v>
      </c>
      <c r="J1616" s="286">
        <v>533.89836000000003</v>
      </c>
      <c r="K1616" s="286">
        <v>3833.0067000000004</v>
      </c>
      <c r="L1616" s="286">
        <v>24487.184289999997</v>
      </c>
      <c r="M1616" s="286">
        <v>820.20912999999996</v>
      </c>
      <c r="N1616" s="286">
        <v>25307.39342</v>
      </c>
      <c r="O1616" s="286">
        <v>29140.405640000001</v>
      </c>
      <c r="P1616" s="286">
        <v>21500.597550000002</v>
      </c>
      <c r="Q1616" s="286">
        <v>0</v>
      </c>
      <c r="R1616" s="287">
        <v>21500.597550000002</v>
      </c>
    </row>
    <row r="1617" spans="1:18">
      <c r="A1617" s="288"/>
      <c r="B1617" s="288"/>
      <c r="C1617" s="288"/>
      <c r="D1617" s="283" t="s">
        <v>278</v>
      </c>
      <c r="E1617" s="284">
        <v>83</v>
      </c>
      <c r="F1617" s="285">
        <v>6.7000000000000002E-4</v>
      </c>
      <c r="G1617" s="286">
        <v>0</v>
      </c>
      <c r="H1617" s="286">
        <v>6.7000000000000002E-4</v>
      </c>
      <c r="I1617" s="286">
        <v>1411.7652800000001</v>
      </c>
      <c r="J1617" s="286">
        <v>125.48136</v>
      </c>
      <c r="K1617" s="286">
        <v>1537.2466399999998</v>
      </c>
      <c r="L1617" s="286">
        <v>9057.0190199999997</v>
      </c>
      <c r="M1617" s="286">
        <v>508.6019</v>
      </c>
      <c r="N1617" s="286">
        <v>9565.6209199999994</v>
      </c>
      <c r="O1617" s="286">
        <v>11102.86823</v>
      </c>
      <c r="P1617" s="286">
        <v>19731.82127</v>
      </c>
      <c r="Q1617" s="286">
        <v>0</v>
      </c>
      <c r="R1617" s="287">
        <v>19731.82127</v>
      </c>
    </row>
    <row r="1618" spans="1:18">
      <c r="A1618" s="288"/>
      <c r="B1618" s="288"/>
      <c r="C1618" s="288"/>
      <c r="D1618" s="288"/>
      <c r="E1618" s="289">
        <v>393</v>
      </c>
      <c r="F1618" s="290">
        <v>0</v>
      </c>
      <c r="G1618" s="291">
        <v>0</v>
      </c>
      <c r="H1618" s="291">
        <v>0</v>
      </c>
      <c r="I1618" s="291">
        <v>5.4588100000000006</v>
      </c>
      <c r="J1618" s="291">
        <v>0</v>
      </c>
      <c r="K1618" s="291">
        <v>5.4588100000000006</v>
      </c>
      <c r="L1618" s="291">
        <v>0</v>
      </c>
      <c r="M1618" s="291">
        <v>0</v>
      </c>
      <c r="N1618" s="291">
        <v>0</v>
      </c>
      <c r="O1618" s="291">
        <v>5.4588100000000006</v>
      </c>
      <c r="P1618" s="291">
        <v>2262.8133499999999</v>
      </c>
      <c r="Q1618" s="291">
        <v>0</v>
      </c>
      <c r="R1618" s="292">
        <v>2262.8133499999999</v>
      </c>
    </row>
    <row r="1619" spans="1:18">
      <c r="A1619" s="288"/>
      <c r="B1619" s="288"/>
      <c r="C1619" s="288"/>
      <c r="D1619" s="283" t="s">
        <v>72</v>
      </c>
      <c r="E1619" s="284">
        <v>253</v>
      </c>
      <c r="F1619" s="285">
        <v>2.3000000000000001E-4</v>
      </c>
      <c r="G1619" s="286">
        <v>0</v>
      </c>
      <c r="H1619" s="286">
        <v>2.3000000000000001E-4</v>
      </c>
      <c r="I1619" s="286">
        <v>36.300809999999998</v>
      </c>
      <c r="J1619" s="286">
        <v>0</v>
      </c>
      <c r="K1619" s="286">
        <v>36.300809999999998</v>
      </c>
      <c r="L1619" s="286">
        <v>0</v>
      </c>
      <c r="M1619" s="286">
        <v>0</v>
      </c>
      <c r="N1619" s="286">
        <v>0</v>
      </c>
      <c r="O1619" s="286">
        <v>36.30104</v>
      </c>
      <c r="P1619" s="286">
        <v>2903.4248399999997</v>
      </c>
      <c r="Q1619" s="286">
        <v>0</v>
      </c>
      <c r="R1619" s="287">
        <v>2903.4248399999997</v>
      </c>
    </row>
    <row r="1620" spans="1:18">
      <c r="A1620" s="288"/>
      <c r="B1620" s="283" t="s">
        <v>17</v>
      </c>
      <c r="C1620" s="283" t="s">
        <v>280</v>
      </c>
      <c r="D1620" s="283" t="s">
        <v>281</v>
      </c>
      <c r="E1620" s="284">
        <v>301</v>
      </c>
      <c r="F1620" s="285">
        <v>34.221699999999998</v>
      </c>
      <c r="G1620" s="286">
        <v>0</v>
      </c>
      <c r="H1620" s="286">
        <v>34.221699999999998</v>
      </c>
      <c r="I1620" s="286">
        <v>61.516239999999996</v>
      </c>
      <c r="J1620" s="286">
        <v>0</v>
      </c>
      <c r="K1620" s="286">
        <v>61.516239999999996</v>
      </c>
      <c r="L1620" s="286">
        <v>0</v>
      </c>
      <c r="M1620" s="286">
        <v>0</v>
      </c>
      <c r="N1620" s="286">
        <v>0</v>
      </c>
      <c r="O1620" s="286">
        <v>95.737940000000009</v>
      </c>
      <c r="P1620" s="286">
        <v>9126.5761000000002</v>
      </c>
      <c r="Q1620" s="286">
        <v>0</v>
      </c>
      <c r="R1620" s="287">
        <v>9126.5761000000002</v>
      </c>
    </row>
    <row r="1621" spans="1:18">
      <c r="A1621" s="288"/>
      <c r="B1621" s="288"/>
      <c r="C1621" s="283" t="s">
        <v>282</v>
      </c>
      <c r="D1621" s="283" t="s">
        <v>283</v>
      </c>
      <c r="E1621" s="284">
        <v>15</v>
      </c>
      <c r="F1621" s="285">
        <v>8.7999999999999995E-2</v>
      </c>
      <c r="G1621" s="286">
        <v>0</v>
      </c>
      <c r="H1621" s="286">
        <v>8.7999999999999995E-2</v>
      </c>
      <c r="I1621" s="286">
        <v>2072.07494</v>
      </c>
      <c r="J1621" s="286">
        <v>26.8186</v>
      </c>
      <c r="K1621" s="286">
        <v>2098.89354</v>
      </c>
      <c r="L1621" s="286">
        <v>2864.36121</v>
      </c>
      <c r="M1621" s="286">
        <v>24.06391</v>
      </c>
      <c r="N1621" s="286">
        <v>2888.4251200000003</v>
      </c>
      <c r="O1621" s="286">
        <v>4987.4066600000006</v>
      </c>
      <c r="P1621" s="286">
        <v>49902.914469999996</v>
      </c>
      <c r="Q1621" s="286">
        <v>0</v>
      </c>
      <c r="R1621" s="287">
        <v>49902.914469999996</v>
      </c>
    </row>
    <row r="1622" spans="1:18">
      <c r="A1622" s="288"/>
      <c r="B1622" s="288"/>
      <c r="C1622" s="288"/>
      <c r="D1622" s="288"/>
      <c r="E1622" s="289">
        <v>274</v>
      </c>
      <c r="F1622" s="290">
        <v>1.0800000000000001E-2</v>
      </c>
      <c r="G1622" s="291">
        <v>0</v>
      </c>
      <c r="H1622" s="291">
        <v>1.0800000000000001E-2</v>
      </c>
      <c r="I1622" s="291">
        <v>42.146540000000002</v>
      </c>
      <c r="J1622" s="291">
        <v>0</v>
      </c>
      <c r="K1622" s="291">
        <v>42.146540000000002</v>
      </c>
      <c r="L1622" s="291">
        <v>0</v>
      </c>
      <c r="M1622" s="291">
        <v>0</v>
      </c>
      <c r="N1622" s="291">
        <v>0</v>
      </c>
      <c r="O1622" s="291">
        <v>42.157339999999998</v>
      </c>
      <c r="P1622" s="291">
        <v>6142.7689299999993</v>
      </c>
      <c r="Q1622" s="291">
        <v>0</v>
      </c>
      <c r="R1622" s="292">
        <v>6142.7689299999993</v>
      </c>
    </row>
    <row r="1623" spans="1:18">
      <c r="A1623" s="288"/>
      <c r="B1623" s="283" t="s">
        <v>18</v>
      </c>
      <c r="C1623" s="283" t="s">
        <v>285</v>
      </c>
      <c r="D1623" s="283" t="s">
        <v>285</v>
      </c>
      <c r="E1623" s="284">
        <v>216</v>
      </c>
      <c r="F1623" s="285">
        <v>1.2699999999999999E-2</v>
      </c>
      <c r="G1623" s="286">
        <v>0</v>
      </c>
      <c r="H1623" s="286">
        <v>1.2699999999999999E-2</v>
      </c>
      <c r="I1623" s="286">
        <v>2383.1328900000003</v>
      </c>
      <c r="J1623" s="286">
        <v>67.49824000000001</v>
      </c>
      <c r="K1623" s="286">
        <v>2450.6311299999998</v>
      </c>
      <c r="L1623" s="286">
        <v>813.03056000000004</v>
      </c>
      <c r="M1623" s="286">
        <v>0</v>
      </c>
      <c r="N1623" s="286">
        <v>813.03056000000004</v>
      </c>
      <c r="O1623" s="286">
        <v>3263.6743900000001</v>
      </c>
      <c r="P1623" s="286">
        <v>17431.82213</v>
      </c>
      <c r="Q1623" s="286">
        <v>0</v>
      </c>
      <c r="R1623" s="287">
        <v>17431.82213</v>
      </c>
    </row>
    <row r="1624" spans="1:18">
      <c r="A1624" s="288"/>
      <c r="B1624" s="283" t="s">
        <v>19</v>
      </c>
      <c r="C1624" s="283" t="s">
        <v>286</v>
      </c>
      <c r="D1624" s="283" t="s">
        <v>286</v>
      </c>
      <c r="E1624" s="284">
        <v>387</v>
      </c>
      <c r="F1624" s="285">
        <v>1.81E-3</v>
      </c>
      <c r="G1624" s="286">
        <v>0</v>
      </c>
      <c r="H1624" s="286">
        <v>1.81E-3</v>
      </c>
      <c r="I1624" s="286">
        <v>325.26103999999998</v>
      </c>
      <c r="J1624" s="286">
        <v>85.238470000000007</v>
      </c>
      <c r="K1624" s="286">
        <v>410.49950999999999</v>
      </c>
      <c r="L1624" s="286">
        <v>1328.51073</v>
      </c>
      <c r="M1624" s="286">
        <v>111.50319</v>
      </c>
      <c r="N1624" s="286">
        <v>1440.0139199999999</v>
      </c>
      <c r="O1624" s="286">
        <v>1850.5152399999999</v>
      </c>
      <c r="P1624" s="286">
        <v>6477.9787999999999</v>
      </c>
      <c r="Q1624" s="286">
        <v>0</v>
      </c>
      <c r="R1624" s="287">
        <v>6477.9787999999999</v>
      </c>
    </row>
    <row r="1625" spans="1:18">
      <c r="A1625" s="288"/>
      <c r="B1625" s="288"/>
      <c r="C1625" s="283" t="s">
        <v>288</v>
      </c>
      <c r="D1625" s="283" t="s">
        <v>19</v>
      </c>
      <c r="E1625" s="284">
        <v>244</v>
      </c>
      <c r="F1625" s="285">
        <v>1.31E-3</v>
      </c>
      <c r="G1625" s="286">
        <v>0</v>
      </c>
      <c r="H1625" s="286">
        <v>1.31E-3</v>
      </c>
      <c r="I1625" s="286">
        <v>164.03489999999999</v>
      </c>
      <c r="J1625" s="286">
        <v>0</v>
      </c>
      <c r="K1625" s="286">
        <v>164.03489999999999</v>
      </c>
      <c r="L1625" s="286">
        <v>0</v>
      </c>
      <c r="M1625" s="286">
        <v>0</v>
      </c>
      <c r="N1625" s="286">
        <v>0</v>
      </c>
      <c r="O1625" s="286">
        <v>164.03620999999998</v>
      </c>
      <c r="P1625" s="286">
        <v>8194.5874400000012</v>
      </c>
      <c r="Q1625" s="286">
        <v>0</v>
      </c>
      <c r="R1625" s="287">
        <v>8194.5874400000012</v>
      </c>
    </row>
    <row r="1626" spans="1:18">
      <c r="A1626" s="288"/>
      <c r="B1626" s="283" t="s">
        <v>20</v>
      </c>
      <c r="C1626" s="283" t="s">
        <v>20</v>
      </c>
      <c r="D1626" s="283" t="s">
        <v>326</v>
      </c>
      <c r="E1626" s="284">
        <v>69</v>
      </c>
      <c r="F1626" s="285">
        <v>9.0299999999999998E-3</v>
      </c>
      <c r="G1626" s="286">
        <v>0</v>
      </c>
      <c r="H1626" s="286">
        <v>9.0299999999999998E-3</v>
      </c>
      <c r="I1626" s="286">
        <v>635.39979000000005</v>
      </c>
      <c r="J1626" s="286">
        <v>11.29575</v>
      </c>
      <c r="K1626" s="286">
        <v>646.69554000000005</v>
      </c>
      <c r="L1626" s="286">
        <v>2768.52988</v>
      </c>
      <c r="M1626" s="286">
        <v>20.29081</v>
      </c>
      <c r="N1626" s="286">
        <v>2788.82069</v>
      </c>
      <c r="O1626" s="286">
        <v>3435.5252599999999</v>
      </c>
      <c r="P1626" s="286">
        <v>7207.4221500000003</v>
      </c>
      <c r="Q1626" s="286">
        <v>0</v>
      </c>
      <c r="R1626" s="287">
        <v>7207.4221500000003</v>
      </c>
    </row>
    <row r="1627" spans="1:18">
      <c r="A1627" s="288"/>
      <c r="B1627" s="283" t="s">
        <v>21</v>
      </c>
      <c r="C1627" s="283" t="s">
        <v>292</v>
      </c>
      <c r="D1627" s="283" t="s">
        <v>293</v>
      </c>
      <c r="E1627" s="284">
        <v>324</v>
      </c>
      <c r="F1627" s="285">
        <v>0.12925</v>
      </c>
      <c r="G1627" s="286">
        <v>0</v>
      </c>
      <c r="H1627" s="286">
        <v>0.12925</v>
      </c>
      <c r="I1627" s="286">
        <v>42.099870000000003</v>
      </c>
      <c r="J1627" s="286">
        <v>0</v>
      </c>
      <c r="K1627" s="286">
        <v>42.099870000000003</v>
      </c>
      <c r="L1627" s="286">
        <v>0</v>
      </c>
      <c r="M1627" s="286">
        <v>0</v>
      </c>
      <c r="N1627" s="286">
        <v>0</v>
      </c>
      <c r="O1627" s="286">
        <v>42.229120000000002</v>
      </c>
      <c r="P1627" s="286">
        <v>4264.38562</v>
      </c>
      <c r="Q1627" s="286">
        <v>0</v>
      </c>
      <c r="R1627" s="287">
        <v>4264.38562</v>
      </c>
    </row>
    <row r="1628" spans="1:18">
      <c r="A1628" s="288"/>
      <c r="B1628" s="288"/>
      <c r="C1628" s="283" t="s">
        <v>294</v>
      </c>
      <c r="D1628" s="283" t="s">
        <v>294</v>
      </c>
      <c r="E1628" s="284">
        <v>75</v>
      </c>
      <c r="F1628" s="285">
        <v>2.0050000000000002E-2</v>
      </c>
      <c r="G1628" s="286">
        <v>0</v>
      </c>
      <c r="H1628" s="286">
        <v>2.0050000000000002E-2</v>
      </c>
      <c r="I1628" s="286">
        <v>420.68576000000002</v>
      </c>
      <c r="J1628" s="286">
        <v>5.2165600000000003</v>
      </c>
      <c r="K1628" s="286">
        <v>425.90232000000003</v>
      </c>
      <c r="L1628" s="286">
        <v>191.17635000000001</v>
      </c>
      <c r="M1628" s="286">
        <v>0</v>
      </c>
      <c r="N1628" s="286">
        <v>191.17635000000001</v>
      </c>
      <c r="O1628" s="286">
        <v>617.09871999999996</v>
      </c>
      <c r="P1628" s="286">
        <v>15166.97897</v>
      </c>
      <c r="Q1628" s="286">
        <v>0</v>
      </c>
      <c r="R1628" s="287">
        <v>15166.97897</v>
      </c>
    </row>
    <row r="1629" spans="1:18">
      <c r="A1629" s="288"/>
      <c r="B1629" s="288"/>
      <c r="C1629" s="283" t="s">
        <v>21</v>
      </c>
      <c r="D1629" s="283" t="s">
        <v>21</v>
      </c>
      <c r="E1629" s="284">
        <v>362</v>
      </c>
      <c r="F1629" s="285">
        <v>1.19181</v>
      </c>
      <c r="G1629" s="286">
        <v>0</v>
      </c>
      <c r="H1629" s="286">
        <v>1.19181</v>
      </c>
      <c r="I1629" s="286">
        <v>1697.63024</v>
      </c>
      <c r="J1629" s="286">
        <v>23.965029999999999</v>
      </c>
      <c r="K1629" s="286">
        <v>1721.59527</v>
      </c>
      <c r="L1629" s="286">
        <v>3306.8224399999999</v>
      </c>
      <c r="M1629" s="286">
        <v>123.83230999999999</v>
      </c>
      <c r="N1629" s="286">
        <v>3430.6547500000001</v>
      </c>
      <c r="O1629" s="286">
        <v>5153.4418299999998</v>
      </c>
      <c r="P1629" s="286">
        <v>35936.764289999999</v>
      </c>
      <c r="Q1629" s="286">
        <v>0</v>
      </c>
      <c r="R1629" s="287">
        <v>35936.764289999999</v>
      </c>
    </row>
    <row r="1630" spans="1:18">
      <c r="A1630" s="288"/>
      <c r="B1630" s="288"/>
      <c r="C1630" s="288"/>
      <c r="D1630" s="288"/>
      <c r="E1630" s="289">
        <v>399</v>
      </c>
      <c r="F1630" s="290">
        <v>10.709110000000001</v>
      </c>
      <c r="G1630" s="291">
        <v>0</v>
      </c>
      <c r="H1630" s="291">
        <v>10.709110000000001</v>
      </c>
      <c r="I1630" s="291">
        <v>1191.8728600000002</v>
      </c>
      <c r="J1630" s="291">
        <v>24.334820000000001</v>
      </c>
      <c r="K1630" s="291">
        <v>1216.20768</v>
      </c>
      <c r="L1630" s="291">
        <v>2762.0730600000002</v>
      </c>
      <c r="M1630" s="291">
        <v>503.25</v>
      </c>
      <c r="N1630" s="291">
        <v>3265.3230600000002</v>
      </c>
      <c r="O1630" s="291">
        <v>4492.2398499999999</v>
      </c>
      <c r="P1630" s="291">
        <v>27973.247339999998</v>
      </c>
      <c r="Q1630" s="291">
        <v>0</v>
      </c>
      <c r="R1630" s="292">
        <v>27973.247339999998</v>
      </c>
    </row>
    <row r="1631" spans="1:18">
      <c r="A1631" s="288"/>
      <c r="B1631" s="288"/>
      <c r="C1631" s="288"/>
      <c r="D1631" s="288"/>
      <c r="E1631" s="289">
        <v>276</v>
      </c>
      <c r="F1631" s="290">
        <v>0.16172999999999998</v>
      </c>
      <c r="G1631" s="291">
        <v>0</v>
      </c>
      <c r="H1631" s="291">
        <v>0.16172999999999998</v>
      </c>
      <c r="I1631" s="291">
        <v>69.956130000000002</v>
      </c>
      <c r="J1631" s="291">
        <v>2.9999999999999997E-5</v>
      </c>
      <c r="K1631" s="291">
        <v>69.956159999999997</v>
      </c>
      <c r="L1631" s="291">
        <v>0</v>
      </c>
      <c r="M1631" s="291">
        <v>0</v>
      </c>
      <c r="N1631" s="291">
        <v>0</v>
      </c>
      <c r="O1631" s="291">
        <v>70.117890000000003</v>
      </c>
      <c r="P1631" s="291">
        <v>2998.0307000000003</v>
      </c>
      <c r="Q1631" s="291">
        <v>0</v>
      </c>
      <c r="R1631" s="292">
        <v>2998.0307000000003</v>
      </c>
    </row>
    <row r="1632" spans="1:18">
      <c r="A1632" s="288"/>
      <c r="B1632" s="288"/>
      <c r="C1632" s="288"/>
      <c r="D1632" s="283" t="s">
        <v>296</v>
      </c>
      <c r="E1632" s="284">
        <v>229</v>
      </c>
      <c r="F1632" s="285">
        <v>5.1299999999999998E-2</v>
      </c>
      <c r="G1632" s="286">
        <v>0</v>
      </c>
      <c r="H1632" s="286">
        <v>5.1299999999999998E-2</v>
      </c>
      <c r="I1632" s="286">
        <v>218.18107000000001</v>
      </c>
      <c r="J1632" s="286">
        <v>3.44834</v>
      </c>
      <c r="K1632" s="286">
        <v>221.62941000000001</v>
      </c>
      <c r="L1632" s="286">
        <v>66.673770000000005</v>
      </c>
      <c r="M1632" s="286">
        <v>0</v>
      </c>
      <c r="N1632" s="286">
        <v>66.673770000000005</v>
      </c>
      <c r="O1632" s="286">
        <v>288.35447999999997</v>
      </c>
      <c r="P1632" s="286">
        <v>9653.3558400000002</v>
      </c>
      <c r="Q1632" s="286">
        <v>0</v>
      </c>
      <c r="R1632" s="287">
        <v>9653.3558400000002</v>
      </c>
    </row>
    <row r="1633" spans="1:18">
      <c r="A1633" s="288"/>
      <c r="B1633" s="288"/>
      <c r="C1633" s="283" t="s">
        <v>298</v>
      </c>
      <c r="D1633" s="283" t="s">
        <v>298</v>
      </c>
      <c r="E1633" s="284">
        <v>28</v>
      </c>
      <c r="F1633" s="285">
        <v>0.21083000000000002</v>
      </c>
      <c r="G1633" s="286">
        <v>0</v>
      </c>
      <c r="H1633" s="286">
        <v>0.21083000000000002</v>
      </c>
      <c r="I1633" s="286">
        <v>1119.6136999999999</v>
      </c>
      <c r="J1633" s="286">
        <v>95.297370000000001</v>
      </c>
      <c r="K1633" s="286">
        <v>1214.9110700000001</v>
      </c>
      <c r="L1633" s="286">
        <v>3093.6671200000001</v>
      </c>
      <c r="M1633" s="286">
        <v>38.481580000000001</v>
      </c>
      <c r="N1633" s="286">
        <v>3132.1487000000002</v>
      </c>
      <c r="O1633" s="286">
        <v>4347.2705999999998</v>
      </c>
      <c r="P1633" s="286">
        <v>35779.039819999998</v>
      </c>
      <c r="Q1633" s="286">
        <v>0</v>
      </c>
      <c r="R1633" s="287">
        <v>35779.039819999998</v>
      </c>
    </row>
    <row r="1634" spans="1:18">
      <c r="A1634" s="288"/>
      <c r="B1634" s="288"/>
      <c r="C1634" s="283" t="s">
        <v>299</v>
      </c>
      <c r="D1634" s="283" t="s">
        <v>300</v>
      </c>
      <c r="E1634" s="284">
        <v>11</v>
      </c>
      <c r="F1634" s="285">
        <v>4.1999999999999996E-4</v>
      </c>
      <c r="G1634" s="286">
        <v>0</v>
      </c>
      <c r="H1634" s="286">
        <v>4.1999999999999996E-4</v>
      </c>
      <c r="I1634" s="286">
        <v>903.17683999999997</v>
      </c>
      <c r="J1634" s="286">
        <v>18.58821</v>
      </c>
      <c r="K1634" s="286">
        <v>921.76505000000009</v>
      </c>
      <c r="L1634" s="286">
        <v>3024.4548399999999</v>
      </c>
      <c r="M1634" s="286">
        <v>80.322919999999996</v>
      </c>
      <c r="N1634" s="286">
        <v>3104.7777599999999</v>
      </c>
      <c r="O1634" s="286">
        <v>4026.5432299999998</v>
      </c>
      <c r="P1634" s="286">
        <v>16497.051950000001</v>
      </c>
      <c r="Q1634" s="286">
        <v>0</v>
      </c>
      <c r="R1634" s="287">
        <v>16497.051950000001</v>
      </c>
    </row>
    <row r="1635" spans="1:18">
      <c r="A1635" s="288"/>
      <c r="B1635" s="283" t="s">
        <v>22</v>
      </c>
      <c r="C1635" s="283" t="s">
        <v>22</v>
      </c>
      <c r="D1635" s="283" t="s">
        <v>22</v>
      </c>
      <c r="E1635" s="284">
        <v>390</v>
      </c>
      <c r="F1635" s="285">
        <v>9.92E-3</v>
      </c>
      <c r="G1635" s="286">
        <v>0</v>
      </c>
      <c r="H1635" s="286">
        <v>9.92E-3</v>
      </c>
      <c r="I1635" s="286">
        <v>150.07124999999999</v>
      </c>
      <c r="J1635" s="286">
        <v>10.73972</v>
      </c>
      <c r="K1635" s="286">
        <v>160.81097</v>
      </c>
      <c r="L1635" s="286">
        <v>570.39856000000009</v>
      </c>
      <c r="M1635" s="286">
        <v>204.87814</v>
      </c>
      <c r="N1635" s="286">
        <v>775.27670000000001</v>
      </c>
      <c r="O1635" s="286">
        <v>936.09758999999997</v>
      </c>
      <c r="P1635" s="286">
        <v>6337.0989099999997</v>
      </c>
      <c r="Q1635" s="286">
        <v>0</v>
      </c>
      <c r="R1635" s="287">
        <v>6337.0989099999997</v>
      </c>
    </row>
    <row r="1636" spans="1:18">
      <c r="A1636" s="288"/>
      <c r="B1636" s="288"/>
      <c r="C1636" s="283" t="s">
        <v>301</v>
      </c>
      <c r="D1636" s="283" t="s">
        <v>302</v>
      </c>
      <c r="E1636" s="284">
        <v>32</v>
      </c>
      <c r="F1636" s="285">
        <v>0.35835</v>
      </c>
      <c r="G1636" s="286">
        <v>0</v>
      </c>
      <c r="H1636" s="286">
        <v>0.35835</v>
      </c>
      <c r="I1636" s="286">
        <v>1146.0930600000002</v>
      </c>
      <c r="J1636" s="286">
        <v>2.2672399999999997</v>
      </c>
      <c r="K1636" s="286">
        <v>1148.3603000000001</v>
      </c>
      <c r="L1636" s="286">
        <v>2907.7130000000002</v>
      </c>
      <c r="M1636" s="286">
        <v>77.264169999999993</v>
      </c>
      <c r="N1636" s="286">
        <v>2984.9771700000001</v>
      </c>
      <c r="O1636" s="286">
        <v>4133.6958199999999</v>
      </c>
      <c r="P1636" s="286">
        <v>26275.248640000002</v>
      </c>
      <c r="Q1636" s="286">
        <v>0</v>
      </c>
      <c r="R1636" s="287">
        <v>26275.248640000002</v>
      </c>
    </row>
    <row r="1637" spans="1:18">
      <c r="A1637" s="288"/>
      <c r="B1637" s="283" t="s">
        <v>303</v>
      </c>
      <c r="C1637" s="283" t="s">
        <v>306</v>
      </c>
      <c r="D1637" s="283" t="s">
        <v>306</v>
      </c>
      <c r="E1637" s="284">
        <v>70</v>
      </c>
      <c r="F1637" s="285">
        <v>1.06E-3</v>
      </c>
      <c r="G1637" s="286">
        <v>0</v>
      </c>
      <c r="H1637" s="286">
        <v>1.06E-3</v>
      </c>
      <c r="I1637" s="286">
        <v>987.77687000000003</v>
      </c>
      <c r="J1637" s="286">
        <v>0.93952999999999998</v>
      </c>
      <c r="K1637" s="286">
        <v>988.71640000000002</v>
      </c>
      <c r="L1637" s="286">
        <v>546.60116000000005</v>
      </c>
      <c r="M1637" s="286">
        <v>16.63392</v>
      </c>
      <c r="N1637" s="286">
        <v>563.23507999999993</v>
      </c>
      <c r="O1637" s="286">
        <v>1551.95254</v>
      </c>
      <c r="P1637" s="286">
        <v>23849.952410000002</v>
      </c>
      <c r="Q1637" s="286">
        <v>0</v>
      </c>
      <c r="R1637" s="287">
        <v>23849.952410000002</v>
      </c>
    </row>
    <row r="1638" spans="1:18">
      <c r="A1638" s="288"/>
      <c r="B1638" s="288"/>
      <c r="C1638" s="283" t="s">
        <v>303</v>
      </c>
      <c r="D1638" s="283" t="s">
        <v>309</v>
      </c>
      <c r="E1638" s="284">
        <v>34</v>
      </c>
      <c r="F1638" s="285">
        <v>0.19518000000000002</v>
      </c>
      <c r="G1638" s="286">
        <v>0</v>
      </c>
      <c r="H1638" s="286">
        <v>0.19518000000000002</v>
      </c>
      <c r="I1638" s="286">
        <v>1322.33744</v>
      </c>
      <c r="J1638" s="286">
        <v>75.553989999999999</v>
      </c>
      <c r="K1638" s="286">
        <v>1397.8914299999999</v>
      </c>
      <c r="L1638" s="286">
        <v>2117.4493199999997</v>
      </c>
      <c r="M1638" s="286">
        <v>1.9300299999999999</v>
      </c>
      <c r="N1638" s="286">
        <v>2119.3793500000002</v>
      </c>
      <c r="O1638" s="286">
        <v>3517.46596</v>
      </c>
      <c r="P1638" s="286">
        <v>47829.977490000005</v>
      </c>
      <c r="Q1638" s="286">
        <v>0</v>
      </c>
      <c r="R1638" s="287">
        <v>47829.977490000005</v>
      </c>
    </row>
    <row r="1639" spans="1:18">
      <c r="A1639" s="288"/>
      <c r="B1639" s="283" t="s">
        <v>24</v>
      </c>
      <c r="C1639" s="283" t="s">
        <v>24</v>
      </c>
      <c r="D1639" s="283" t="s">
        <v>24</v>
      </c>
      <c r="E1639" s="284">
        <v>12</v>
      </c>
      <c r="F1639" s="285">
        <v>0.51049999999999995</v>
      </c>
      <c r="G1639" s="286">
        <v>0</v>
      </c>
      <c r="H1639" s="286">
        <v>0.51049999999999995</v>
      </c>
      <c r="I1639" s="286">
        <v>2133.6601900000001</v>
      </c>
      <c r="J1639" s="286">
        <v>433.56094999999999</v>
      </c>
      <c r="K1639" s="286">
        <v>2567.2211400000001</v>
      </c>
      <c r="L1639" s="286">
        <v>8839.6655600000013</v>
      </c>
      <c r="M1639" s="286">
        <v>770.41107</v>
      </c>
      <c r="N1639" s="286">
        <v>9610.0766300000014</v>
      </c>
      <c r="O1639" s="286">
        <v>12177.80827</v>
      </c>
      <c r="P1639" s="286">
        <v>38322.245049999998</v>
      </c>
      <c r="Q1639" s="286">
        <v>1.23038</v>
      </c>
      <c r="R1639" s="287">
        <v>38323.475429999999</v>
      </c>
    </row>
    <row r="1640" spans="1:18">
      <c r="A1640" s="288"/>
      <c r="B1640" s="283" t="s">
        <v>25</v>
      </c>
      <c r="C1640" s="283" t="s">
        <v>25</v>
      </c>
      <c r="D1640" s="283" t="s">
        <v>25</v>
      </c>
      <c r="E1640" s="284">
        <v>10</v>
      </c>
      <c r="F1640" s="285">
        <v>4.4999999999999999E-4</v>
      </c>
      <c r="G1640" s="286">
        <v>0</v>
      </c>
      <c r="H1640" s="286">
        <v>4.4999999999999999E-4</v>
      </c>
      <c r="I1640" s="286">
        <v>1223.3360500000001</v>
      </c>
      <c r="J1640" s="286">
        <v>54.238169999999997</v>
      </c>
      <c r="K1640" s="286">
        <v>1277.57422</v>
      </c>
      <c r="L1640" s="286">
        <v>918.17938000000004</v>
      </c>
      <c r="M1640" s="286">
        <v>30.16705</v>
      </c>
      <c r="N1640" s="286">
        <v>948.34643000000005</v>
      </c>
      <c r="O1640" s="286">
        <v>2225.9211</v>
      </c>
      <c r="P1640" s="286">
        <v>28462.28109</v>
      </c>
      <c r="Q1640" s="286">
        <v>0</v>
      </c>
      <c r="R1640" s="287">
        <v>28462.28109</v>
      </c>
    </row>
    <row r="1641" spans="1:18">
      <c r="A1641" s="288"/>
      <c r="B1641" s="288"/>
      <c r="C1641" s="288"/>
      <c r="D1641" s="288"/>
      <c r="E1641" s="289">
        <v>325</v>
      </c>
      <c r="F1641" s="290">
        <v>2.7400000000000002E-3</v>
      </c>
      <c r="G1641" s="291">
        <v>0</v>
      </c>
      <c r="H1641" s="291">
        <v>2.7400000000000002E-3</v>
      </c>
      <c r="I1641" s="291">
        <v>49.015279999999997</v>
      </c>
      <c r="J1641" s="291">
        <v>1.09E-2</v>
      </c>
      <c r="K1641" s="291">
        <v>49.026180000000004</v>
      </c>
      <c r="L1641" s="291">
        <v>0</v>
      </c>
      <c r="M1641" s="291">
        <v>0</v>
      </c>
      <c r="N1641" s="291">
        <v>0</v>
      </c>
      <c r="O1641" s="291">
        <v>49.028919999999999</v>
      </c>
      <c r="P1641" s="291">
        <v>3413.3641699999998</v>
      </c>
      <c r="Q1641" s="291">
        <v>0</v>
      </c>
      <c r="R1641" s="292">
        <v>3413.3641699999998</v>
      </c>
    </row>
    <row r="1642" spans="1:18">
      <c r="A1642" s="288"/>
      <c r="B1642" s="283" t="s">
        <v>26</v>
      </c>
      <c r="C1642" s="283" t="s">
        <v>312</v>
      </c>
      <c r="D1642" s="283" t="s">
        <v>314</v>
      </c>
      <c r="E1642" s="284">
        <v>29</v>
      </c>
      <c r="F1642" s="285">
        <v>0.11463</v>
      </c>
      <c r="G1642" s="286">
        <v>0</v>
      </c>
      <c r="H1642" s="286">
        <v>0.11463</v>
      </c>
      <c r="I1642" s="286">
        <v>1996.3016100000002</v>
      </c>
      <c r="J1642" s="286">
        <v>5.3080500000000006</v>
      </c>
      <c r="K1642" s="286">
        <v>2001.6096599999998</v>
      </c>
      <c r="L1642" s="286">
        <v>2603.9782099999998</v>
      </c>
      <c r="M1642" s="286">
        <v>24.583259999999999</v>
      </c>
      <c r="N1642" s="286">
        <v>2628.5614700000001</v>
      </c>
      <c r="O1642" s="286">
        <v>4630.2857599999998</v>
      </c>
      <c r="P1642" s="286">
        <v>46226.121009999995</v>
      </c>
      <c r="Q1642" s="286">
        <v>0</v>
      </c>
      <c r="R1642" s="287">
        <v>46226.121009999995</v>
      </c>
    </row>
    <row r="1643" spans="1:18">
      <c r="A1643" s="288"/>
      <c r="B1643" s="288"/>
      <c r="C1643" s="288"/>
      <c r="D1643" s="288"/>
      <c r="E1643" s="289">
        <v>290</v>
      </c>
      <c r="F1643" s="290">
        <v>4.7939999999999997E-2</v>
      </c>
      <c r="G1643" s="291">
        <v>0</v>
      </c>
      <c r="H1643" s="291">
        <v>4.7939999999999997E-2</v>
      </c>
      <c r="I1643" s="291">
        <v>114.86344</v>
      </c>
      <c r="J1643" s="291">
        <v>0</v>
      </c>
      <c r="K1643" s="291">
        <v>114.86344</v>
      </c>
      <c r="L1643" s="291">
        <v>0</v>
      </c>
      <c r="M1643" s="291">
        <v>0</v>
      </c>
      <c r="N1643" s="291">
        <v>0</v>
      </c>
      <c r="O1643" s="291">
        <v>114.91138000000001</v>
      </c>
      <c r="P1643" s="291">
        <v>4519.4086200000002</v>
      </c>
      <c r="Q1643" s="291">
        <v>0</v>
      </c>
      <c r="R1643" s="292">
        <v>4519.4086200000002</v>
      </c>
    </row>
    <row r="1644" spans="1:18">
      <c r="A1644" s="293" t="s">
        <v>466</v>
      </c>
      <c r="B1644" s="294"/>
      <c r="C1644" s="294"/>
      <c r="D1644" s="294"/>
      <c r="E1644" s="294"/>
      <c r="F1644" s="295">
        <v>80377984.111229837</v>
      </c>
      <c r="G1644" s="296">
        <v>53534707.787870094</v>
      </c>
      <c r="H1644" s="296">
        <v>133912691.89909983</v>
      </c>
      <c r="I1644" s="296">
        <v>98061247.811420009</v>
      </c>
      <c r="J1644" s="296">
        <v>43841295.853399783</v>
      </c>
      <c r="K1644" s="296">
        <v>141902543.66481993</v>
      </c>
      <c r="L1644" s="296">
        <v>83292413.331029996</v>
      </c>
      <c r="M1644" s="296">
        <v>45372490.479980022</v>
      </c>
      <c r="N1644" s="296">
        <v>128664903.81101</v>
      </c>
      <c r="O1644" s="296">
        <v>404480139.37492931</v>
      </c>
      <c r="P1644" s="296">
        <v>274281494.35995984</v>
      </c>
      <c r="Q1644" s="296">
        <v>95813748.653689831</v>
      </c>
      <c r="R1644" s="297">
        <v>370095243.01365036</v>
      </c>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2FC0C573-2775-44C0-942D-842619FCD44D}"/>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AA699A-BDB7-475B-B1F8-E3AFA266BDD4}">
  <dimension ref="A1:AE33"/>
  <sheetViews>
    <sheetView showGridLines="0" workbookViewId="0"/>
  </sheetViews>
  <sheetFormatPr baseColWidth="10" defaultRowHeight="13.2"/>
  <cols>
    <col min="1" max="1" width="23.109375" style="6" customWidth="1"/>
    <col min="2" max="4" width="4.44140625" style="6" customWidth="1"/>
    <col min="5" max="5" width="5.109375" style="6" bestFit="1" customWidth="1"/>
    <col min="6" max="12" width="4.44140625" style="6" customWidth="1"/>
    <col min="13" max="13" width="5.44140625" style="6" bestFit="1" customWidth="1"/>
    <col min="14" max="15" width="4.44140625" style="6" customWidth="1"/>
    <col min="16" max="16" width="5.44140625" style="6" customWidth="1"/>
    <col min="17" max="26" width="4.44140625" style="6" customWidth="1"/>
    <col min="27" max="27" width="5.44140625" style="6" bestFit="1" customWidth="1"/>
    <col min="28" max="28" width="10.44140625" style="6" bestFit="1" customWidth="1"/>
    <col min="29" max="29" width="9.88671875" style="6" customWidth="1"/>
    <col min="30" max="16384" width="11.5546875" style="6"/>
  </cols>
  <sheetData>
    <row r="1" spans="1:31" s="248" customFormat="1" ht="18" customHeight="1">
      <c r="A1" s="1173" t="s">
        <v>1212</v>
      </c>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37"/>
    </row>
    <row r="2" spans="1:31" s="249" customFormat="1" ht="28.2">
      <c r="A2" s="150" t="s">
        <v>175</v>
      </c>
      <c r="B2" s="150"/>
      <c r="C2" s="150"/>
      <c r="D2" s="150"/>
      <c r="E2" s="150"/>
      <c r="F2" s="150"/>
      <c r="G2" s="150"/>
      <c r="H2" s="150"/>
      <c r="I2" s="150"/>
      <c r="J2" s="150"/>
      <c r="K2" s="150"/>
      <c r="L2" s="150"/>
      <c r="M2" s="150"/>
      <c r="N2" s="150"/>
      <c r="O2" s="150"/>
      <c r="P2" s="150"/>
      <c r="Q2" s="150"/>
      <c r="R2" s="150"/>
      <c r="S2" s="150"/>
      <c r="T2" s="150"/>
      <c r="U2" s="150"/>
      <c r="V2" s="150"/>
      <c r="W2" s="150"/>
      <c r="X2" s="150"/>
      <c r="Y2" s="150"/>
      <c r="Z2" s="150"/>
      <c r="AA2" s="150"/>
      <c r="AB2" s="150"/>
      <c r="AC2" s="150"/>
    </row>
    <row r="3" spans="1:31" s="250" customFormat="1" ht="18" customHeight="1">
      <c r="A3" s="152">
        <v>46081</v>
      </c>
      <c r="B3" s="152"/>
      <c r="C3" s="152"/>
      <c r="D3" s="152"/>
      <c r="E3" s="152"/>
      <c r="F3" s="152"/>
      <c r="G3" s="152"/>
      <c r="H3" s="152"/>
      <c r="I3" s="152"/>
      <c r="J3" s="152"/>
      <c r="K3" s="152"/>
      <c r="L3" s="152"/>
      <c r="M3" s="152"/>
      <c r="N3" s="152"/>
      <c r="O3" s="152"/>
      <c r="P3" s="152"/>
      <c r="Q3" s="152"/>
      <c r="R3" s="152"/>
      <c r="S3" s="152"/>
      <c r="T3" s="152"/>
      <c r="U3" s="152"/>
      <c r="V3" s="152"/>
      <c r="W3" s="152"/>
      <c r="X3" s="152"/>
      <c r="Y3" s="152"/>
      <c r="Z3" s="152"/>
      <c r="AA3" s="152"/>
      <c r="AB3" s="152"/>
      <c r="AC3" s="152"/>
    </row>
    <row r="4" spans="1:31" s="251" customFormat="1" ht="18" customHeight="1">
      <c r="A4" s="153" t="s">
        <v>176</v>
      </c>
      <c r="B4" s="153"/>
      <c r="C4" s="153"/>
      <c r="D4" s="153"/>
      <c r="E4" s="153"/>
      <c r="F4" s="153"/>
      <c r="G4" s="153"/>
      <c r="H4" s="153"/>
      <c r="I4" s="153"/>
      <c r="J4" s="153"/>
      <c r="K4" s="153"/>
      <c r="L4" s="153"/>
      <c r="M4" s="153"/>
      <c r="N4" s="153"/>
      <c r="O4" s="153"/>
      <c r="P4" s="153"/>
      <c r="Q4" s="153"/>
      <c r="R4" s="153"/>
      <c r="S4" s="153"/>
      <c r="T4" s="153"/>
      <c r="U4" s="153"/>
      <c r="V4" s="153"/>
      <c r="W4" s="153"/>
      <c r="X4" s="153"/>
      <c r="Y4" s="153"/>
      <c r="Z4" s="153"/>
      <c r="AA4" s="153"/>
      <c r="AB4" s="153"/>
      <c r="AC4" s="153"/>
    </row>
    <row r="5" spans="1:31" s="60" customFormat="1" ht="12.45" customHeight="1" thickBot="1"/>
    <row r="6" spans="1:31" s="60" customFormat="1" ht="102.45" customHeight="1">
      <c r="A6" s="252" t="s">
        <v>1</v>
      </c>
      <c r="B6" s="253" t="s">
        <v>2</v>
      </c>
      <c r="C6" s="253" t="s">
        <v>3</v>
      </c>
      <c r="D6" s="253" t="s">
        <v>4</v>
      </c>
      <c r="E6" s="253" t="s">
        <v>5</v>
      </c>
      <c r="F6" s="253" t="s">
        <v>6</v>
      </c>
      <c r="G6" s="253" t="s">
        <v>7</v>
      </c>
      <c r="H6" s="253" t="s">
        <v>8</v>
      </c>
      <c r="I6" s="253" t="s">
        <v>9</v>
      </c>
      <c r="J6" s="253" t="s">
        <v>10</v>
      </c>
      <c r="K6" s="253" t="s">
        <v>11</v>
      </c>
      <c r="L6" s="253" t="s">
        <v>12</v>
      </c>
      <c r="M6" s="253" t="s">
        <v>13</v>
      </c>
      <c r="N6" s="253" t="s">
        <v>14</v>
      </c>
      <c r="O6" s="253" t="s">
        <v>15</v>
      </c>
      <c r="P6" s="253" t="s">
        <v>16</v>
      </c>
      <c r="Q6" s="253" t="s">
        <v>17</v>
      </c>
      <c r="R6" s="253" t="s">
        <v>18</v>
      </c>
      <c r="S6" s="253" t="s">
        <v>19</v>
      </c>
      <c r="T6" s="253" t="s">
        <v>20</v>
      </c>
      <c r="U6" s="253" t="s">
        <v>21</v>
      </c>
      <c r="V6" s="253" t="s">
        <v>22</v>
      </c>
      <c r="W6" s="253" t="s">
        <v>23</v>
      </c>
      <c r="X6" s="253" t="s">
        <v>24</v>
      </c>
      <c r="Y6" s="253" t="s">
        <v>25</v>
      </c>
      <c r="Z6" s="253" t="s">
        <v>26</v>
      </c>
      <c r="AA6" s="254" t="s">
        <v>177</v>
      </c>
      <c r="AB6" s="255" t="s">
        <v>178</v>
      </c>
      <c r="AC6" s="256"/>
    </row>
    <row r="7" spans="1:31" s="60" customFormat="1" ht="4.6500000000000004" customHeight="1">
      <c r="A7" s="257"/>
      <c r="B7" s="258"/>
      <c r="C7" s="258"/>
      <c r="D7" s="258"/>
      <c r="E7" s="258"/>
      <c r="F7" s="258"/>
      <c r="G7" s="258"/>
      <c r="H7" s="258"/>
      <c r="I7" s="258"/>
      <c r="J7" s="258"/>
      <c r="K7" s="258"/>
      <c r="L7" s="258"/>
      <c r="M7" s="258"/>
      <c r="N7" s="258"/>
      <c r="O7" s="258"/>
      <c r="P7" s="258"/>
      <c r="Q7" s="258"/>
      <c r="R7" s="258"/>
      <c r="S7" s="258"/>
      <c r="T7" s="258"/>
      <c r="U7" s="258"/>
      <c r="V7" s="258"/>
      <c r="W7" s="258"/>
      <c r="X7" s="258"/>
      <c r="Y7" s="258"/>
      <c r="Z7" s="258"/>
      <c r="AA7" s="258"/>
      <c r="AB7" s="259"/>
      <c r="AC7" s="260"/>
    </row>
    <row r="8" spans="1:31" s="60" customFormat="1" ht="6.75" customHeight="1">
      <c r="A8" s="160"/>
      <c r="B8" s="261"/>
      <c r="C8" s="261"/>
      <c r="D8" s="261"/>
      <c r="E8" s="261"/>
      <c r="F8" s="261"/>
      <c r="G8" s="261"/>
      <c r="H8" s="261"/>
      <c r="I8" s="261"/>
      <c r="J8" s="261"/>
      <c r="K8" s="261"/>
      <c r="L8" s="261"/>
      <c r="M8" s="261"/>
      <c r="N8" s="261"/>
      <c r="O8" s="261"/>
      <c r="P8" s="261"/>
      <c r="Q8" s="261"/>
      <c r="R8" s="261"/>
      <c r="S8" s="261"/>
      <c r="T8" s="261"/>
      <c r="U8" s="261"/>
      <c r="V8" s="261"/>
      <c r="W8" s="261"/>
      <c r="X8" s="261"/>
      <c r="Y8" s="261"/>
      <c r="Z8" s="261"/>
      <c r="AA8" s="261"/>
      <c r="AB8" s="260"/>
      <c r="AC8" s="260"/>
    </row>
    <row r="9" spans="1:31" s="23" customFormat="1" ht="20.100000000000001" customHeight="1">
      <c r="A9" s="262" t="s">
        <v>29</v>
      </c>
      <c r="B9" s="263">
        <v>0.12684990158772269</v>
      </c>
      <c r="C9" s="263">
        <v>0.89535110673857821</v>
      </c>
      <c r="D9" s="263">
        <v>0.2236228408797985</v>
      </c>
      <c r="E9" s="263">
        <v>2.9305980878828497</v>
      </c>
      <c r="F9" s="263">
        <v>0.2008938443879916</v>
      </c>
      <c r="G9" s="263">
        <v>1.1312035121877417</v>
      </c>
      <c r="H9" s="263">
        <v>2.24812455275665</v>
      </c>
      <c r="I9" s="263">
        <v>1.4066852330134294</v>
      </c>
      <c r="J9" s="263">
        <v>0</v>
      </c>
      <c r="K9" s="263">
        <v>0.58007243926809615</v>
      </c>
      <c r="L9" s="263">
        <v>1.4268358906245973</v>
      </c>
      <c r="M9" s="263">
        <v>1.7388870346079075</v>
      </c>
      <c r="N9" s="263">
        <v>2.9893375772919524</v>
      </c>
      <c r="O9" s="263">
        <v>1.9234026715476096</v>
      </c>
      <c r="P9" s="263">
        <v>75.968253112500122</v>
      </c>
      <c r="Q9" s="263">
        <v>0.8098565109972613</v>
      </c>
      <c r="R9" s="263">
        <v>0.1256408873389474</v>
      </c>
      <c r="S9" s="263">
        <v>0.16392080045206764</v>
      </c>
      <c r="T9" s="263">
        <v>0.16236378912127225</v>
      </c>
      <c r="U9" s="263">
        <v>2.1294028666154414</v>
      </c>
      <c r="V9" s="263">
        <v>0.66499731810638529</v>
      </c>
      <c r="W9" s="263">
        <v>1.0082530710980737</v>
      </c>
      <c r="X9" s="263">
        <v>0.43943113827541891</v>
      </c>
      <c r="Y9" s="263">
        <v>0.11918095525693934</v>
      </c>
      <c r="Z9" s="263">
        <v>0.58683485746313591</v>
      </c>
      <c r="AA9" s="263">
        <v>0</v>
      </c>
      <c r="AB9" s="264">
        <v>81165048.385000005</v>
      </c>
      <c r="AC9" s="264"/>
      <c r="AD9" s="265"/>
      <c r="AE9" s="266"/>
    </row>
    <row r="10" spans="1:31" s="23" customFormat="1" ht="20.100000000000001" customHeight="1">
      <c r="A10" s="262" t="s">
        <v>30</v>
      </c>
      <c r="B10" s="263">
        <v>0</v>
      </c>
      <c r="C10" s="263">
        <v>0</v>
      </c>
      <c r="D10" s="263">
        <v>0</v>
      </c>
      <c r="E10" s="263">
        <v>3.0199262021764124</v>
      </c>
      <c r="F10" s="263">
        <v>0</v>
      </c>
      <c r="G10" s="263">
        <v>8.8971577879248705E-3</v>
      </c>
      <c r="H10" s="263">
        <v>0</v>
      </c>
      <c r="I10" s="263">
        <v>0.66870773332904787</v>
      </c>
      <c r="J10" s="263">
        <v>0</v>
      </c>
      <c r="K10" s="263">
        <v>0</v>
      </c>
      <c r="L10" s="263">
        <v>0.30662016559894661</v>
      </c>
      <c r="M10" s="263">
        <v>1.5252126840282814</v>
      </c>
      <c r="N10" s="263">
        <v>1.2674475003718413</v>
      </c>
      <c r="O10" s="263">
        <v>2.2713780720364913</v>
      </c>
      <c r="P10" s="263">
        <v>84.437540642364453</v>
      </c>
      <c r="Q10" s="263">
        <v>2.2253068405786802</v>
      </c>
      <c r="R10" s="263">
        <v>0</v>
      </c>
      <c r="S10" s="263">
        <v>0</v>
      </c>
      <c r="T10" s="263">
        <v>0</v>
      </c>
      <c r="U10" s="263">
        <v>3.5583376865668397</v>
      </c>
      <c r="V10" s="263">
        <v>0</v>
      </c>
      <c r="W10" s="263">
        <v>0.20912358077803855</v>
      </c>
      <c r="X10" s="263">
        <v>0</v>
      </c>
      <c r="Y10" s="263">
        <v>0.29896249321981089</v>
      </c>
      <c r="Z10" s="263">
        <v>0.20253924116323641</v>
      </c>
      <c r="AA10" s="263">
        <v>0</v>
      </c>
      <c r="AB10" s="264">
        <v>1801957.477</v>
      </c>
      <c r="AC10" s="264"/>
      <c r="AD10" s="265"/>
      <c r="AE10" s="266"/>
    </row>
    <row r="11" spans="1:31" s="23" customFormat="1" ht="20.100000000000001" customHeight="1">
      <c r="A11" s="262" t="s">
        <v>31</v>
      </c>
      <c r="B11" s="263">
        <v>0.16384597808515874</v>
      </c>
      <c r="C11" s="263">
        <v>0.72632489144234524</v>
      </c>
      <c r="D11" s="263">
        <v>0.17920317609646999</v>
      </c>
      <c r="E11" s="263">
        <v>2.8621720175441934</v>
      </c>
      <c r="F11" s="263">
        <v>0.25373851544341186</v>
      </c>
      <c r="G11" s="263">
        <v>0.62807430339821424</v>
      </c>
      <c r="H11" s="263">
        <v>2.2819080006363905</v>
      </c>
      <c r="I11" s="263">
        <v>0.64821905574819028</v>
      </c>
      <c r="J11" s="263">
        <v>4.3309998477334646E-2</v>
      </c>
      <c r="K11" s="263">
        <v>0.32109398928942368</v>
      </c>
      <c r="L11" s="263">
        <v>1.0040668182279198</v>
      </c>
      <c r="M11" s="263">
        <v>0.80510875156941242</v>
      </c>
      <c r="N11" s="263">
        <v>2.1132780534901094</v>
      </c>
      <c r="O11" s="263">
        <v>1.2113763649859624</v>
      </c>
      <c r="P11" s="263">
        <v>82.645527817145123</v>
      </c>
      <c r="Q11" s="263">
        <v>0.41615346310492413</v>
      </c>
      <c r="R11" s="263">
        <v>9.4381659331273002E-2</v>
      </c>
      <c r="S11" s="263">
        <v>0.14760329000298233</v>
      </c>
      <c r="T11" s="263">
        <v>0.10022105012132325</v>
      </c>
      <c r="U11" s="263">
        <v>1.0603408661820457</v>
      </c>
      <c r="V11" s="263">
        <v>0.39367100563063517</v>
      </c>
      <c r="W11" s="263">
        <v>0.48149524240204811</v>
      </c>
      <c r="X11" s="263">
        <v>0.3473190816526644</v>
      </c>
      <c r="Y11" s="263">
        <v>9.6393076744424544E-2</v>
      </c>
      <c r="Z11" s="263">
        <v>0.30598811035137102</v>
      </c>
      <c r="AA11" s="263">
        <v>0.66918542289664085</v>
      </c>
      <c r="AB11" s="264">
        <v>123839785.005</v>
      </c>
      <c r="AC11" s="264"/>
      <c r="AD11" s="267"/>
      <c r="AE11" s="266"/>
    </row>
    <row r="12" spans="1:31" s="23" customFormat="1" ht="20.100000000000001" customHeight="1">
      <c r="A12" s="262" t="s">
        <v>32</v>
      </c>
      <c r="B12" s="263">
        <v>0</v>
      </c>
      <c r="C12" s="263">
        <v>9.3045214805706801E-3</v>
      </c>
      <c r="D12" s="263">
        <v>0</v>
      </c>
      <c r="E12" s="263">
        <v>1.1490870716636645</v>
      </c>
      <c r="F12" s="263">
        <v>0</v>
      </c>
      <c r="G12" s="263">
        <v>2.5526175453691327</v>
      </c>
      <c r="H12" s="263">
        <v>0</v>
      </c>
      <c r="I12" s="263">
        <v>0</v>
      </c>
      <c r="J12" s="263">
        <v>0</v>
      </c>
      <c r="K12" s="263">
        <v>0</v>
      </c>
      <c r="L12" s="263">
        <v>0</v>
      </c>
      <c r="M12" s="263">
        <v>1.8007678835328211</v>
      </c>
      <c r="N12" s="263">
        <v>3.0816068456859291</v>
      </c>
      <c r="O12" s="263">
        <v>2.5781694630146559</v>
      </c>
      <c r="P12" s="263">
        <v>81.837451387160272</v>
      </c>
      <c r="Q12" s="263">
        <v>0</v>
      </c>
      <c r="R12" s="263">
        <v>0</v>
      </c>
      <c r="S12" s="263">
        <v>0</v>
      </c>
      <c r="T12" s="263">
        <v>0</v>
      </c>
      <c r="U12" s="263">
        <v>6.7029258664428948</v>
      </c>
      <c r="V12" s="263">
        <v>0</v>
      </c>
      <c r="W12" s="263">
        <v>0</v>
      </c>
      <c r="X12" s="263">
        <v>0</v>
      </c>
      <c r="Y12" s="263">
        <v>0</v>
      </c>
      <c r="Z12" s="263">
        <v>0.28806941565006394</v>
      </c>
      <c r="AA12" s="263">
        <v>0</v>
      </c>
      <c r="AB12" s="264">
        <v>7031957.5420000004</v>
      </c>
      <c r="AC12" s="264"/>
      <c r="AD12" s="265"/>
      <c r="AE12" s="266"/>
    </row>
    <row r="13" spans="1:31" s="23" customFormat="1" ht="20.100000000000001" customHeight="1">
      <c r="A13" s="262" t="s">
        <v>33</v>
      </c>
      <c r="B13" s="263">
        <v>0</v>
      </c>
      <c r="C13" s="263">
        <v>9.0648945953349672E-2</v>
      </c>
      <c r="D13" s="263">
        <v>0</v>
      </c>
      <c r="E13" s="263">
        <v>0.14020721113480439</v>
      </c>
      <c r="F13" s="263">
        <v>0</v>
      </c>
      <c r="G13" s="263">
        <v>0.57040107588114874</v>
      </c>
      <c r="H13" s="263">
        <v>0.46746019456058746</v>
      </c>
      <c r="I13" s="263">
        <v>0.11884908161988646</v>
      </c>
      <c r="J13" s="263">
        <v>0</v>
      </c>
      <c r="K13" s="263">
        <v>0</v>
      </c>
      <c r="L13" s="263">
        <v>0.11020489242973375</v>
      </c>
      <c r="M13" s="263">
        <v>7.5179735267570935E-2</v>
      </c>
      <c r="N13" s="263">
        <v>0.45121283576738269</v>
      </c>
      <c r="O13" s="263">
        <v>0.59353909864392729</v>
      </c>
      <c r="P13" s="263">
        <v>96.152675218301624</v>
      </c>
      <c r="Q13" s="263">
        <v>9.8310938122071492E-2</v>
      </c>
      <c r="R13" s="263">
        <v>0</v>
      </c>
      <c r="S13" s="263">
        <v>0</v>
      </c>
      <c r="T13" s="263">
        <v>0</v>
      </c>
      <c r="U13" s="263">
        <v>0.88347263922104913</v>
      </c>
      <c r="V13" s="263">
        <v>3.319144489942933E-2</v>
      </c>
      <c r="W13" s="263">
        <v>7.6904294726961156E-2</v>
      </c>
      <c r="X13" s="263">
        <v>1.5435769145589629E-2</v>
      </c>
      <c r="Y13" s="263">
        <v>0</v>
      </c>
      <c r="Z13" s="263">
        <v>0.12230662432487155</v>
      </c>
      <c r="AA13" s="263">
        <v>0</v>
      </c>
      <c r="AB13" s="264">
        <v>14589639.030999999</v>
      </c>
      <c r="AC13" s="264"/>
      <c r="AD13" s="265"/>
      <c r="AE13" s="266"/>
    </row>
    <row r="14" spans="1:31" s="23" customFormat="1" ht="20.100000000000001" customHeight="1">
      <c r="A14" s="262" t="s">
        <v>117</v>
      </c>
      <c r="B14" s="263">
        <v>0</v>
      </c>
      <c r="C14" s="263">
        <v>1.0339845834221224</v>
      </c>
      <c r="D14" s="263">
        <v>0</v>
      </c>
      <c r="E14" s="263">
        <v>2.7610036164000462</v>
      </c>
      <c r="F14" s="263">
        <v>0</v>
      </c>
      <c r="G14" s="263">
        <v>1.2099677443451247</v>
      </c>
      <c r="H14" s="263">
        <v>1.0528825805119273</v>
      </c>
      <c r="I14" s="263">
        <v>1.2716918804945214</v>
      </c>
      <c r="J14" s="263">
        <v>0</v>
      </c>
      <c r="K14" s="263">
        <v>0.66514963481940659</v>
      </c>
      <c r="L14" s="263">
        <v>0.9489748948355744</v>
      </c>
      <c r="M14" s="263">
        <v>1.3530836993714859</v>
      </c>
      <c r="N14" s="263">
        <v>2.6596475277467229</v>
      </c>
      <c r="O14" s="263">
        <v>2.0394737109108112</v>
      </c>
      <c r="P14" s="263">
        <v>79.77908671806378</v>
      </c>
      <c r="Q14" s="263">
        <v>0.55587869966389369</v>
      </c>
      <c r="R14" s="263">
        <v>0.1454433912745986</v>
      </c>
      <c r="S14" s="263">
        <v>0.19471121095139501</v>
      </c>
      <c r="T14" s="263">
        <v>9.1086456922027617E-2</v>
      </c>
      <c r="U14" s="263">
        <v>1.8491024161187957</v>
      </c>
      <c r="V14" s="263">
        <v>0.44987459032694976</v>
      </c>
      <c r="W14" s="263">
        <v>0.6751880630767737</v>
      </c>
      <c r="X14" s="263">
        <v>0.63031680456116923</v>
      </c>
      <c r="Y14" s="263">
        <v>0.2347293505154929</v>
      </c>
      <c r="Z14" s="263">
        <v>0.39872242566737692</v>
      </c>
      <c r="AA14" s="263">
        <v>0</v>
      </c>
      <c r="AB14" s="264">
        <v>49767850.821999997</v>
      </c>
      <c r="AC14" s="264"/>
      <c r="AD14" s="265"/>
      <c r="AE14" s="266"/>
    </row>
    <row r="15" spans="1:31" s="23" customFormat="1" ht="20.100000000000001" customHeight="1">
      <c r="A15" s="262" t="s">
        <v>35</v>
      </c>
      <c r="B15" s="263">
        <v>0</v>
      </c>
      <c r="C15" s="263">
        <v>0</v>
      </c>
      <c r="D15" s="263">
        <v>0</v>
      </c>
      <c r="E15" s="263">
        <v>0</v>
      </c>
      <c r="F15" s="263">
        <v>0</v>
      </c>
      <c r="G15" s="263">
        <v>0</v>
      </c>
      <c r="H15" s="263">
        <v>0</v>
      </c>
      <c r="I15" s="263">
        <v>0</v>
      </c>
      <c r="J15" s="263">
        <v>0</v>
      </c>
      <c r="K15" s="263">
        <v>0</v>
      </c>
      <c r="L15" s="263">
        <v>0</v>
      </c>
      <c r="M15" s="263">
        <v>0</v>
      </c>
      <c r="N15" s="263">
        <v>0</v>
      </c>
      <c r="O15" s="263">
        <v>0</v>
      </c>
      <c r="P15" s="263">
        <v>100</v>
      </c>
      <c r="Q15" s="263">
        <v>0</v>
      </c>
      <c r="R15" s="263">
        <v>0</v>
      </c>
      <c r="S15" s="263">
        <v>0</v>
      </c>
      <c r="T15" s="263">
        <v>0</v>
      </c>
      <c r="U15" s="263">
        <v>0</v>
      </c>
      <c r="V15" s="263">
        <v>0</v>
      </c>
      <c r="W15" s="263">
        <v>0</v>
      </c>
      <c r="X15" s="263">
        <v>0</v>
      </c>
      <c r="Y15" s="263">
        <v>0</v>
      </c>
      <c r="Z15" s="263">
        <v>0</v>
      </c>
      <c r="AA15" s="263">
        <v>0</v>
      </c>
      <c r="AB15" s="264">
        <v>1090702.7919999999</v>
      </c>
      <c r="AC15" s="264"/>
      <c r="AD15" s="265"/>
      <c r="AE15" s="266"/>
    </row>
    <row r="16" spans="1:31" s="23" customFormat="1" ht="20.100000000000001" customHeight="1">
      <c r="A16" s="262" t="s">
        <v>36</v>
      </c>
      <c r="B16" s="263">
        <v>0</v>
      </c>
      <c r="C16" s="263">
        <v>0.92101296134048838</v>
      </c>
      <c r="D16" s="263">
        <v>0.16781795108762843</v>
      </c>
      <c r="E16" s="263">
        <v>2.2230436726484775</v>
      </c>
      <c r="F16" s="263">
        <v>0.43520133796900107</v>
      </c>
      <c r="G16" s="263">
        <v>1.1042562424738354</v>
      </c>
      <c r="H16" s="263">
        <v>0.56989063176157428</v>
      </c>
      <c r="I16" s="263">
        <v>0.70332240612046826</v>
      </c>
      <c r="J16" s="263">
        <v>0</v>
      </c>
      <c r="K16" s="263">
        <v>0.37336900614677665</v>
      </c>
      <c r="L16" s="263">
        <v>1.5537219770772426</v>
      </c>
      <c r="M16" s="263">
        <v>1.1243074851896535</v>
      </c>
      <c r="N16" s="263">
        <v>3.3197290046892496</v>
      </c>
      <c r="O16" s="263">
        <v>1.1320054437274918</v>
      </c>
      <c r="P16" s="263">
        <v>82.163809593216158</v>
      </c>
      <c r="Q16" s="263">
        <v>0.52918612902481088</v>
      </c>
      <c r="R16" s="263">
        <v>0.14540324932021312</v>
      </c>
      <c r="S16" s="263">
        <v>0.18130765289173828</v>
      </c>
      <c r="T16" s="263">
        <v>5.2111728438141977E-2</v>
      </c>
      <c r="U16" s="263">
        <v>1.372945744390355</v>
      </c>
      <c r="V16" s="263">
        <v>0.57907914605702038</v>
      </c>
      <c r="W16" s="263">
        <v>0.52413995030182281</v>
      </c>
      <c r="X16" s="263">
        <v>0.42539104841731701</v>
      </c>
      <c r="Y16" s="263">
        <v>0.12065389629067425</v>
      </c>
      <c r="Z16" s="263">
        <v>0.27829374141986823</v>
      </c>
      <c r="AA16" s="263">
        <v>0</v>
      </c>
      <c r="AB16" s="264">
        <v>50232941.383000001</v>
      </c>
      <c r="AC16" s="264"/>
      <c r="AD16" s="265"/>
      <c r="AE16" s="266"/>
    </row>
    <row r="17" spans="1:31" s="23" customFormat="1" ht="20.100000000000001" customHeight="1">
      <c r="A17" s="262" t="s">
        <v>37</v>
      </c>
      <c r="B17" s="263">
        <v>1.0845115803435263</v>
      </c>
      <c r="C17" s="263">
        <v>5.1725988873859503</v>
      </c>
      <c r="D17" s="263">
        <v>0.80102882481654059</v>
      </c>
      <c r="E17" s="263">
        <v>8.0181465523837829</v>
      </c>
      <c r="F17" s="263">
        <v>1.5098309445870066</v>
      </c>
      <c r="G17" s="263">
        <v>5.7020044021588587</v>
      </c>
      <c r="H17" s="263">
        <v>2.090122914920777</v>
      </c>
      <c r="I17" s="263">
        <v>4.0654023448578895</v>
      </c>
      <c r="J17" s="263">
        <v>0.44338484271661555</v>
      </c>
      <c r="K17" s="263">
        <v>1.602337839579874</v>
      </c>
      <c r="L17" s="263">
        <v>2.0273238554534343</v>
      </c>
      <c r="M17" s="263">
        <v>4.4803300853817287</v>
      </c>
      <c r="N17" s="263">
        <v>7.513764439047133</v>
      </c>
      <c r="O17" s="263">
        <v>5.80684467003086</v>
      </c>
      <c r="P17" s="263">
        <v>28.462572364116294</v>
      </c>
      <c r="Q17" s="263">
        <v>0.51570037360830168</v>
      </c>
      <c r="R17" s="263">
        <v>0.31333191981376379</v>
      </c>
      <c r="S17" s="263">
        <v>1.2567321621681611</v>
      </c>
      <c r="T17" s="263">
        <v>0.76806044829456577</v>
      </c>
      <c r="U17" s="263">
        <v>5.9584823511830409</v>
      </c>
      <c r="V17" s="263">
        <v>5.9593121845214183</v>
      </c>
      <c r="W17" s="263">
        <v>2.8421960566274631</v>
      </c>
      <c r="X17" s="263">
        <v>1.934441437654991</v>
      </c>
      <c r="Y17" s="263">
        <v>0.66049143474793226</v>
      </c>
      <c r="Z17" s="263">
        <v>1.0110470836000911</v>
      </c>
      <c r="AA17" s="263">
        <v>0</v>
      </c>
      <c r="AB17" s="264">
        <v>13738180.274</v>
      </c>
      <c r="AC17" s="264"/>
      <c r="AD17" s="265"/>
      <c r="AE17" s="266"/>
    </row>
    <row r="18" spans="1:31" s="23" customFormat="1" ht="20.100000000000001" customHeight="1">
      <c r="A18" s="262" t="s">
        <v>38</v>
      </c>
      <c r="B18" s="263">
        <v>0</v>
      </c>
      <c r="C18" s="263">
        <v>0</v>
      </c>
      <c r="D18" s="263">
        <v>0</v>
      </c>
      <c r="E18" s="263">
        <v>4.1904254312586181E-2</v>
      </c>
      <c r="F18" s="263">
        <v>0</v>
      </c>
      <c r="G18" s="263">
        <v>0</v>
      </c>
      <c r="H18" s="263">
        <v>0</v>
      </c>
      <c r="I18" s="263">
        <v>0</v>
      </c>
      <c r="J18" s="263">
        <v>0</v>
      </c>
      <c r="K18" s="263">
        <v>0</v>
      </c>
      <c r="L18" s="263">
        <v>0</v>
      </c>
      <c r="M18" s="263">
        <v>0</v>
      </c>
      <c r="N18" s="263">
        <v>3.6031215054926811E-2</v>
      </c>
      <c r="O18" s="263">
        <v>3.3958065121415047E-2</v>
      </c>
      <c r="P18" s="263">
        <v>99.869049730361255</v>
      </c>
      <c r="Q18" s="263">
        <v>0</v>
      </c>
      <c r="R18" s="263">
        <v>0</v>
      </c>
      <c r="S18" s="263">
        <v>0</v>
      </c>
      <c r="T18" s="263">
        <v>0</v>
      </c>
      <c r="U18" s="263">
        <v>1.9056735149820137E-2</v>
      </c>
      <c r="V18" s="263">
        <v>0</v>
      </c>
      <c r="W18" s="263">
        <v>0</v>
      </c>
      <c r="X18" s="263">
        <v>0</v>
      </c>
      <c r="Y18" s="263">
        <v>0</v>
      </c>
      <c r="Z18" s="263">
        <v>0</v>
      </c>
      <c r="AA18" s="263">
        <v>0</v>
      </c>
      <c r="AB18" s="264">
        <v>4404023.0049999999</v>
      </c>
      <c r="AC18" s="264"/>
      <c r="AD18" s="265"/>
      <c r="AE18" s="266"/>
    </row>
    <row r="19" spans="1:31" s="23" customFormat="1" ht="20.100000000000001" customHeight="1">
      <c r="A19" s="25" t="s">
        <v>39</v>
      </c>
      <c r="B19" s="263">
        <v>0</v>
      </c>
      <c r="C19" s="263">
        <v>1.1504018401535614</v>
      </c>
      <c r="D19" s="263">
        <v>0</v>
      </c>
      <c r="E19" s="263">
        <v>3.8894953524527804</v>
      </c>
      <c r="F19" s="263">
        <v>0</v>
      </c>
      <c r="G19" s="263">
        <v>0.8941428357028276</v>
      </c>
      <c r="H19" s="263">
        <v>0</v>
      </c>
      <c r="I19" s="263">
        <v>0.36635562363921276</v>
      </c>
      <c r="J19" s="263">
        <v>0</v>
      </c>
      <c r="K19" s="263">
        <v>0.30266618426299707</v>
      </c>
      <c r="L19" s="263">
        <v>1.5507848344478412</v>
      </c>
      <c r="M19" s="263">
        <v>0.76404585691031568</v>
      </c>
      <c r="N19" s="263">
        <v>1.2360479659808672</v>
      </c>
      <c r="O19" s="263">
        <v>2.7144982798207704</v>
      </c>
      <c r="P19" s="263">
        <v>84.575131160685572</v>
      </c>
      <c r="Q19" s="263">
        <v>0.34664007237457672</v>
      </c>
      <c r="R19" s="263">
        <v>0</v>
      </c>
      <c r="S19" s="263">
        <v>0</v>
      </c>
      <c r="T19" s="263">
        <v>0</v>
      </c>
      <c r="U19" s="263">
        <v>1.7171780897601603</v>
      </c>
      <c r="V19" s="263">
        <v>0</v>
      </c>
      <c r="W19" s="263">
        <v>0</v>
      </c>
      <c r="X19" s="263">
        <v>0.15861105464859393</v>
      </c>
      <c r="Y19" s="263">
        <v>0</v>
      </c>
      <c r="Z19" s="263">
        <v>0.33400084915991862</v>
      </c>
      <c r="AA19" s="263">
        <v>0</v>
      </c>
      <c r="AB19" s="264">
        <v>3618924.9309999999</v>
      </c>
      <c r="AC19" s="264"/>
      <c r="AD19" s="265"/>
      <c r="AE19" s="266"/>
    </row>
    <row r="20" spans="1:31" s="23" customFormat="1" ht="20.100000000000001" customHeight="1">
      <c r="A20" s="25" t="s">
        <v>118</v>
      </c>
      <c r="B20" s="263">
        <v>0</v>
      </c>
      <c r="C20" s="263">
        <v>0</v>
      </c>
      <c r="D20" s="263">
        <v>0</v>
      </c>
      <c r="E20" s="263">
        <v>0</v>
      </c>
      <c r="F20" s="263">
        <v>0</v>
      </c>
      <c r="G20" s="263">
        <v>0</v>
      </c>
      <c r="H20" s="263">
        <v>0</v>
      </c>
      <c r="I20" s="263">
        <v>0</v>
      </c>
      <c r="J20" s="263">
        <v>0</v>
      </c>
      <c r="K20" s="263">
        <v>0</v>
      </c>
      <c r="L20" s="263">
        <v>0</v>
      </c>
      <c r="M20" s="263">
        <v>0</v>
      </c>
      <c r="N20" s="263">
        <v>0</v>
      </c>
      <c r="O20" s="263">
        <v>0</v>
      </c>
      <c r="P20" s="263">
        <v>100</v>
      </c>
      <c r="Q20" s="263">
        <v>0</v>
      </c>
      <c r="R20" s="263">
        <v>0</v>
      </c>
      <c r="S20" s="263">
        <v>0</v>
      </c>
      <c r="T20" s="263">
        <v>0</v>
      </c>
      <c r="U20" s="263">
        <v>0</v>
      </c>
      <c r="V20" s="263">
        <v>0</v>
      </c>
      <c r="W20" s="263">
        <v>0</v>
      </c>
      <c r="X20" s="263">
        <v>0</v>
      </c>
      <c r="Y20" s="263">
        <v>0</v>
      </c>
      <c r="Z20" s="263">
        <v>0</v>
      </c>
      <c r="AA20" s="263">
        <v>0</v>
      </c>
      <c r="AB20" s="264">
        <v>5653726.4359999998</v>
      </c>
      <c r="AC20" s="264"/>
      <c r="AD20" s="265"/>
      <c r="AE20" s="266"/>
    </row>
    <row r="21" spans="1:31" s="23" customFormat="1" ht="20.100000000000001" customHeight="1">
      <c r="A21" s="25" t="s">
        <v>154</v>
      </c>
      <c r="B21" s="263">
        <v>0</v>
      </c>
      <c r="C21" s="263">
        <v>1.0073863399325342</v>
      </c>
      <c r="D21" s="263">
        <v>0</v>
      </c>
      <c r="E21" s="263">
        <v>2.2932414369496787</v>
      </c>
      <c r="F21" s="263">
        <v>0</v>
      </c>
      <c r="G21" s="263">
        <v>0.72648335995293944</v>
      </c>
      <c r="H21" s="263">
        <v>1.3667992409086327</v>
      </c>
      <c r="I21" s="263">
        <v>0</v>
      </c>
      <c r="J21" s="263">
        <v>0</v>
      </c>
      <c r="K21" s="263">
        <v>0</v>
      </c>
      <c r="L21" s="263">
        <v>0.79972983099167205</v>
      </c>
      <c r="M21" s="263">
        <v>0.63247109677064162</v>
      </c>
      <c r="N21" s="263">
        <v>2.4578637496466493</v>
      </c>
      <c r="O21" s="263">
        <v>2.3368741778604978</v>
      </c>
      <c r="P21" s="263">
        <v>84.761677950217674</v>
      </c>
      <c r="Q21" s="263">
        <v>0.41777132381286464</v>
      </c>
      <c r="R21" s="263">
        <v>0</v>
      </c>
      <c r="S21" s="263">
        <v>0</v>
      </c>
      <c r="T21" s="263">
        <v>0</v>
      </c>
      <c r="U21" s="263">
        <v>2.1258828393470512</v>
      </c>
      <c r="V21" s="263">
        <v>0.35370571578029725</v>
      </c>
      <c r="W21" s="263">
        <v>0</v>
      </c>
      <c r="X21" s="263">
        <v>0</v>
      </c>
      <c r="Y21" s="263">
        <v>0</v>
      </c>
      <c r="Z21" s="263">
        <v>0.72011293782886454</v>
      </c>
      <c r="AA21" s="263">
        <v>0</v>
      </c>
      <c r="AB21" s="264">
        <v>1415934.4269999999</v>
      </c>
      <c r="AC21" s="264"/>
      <c r="AD21" s="265"/>
      <c r="AE21" s="266"/>
    </row>
    <row r="22" spans="1:31" s="23" customFormat="1" ht="20.100000000000001" customHeight="1">
      <c r="A22" s="26" t="s">
        <v>42</v>
      </c>
      <c r="B22" s="263">
        <v>0</v>
      </c>
      <c r="C22" s="263">
        <v>2.1494951365823081</v>
      </c>
      <c r="D22" s="263">
        <v>0</v>
      </c>
      <c r="E22" s="263">
        <v>2.9184035665317523</v>
      </c>
      <c r="F22" s="263">
        <v>0</v>
      </c>
      <c r="G22" s="263">
        <v>0.7403772152028375</v>
      </c>
      <c r="H22" s="263">
        <v>0.67401221558896696</v>
      </c>
      <c r="I22" s="263">
        <v>0.93579629141460641</v>
      </c>
      <c r="J22" s="263">
        <v>0</v>
      </c>
      <c r="K22" s="263">
        <v>0.83200959830581434</v>
      </c>
      <c r="L22" s="263">
        <v>3.1448553296482893</v>
      </c>
      <c r="M22" s="263">
        <v>1.1581369809056141</v>
      </c>
      <c r="N22" s="263">
        <v>3.1348317487184261</v>
      </c>
      <c r="O22" s="263">
        <v>3.1857703572899387</v>
      </c>
      <c r="P22" s="263">
        <v>71.249380888871201</v>
      </c>
      <c r="Q22" s="263">
        <v>1.9824699113263653</v>
      </c>
      <c r="R22" s="263">
        <v>0</v>
      </c>
      <c r="S22" s="263">
        <v>0</v>
      </c>
      <c r="T22" s="263">
        <v>0</v>
      </c>
      <c r="U22" s="263">
        <v>3.3481768990220049</v>
      </c>
      <c r="V22" s="263">
        <v>0.8104506395880744</v>
      </c>
      <c r="W22" s="263">
        <v>1.5395177059103502</v>
      </c>
      <c r="X22" s="263">
        <v>0.67805440852924892</v>
      </c>
      <c r="Y22" s="263">
        <v>0</v>
      </c>
      <c r="Z22" s="263">
        <v>1.5182611065642126</v>
      </c>
      <c r="AA22" s="263">
        <v>0</v>
      </c>
      <c r="AB22" s="264">
        <v>1006087.552</v>
      </c>
      <c r="AC22" s="264"/>
      <c r="AD22" s="265"/>
      <c r="AE22" s="266"/>
    </row>
    <row r="23" spans="1:31" s="23" customFormat="1" ht="20.100000000000001" customHeight="1">
      <c r="A23" s="25" t="s">
        <v>43</v>
      </c>
      <c r="B23" s="263">
        <v>0</v>
      </c>
      <c r="C23" s="263">
        <v>0</v>
      </c>
      <c r="D23" s="263">
        <v>0</v>
      </c>
      <c r="E23" s="263">
        <v>0</v>
      </c>
      <c r="F23" s="263">
        <v>0</v>
      </c>
      <c r="G23" s="263">
        <v>0</v>
      </c>
      <c r="H23" s="263">
        <v>0</v>
      </c>
      <c r="I23" s="263">
        <v>0</v>
      </c>
      <c r="J23" s="263">
        <v>0</v>
      </c>
      <c r="K23" s="263">
        <v>0</v>
      </c>
      <c r="L23" s="263">
        <v>0</v>
      </c>
      <c r="M23" s="263">
        <v>0</v>
      </c>
      <c r="N23" s="263">
        <v>0</v>
      </c>
      <c r="O23" s="263">
        <v>0</v>
      </c>
      <c r="P23" s="263">
        <v>100</v>
      </c>
      <c r="Q23" s="263">
        <v>0</v>
      </c>
      <c r="R23" s="263">
        <v>0</v>
      </c>
      <c r="S23" s="263">
        <v>0</v>
      </c>
      <c r="T23" s="263">
        <v>0</v>
      </c>
      <c r="U23" s="263">
        <v>0</v>
      </c>
      <c r="V23" s="263">
        <v>0</v>
      </c>
      <c r="W23" s="263">
        <v>0</v>
      </c>
      <c r="X23" s="263">
        <v>0</v>
      </c>
      <c r="Y23" s="263">
        <v>0</v>
      </c>
      <c r="Z23" s="263">
        <v>0</v>
      </c>
      <c r="AA23" s="263">
        <v>0</v>
      </c>
      <c r="AB23" s="264">
        <v>1084188.159</v>
      </c>
      <c r="AC23" s="264"/>
      <c r="AD23" s="265"/>
      <c r="AE23" s="266"/>
    </row>
    <row r="24" spans="1:31" s="23" customFormat="1" ht="15" customHeight="1">
      <c r="A24" s="25" t="s">
        <v>44</v>
      </c>
      <c r="B24" s="268">
        <v>0</v>
      </c>
      <c r="C24" s="268">
        <v>0</v>
      </c>
      <c r="D24" s="268">
        <v>0</v>
      </c>
      <c r="E24" s="268">
        <v>0</v>
      </c>
      <c r="F24" s="268">
        <v>0</v>
      </c>
      <c r="G24" s="268">
        <v>0</v>
      </c>
      <c r="H24" s="268">
        <v>0</v>
      </c>
      <c r="I24" s="268">
        <v>0</v>
      </c>
      <c r="J24" s="268">
        <v>0</v>
      </c>
      <c r="K24" s="268">
        <v>0</v>
      </c>
      <c r="L24" s="268">
        <v>0</v>
      </c>
      <c r="M24" s="268">
        <v>0</v>
      </c>
      <c r="N24" s="268">
        <v>0</v>
      </c>
      <c r="O24" s="268">
        <v>0</v>
      </c>
      <c r="P24" s="268">
        <v>100</v>
      </c>
      <c r="Q24" s="268">
        <v>0</v>
      </c>
      <c r="R24" s="268">
        <v>0</v>
      </c>
      <c r="S24" s="268">
        <v>0</v>
      </c>
      <c r="T24" s="268">
        <v>0</v>
      </c>
      <c r="U24" s="268">
        <v>0</v>
      </c>
      <c r="V24" s="268">
        <v>0</v>
      </c>
      <c r="W24" s="268">
        <v>0</v>
      </c>
      <c r="X24" s="268">
        <v>0</v>
      </c>
      <c r="Y24" s="268">
        <v>0</v>
      </c>
      <c r="Z24" s="268">
        <v>0</v>
      </c>
      <c r="AA24" s="268">
        <v>0</v>
      </c>
      <c r="AB24" s="269">
        <v>169117.4</v>
      </c>
      <c r="AC24" s="264"/>
      <c r="AD24" s="265"/>
      <c r="AE24" s="266"/>
    </row>
    <row r="25" spans="1:31" s="23" customFormat="1" ht="15" customHeight="1">
      <c r="A25" s="25" t="s">
        <v>45</v>
      </c>
      <c r="B25" s="268">
        <v>0</v>
      </c>
      <c r="C25" s="268">
        <v>0</v>
      </c>
      <c r="D25" s="268">
        <v>0</v>
      </c>
      <c r="E25" s="268">
        <v>0</v>
      </c>
      <c r="F25" s="268">
        <v>0</v>
      </c>
      <c r="G25" s="268">
        <v>0</v>
      </c>
      <c r="H25" s="268">
        <v>0</v>
      </c>
      <c r="I25" s="268">
        <v>0</v>
      </c>
      <c r="J25" s="268">
        <v>0</v>
      </c>
      <c r="K25" s="268">
        <v>0</v>
      </c>
      <c r="L25" s="268">
        <v>0</v>
      </c>
      <c r="M25" s="268">
        <v>0</v>
      </c>
      <c r="N25" s="268">
        <v>0</v>
      </c>
      <c r="O25" s="268">
        <v>0</v>
      </c>
      <c r="P25" s="268">
        <v>100</v>
      </c>
      <c r="Q25" s="268">
        <v>0</v>
      </c>
      <c r="R25" s="268">
        <v>0</v>
      </c>
      <c r="S25" s="268">
        <v>0</v>
      </c>
      <c r="T25" s="268">
        <v>0</v>
      </c>
      <c r="U25" s="268">
        <v>0</v>
      </c>
      <c r="V25" s="268">
        <v>0</v>
      </c>
      <c r="W25" s="268">
        <v>0</v>
      </c>
      <c r="X25" s="268">
        <v>0</v>
      </c>
      <c r="Y25" s="268">
        <v>0</v>
      </c>
      <c r="Z25" s="268">
        <v>0</v>
      </c>
      <c r="AA25" s="268">
        <v>0</v>
      </c>
      <c r="AB25" s="269">
        <v>2394790.2650000001</v>
      </c>
      <c r="AC25" s="264"/>
      <c r="AD25" s="265"/>
      <c r="AE25" s="266"/>
    </row>
    <row r="26" spans="1:31" s="23" customFormat="1" ht="15" customHeight="1">
      <c r="A26" s="25" t="s">
        <v>46</v>
      </c>
      <c r="B26" s="268">
        <v>0.59787234806469725</v>
      </c>
      <c r="C26" s="268">
        <v>2.9154890373554201</v>
      </c>
      <c r="D26" s="268">
        <v>0.24580315587399193</v>
      </c>
      <c r="E26" s="268">
        <v>18.835440265645325</v>
      </c>
      <c r="F26" s="268">
        <v>0.82757586091893975</v>
      </c>
      <c r="G26" s="268">
        <v>3.85071182295603</v>
      </c>
      <c r="H26" s="268">
        <v>3.4134810605089041</v>
      </c>
      <c r="I26" s="268">
        <v>1.5148827393283488</v>
      </c>
      <c r="J26" s="268">
        <v>0</v>
      </c>
      <c r="K26" s="268">
        <v>1.59871763092363</v>
      </c>
      <c r="L26" s="268">
        <v>3.6328233842754534</v>
      </c>
      <c r="M26" s="268">
        <v>1.5195496303645422</v>
      </c>
      <c r="N26" s="268">
        <v>6.2722643833182143</v>
      </c>
      <c r="O26" s="268">
        <v>5.1376793945433592</v>
      </c>
      <c r="P26" s="268">
        <v>33.655130215176285</v>
      </c>
      <c r="Q26" s="268">
        <v>1.3227091475893551</v>
      </c>
      <c r="R26" s="268">
        <v>0.5418244347261727</v>
      </c>
      <c r="S26" s="268">
        <v>0.79779249582904355</v>
      </c>
      <c r="T26" s="268">
        <v>0</v>
      </c>
      <c r="U26" s="268">
        <v>5.7100043599853008</v>
      </c>
      <c r="V26" s="268">
        <v>2.1141478188209986</v>
      </c>
      <c r="W26" s="268">
        <v>1.9499506730462117</v>
      </c>
      <c r="X26" s="268">
        <v>1.4243331931228276</v>
      </c>
      <c r="Y26" s="268">
        <v>0.80488099504113408</v>
      </c>
      <c r="Z26" s="268">
        <v>1.3169359525858151</v>
      </c>
      <c r="AA26" s="268">
        <v>0</v>
      </c>
      <c r="AB26" s="269">
        <v>4694731.4239999996</v>
      </c>
      <c r="AC26" s="264"/>
      <c r="AD26" s="265"/>
      <c r="AE26" s="266"/>
    </row>
    <row r="27" spans="1:31" s="23" customFormat="1" ht="15" customHeight="1">
      <c r="A27" s="25" t="s">
        <v>47</v>
      </c>
      <c r="B27" s="268">
        <v>0</v>
      </c>
      <c r="C27" s="268">
        <v>3.3588633170108739</v>
      </c>
      <c r="D27" s="268">
        <v>0.24548698064685631</v>
      </c>
      <c r="E27" s="268">
        <v>4.4709343561011856</v>
      </c>
      <c r="F27" s="268">
        <v>0.72740981157442008</v>
      </c>
      <c r="G27" s="268">
        <v>2.5461191958875169</v>
      </c>
      <c r="H27" s="268">
        <v>2.4072520881997637</v>
      </c>
      <c r="I27" s="268">
        <v>1.2087147325671483</v>
      </c>
      <c r="J27" s="268">
        <v>0</v>
      </c>
      <c r="K27" s="268">
        <v>1.9482600064056426</v>
      </c>
      <c r="L27" s="268">
        <v>4.4529082749021631</v>
      </c>
      <c r="M27" s="268">
        <v>2.8940909409428719</v>
      </c>
      <c r="N27" s="268">
        <v>6.5628623252526967</v>
      </c>
      <c r="O27" s="268">
        <v>6.3748961934893824</v>
      </c>
      <c r="P27" s="268">
        <v>42.849849157302714</v>
      </c>
      <c r="Q27" s="268">
        <v>2.7204341222567336</v>
      </c>
      <c r="R27" s="268">
        <v>0.72764277484850759</v>
      </c>
      <c r="S27" s="268">
        <v>0.61246533141445958</v>
      </c>
      <c r="T27" s="268">
        <v>0.30085372278263167</v>
      </c>
      <c r="U27" s="268">
        <v>6.1890696421847489</v>
      </c>
      <c r="V27" s="268">
        <v>1.3613114375194055</v>
      </c>
      <c r="W27" s="268">
        <v>2.9920786500977354</v>
      </c>
      <c r="X27" s="268">
        <v>1.5997065419115344</v>
      </c>
      <c r="Y27" s="268">
        <v>1.3305598679177628</v>
      </c>
      <c r="Z27" s="268">
        <v>2.1182305287832452</v>
      </c>
      <c r="AA27" s="268">
        <v>0</v>
      </c>
      <c r="AB27" s="269">
        <v>2395656.5780000002</v>
      </c>
      <c r="AC27" s="264"/>
      <c r="AD27" s="265"/>
      <c r="AE27" s="266"/>
    </row>
    <row r="28" spans="1:31" s="35" customFormat="1" ht="27.75" customHeight="1" thickBot="1">
      <c r="A28" s="66" t="s">
        <v>48</v>
      </c>
      <c r="B28" s="270">
        <v>0.13048666722423802</v>
      </c>
      <c r="C28" s="270">
        <v>0.97888285370270178</v>
      </c>
      <c r="D28" s="270">
        <v>0.16622637735070092</v>
      </c>
      <c r="E28" s="270">
        <v>2.936261225948428</v>
      </c>
      <c r="F28" s="270">
        <v>0.25928494662937324</v>
      </c>
      <c r="G28" s="270">
        <v>1.1323906871367913</v>
      </c>
      <c r="H28" s="270">
        <v>1.6374904358967914</v>
      </c>
      <c r="I28" s="270">
        <v>0.98389112910104559</v>
      </c>
      <c r="J28" s="270">
        <v>3.0950956598668054E-2</v>
      </c>
      <c r="K28" s="270">
        <v>0.47237253479884833</v>
      </c>
      <c r="L28" s="270">
        <v>1.1701650097433391</v>
      </c>
      <c r="M28" s="270">
        <v>1.2472769852372705</v>
      </c>
      <c r="N28" s="270">
        <v>2.6848746015919636</v>
      </c>
      <c r="O28" s="270">
        <v>1.705049151877279</v>
      </c>
      <c r="P28" s="270">
        <v>79.05404647190791</v>
      </c>
      <c r="Q28" s="270">
        <v>0.54205615947544161</v>
      </c>
      <c r="R28" s="270">
        <v>0.12164383267586097</v>
      </c>
      <c r="S28" s="270">
        <v>0.19686733915153065</v>
      </c>
      <c r="T28" s="270">
        <v>0.11892348428082722</v>
      </c>
      <c r="U28" s="270">
        <v>1.8042493456260824</v>
      </c>
      <c r="V28" s="270">
        <v>0.67837123801123156</v>
      </c>
      <c r="W28" s="270">
        <v>0.70201319388108285</v>
      </c>
      <c r="X28" s="270">
        <v>0.45932183665339371</v>
      </c>
      <c r="Y28" s="270">
        <v>0.15112956752304571</v>
      </c>
      <c r="Z28" s="270">
        <v>0.41185382716774782</v>
      </c>
      <c r="AA28" s="270">
        <v>0.22392014080840011</v>
      </c>
      <c r="AB28" s="271">
        <v>370095242.88800001</v>
      </c>
      <c r="AC28" s="272"/>
      <c r="AD28" s="265"/>
      <c r="AE28" s="266"/>
    </row>
    <row r="29" spans="1:31" ht="9" customHeight="1">
      <c r="A29" s="17"/>
      <c r="B29" s="17"/>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8"/>
      <c r="AC29" s="35"/>
    </row>
    <row r="30" spans="1:31" s="71" customFormat="1" ht="9.9" customHeight="1">
      <c r="A30" s="29" t="s">
        <v>179</v>
      </c>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273"/>
      <c r="AC30" s="274"/>
    </row>
    <row r="31" spans="1:31">
      <c r="A31" s="146"/>
      <c r="B31" s="32"/>
      <c r="C31" s="32"/>
      <c r="D31" s="32"/>
      <c r="E31" s="32"/>
      <c r="F31" s="32"/>
      <c r="G31" s="32"/>
      <c r="H31" s="32"/>
      <c r="I31" s="32"/>
      <c r="J31" s="32"/>
      <c r="K31" s="32"/>
      <c r="L31" s="32"/>
      <c r="M31" s="17"/>
      <c r="N31" s="17"/>
      <c r="O31" s="17"/>
      <c r="P31" s="17"/>
      <c r="Q31" s="17"/>
      <c r="R31" s="17"/>
      <c r="S31" s="17"/>
      <c r="T31" s="17"/>
      <c r="U31" s="17"/>
      <c r="V31" s="17"/>
      <c r="W31" s="17"/>
      <c r="X31" s="17"/>
      <c r="Y31" s="17"/>
      <c r="Z31" s="17"/>
      <c r="AA31" s="17"/>
      <c r="AB31" s="17"/>
      <c r="AC31" s="34"/>
    </row>
    <row r="32" spans="1:31" s="34" customFormat="1" ht="10.199999999999999">
      <c r="A32" s="17"/>
      <c r="B32" s="23"/>
      <c r="C32" s="23"/>
      <c r="D32" s="23"/>
      <c r="E32" s="23"/>
    </row>
    <row r="33" s="34" customFormat="1" ht="10.199999999999999"/>
  </sheetData>
  <hyperlinks>
    <hyperlink ref="A1" location="Índice!A1" display="Volver al Índice" xr:uid="{DDB6ED7E-2FF6-4071-8BBB-96D6F84C2734}"/>
  </hyperlinks>
  <printOptions horizontalCentered="1" verticalCentered="1"/>
  <pageMargins left="1.1811023622047245" right="1.1811023622047245" top="0.98425196850393704" bottom="0.98425196850393704" header="0.59055118110236227" footer="0.59055118110236227"/>
  <pageSetup paperSize="9" scale="75" fitToWidth="0" fitToHeight="0"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B80A3-41B3-46B5-9657-085B459DDBE1}">
  <dimension ref="A1:X34"/>
  <sheetViews>
    <sheetView showGridLines="0" zoomScaleNormal="100" workbookViewId="0"/>
  </sheetViews>
  <sheetFormatPr baseColWidth="10" defaultRowHeight="13.2"/>
  <cols>
    <col min="1" max="1" width="20.88671875" style="6" customWidth="1"/>
    <col min="2" max="16" width="11.44140625" style="6" customWidth="1"/>
    <col min="17" max="16384" width="11.5546875" style="6"/>
  </cols>
  <sheetData>
    <row r="1" spans="1:16" s="321" customFormat="1" ht="20.100000000000001" customHeight="1">
      <c r="A1" s="1173" t="s">
        <v>1212</v>
      </c>
      <c r="B1" s="1"/>
      <c r="C1" s="1"/>
      <c r="D1" s="1"/>
      <c r="E1" s="1"/>
      <c r="F1" s="1"/>
      <c r="G1" s="1"/>
      <c r="H1" s="1"/>
      <c r="I1" s="1"/>
      <c r="J1" s="1"/>
      <c r="K1" s="320"/>
      <c r="L1" s="320"/>
      <c r="M1" s="320"/>
    </row>
    <row r="2" spans="1:16" s="155" customFormat="1" ht="30.45" customHeight="1">
      <c r="A2" s="1366" t="s">
        <v>481</v>
      </c>
      <c r="B2" s="1366"/>
      <c r="C2" s="1366"/>
      <c r="D2" s="1366"/>
      <c r="E2" s="1366"/>
      <c r="F2" s="1366"/>
      <c r="G2" s="1366"/>
      <c r="H2" s="1366"/>
      <c r="I2" s="1366"/>
      <c r="J2" s="1366"/>
      <c r="K2" s="1366"/>
      <c r="L2" s="1366"/>
      <c r="M2" s="1366"/>
      <c r="N2" s="1366"/>
      <c r="O2" s="1366"/>
      <c r="P2" s="1366"/>
    </row>
    <row r="3" spans="1:16" s="321" customFormat="1" ht="23.25" customHeight="1">
      <c r="A3" s="1441">
        <v>46081</v>
      </c>
      <c r="B3" s="1441"/>
      <c r="C3" s="1441"/>
      <c r="D3" s="1441"/>
      <c r="E3" s="1441"/>
      <c r="F3" s="1441"/>
      <c r="G3" s="1441"/>
      <c r="H3" s="1441"/>
      <c r="I3" s="1441"/>
      <c r="J3" s="1441"/>
      <c r="K3" s="1441"/>
      <c r="L3" s="1441"/>
      <c r="M3" s="1441"/>
      <c r="N3" s="1441"/>
      <c r="O3" s="1441"/>
      <c r="P3" s="1441"/>
    </row>
    <row r="4" spans="1:16" s="321" customFormat="1" ht="23.25" customHeight="1">
      <c r="A4" s="1369" t="s">
        <v>125</v>
      </c>
      <c r="B4" s="1369"/>
      <c r="C4" s="1369"/>
      <c r="D4" s="1369"/>
      <c r="E4" s="1369"/>
      <c r="F4" s="1369"/>
      <c r="G4" s="1369"/>
      <c r="H4" s="1369"/>
      <c r="I4" s="1369"/>
      <c r="J4" s="1369"/>
      <c r="K4" s="1369"/>
      <c r="L4" s="1369"/>
      <c r="M4" s="1369"/>
      <c r="N4" s="1369"/>
      <c r="O4" s="1369"/>
      <c r="P4" s="1369"/>
    </row>
    <row r="5" spans="1:16" s="325" customFormat="1" ht="16.5" customHeight="1" thickBot="1">
      <c r="A5" s="322"/>
      <c r="B5" s="323"/>
      <c r="C5" s="323"/>
      <c r="D5" s="323"/>
      <c r="E5" s="323"/>
      <c r="F5" s="323"/>
      <c r="G5" s="323"/>
      <c r="H5" s="323"/>
      <c r="I5" s="323"/>
      <c r="J5" s="323"/>
      <c r="K5" s="323"/>
      <c r="L5" s="323"/>
      <c r="M5" s="323"/>
      <c r="N5" s="324"/>
      <c r="O5" s="324"/>
      <c r="P5" s="324"/>
    </row>
    <row r="6" spans="1:16" s="12" customFormat="1" ht="24.75" customHeight="1">
      <c r="A6" s="1227" t="s">
        <v>1</v>
      </c>
      <c r="B6" s="1403" t="s">
        <v>141</v>
      </c>
      <c r="C6" s="1403"/>
      <c r="D6" s="1403"/>
      <c r="E6" s="1403" t="s">
        <v>482</v>
      </c>
      <c r="F6" s="1403"/>
      <c r="G6" s="1403"/>
      <c r="H6" s="1403" t="s">
        <v>184</v>
      </c>
      <c r="I6" s="1403"/>
      <c r="J6" s="1403"/>
      <c r="K6" s="1403" t="s">
        <v>483</v>
      </c>
      <c r="L6" s="1403"/>
      <c r="M6" s="1403"/>
      <c r="N6" s="1403" t="s">
        <v>155</v>
      </c>
      <c r="O6" s="1403"/>
      <c r="P6" s="1403"/>
    </row>
    <row r="7" spans="1:16" s="12" customFormat="1" ht="42" customHeight="1">
      <c r="A7" s="1442"/>
      <c r="B7" s="326" t="s">
        <v>484</v>
      </c>
      <c r="C7" s="326" t="s">
        <v>485</v>
      </c>
      <c r="D7" s="326" t="s">
        <v>486</v>
      </c>
      <c r="E7" s="326" t="s">
        <v>484</v>
      </c>
      <c r="F7" s="326" t="s">
        <v>485</v>
      </c>
      <c r="G7" s="326" t="s">
        <v>486</v>
      </c>
      <c r="H7" s="326" t="s">
        <v>484</v>
      </c>
      <c r="I7" s="326" t="s">
        <v>485</v>
      </c>
      <c r="J7" s="326" t="s">
        <v>486</v>
      </c>
      <c r="K7" s="326" t="s">
        <v>484</v>
      </c>
      <c r="L7" s="326" t="s">
        <v>485</v>
      </c>
      <c r="M7" s="326" t="s">
        <v>486</v>
      </c>
      <c r="N7" s="326" t="s">
        <v>484</v>
      </c>
      <c r="O7" s="326" t="s">
        <v>485</v>
      </c>
      <c r="P7" s="326" t="s">
        <v>486</v>
      </c>
    </row>
    <row r="8" spans="1:16" s="35" customFormat="1" ht="9.75" customHeight="1">
      <c r="A8" s="327"/>
      <c r="B8" s="327"/>
      <c r="C8" s="327"/>
      <c r="D8" s="327"/>
      <c r="E8" s="327"/>
      <c r="F8" s="327"/>
      <c r="G8" s="327"/>
      <c r="H8" s="327"/>
      <c r="I8" s="327"/>
      <c r="J8" s="327"/>
      <c r="K8" s="327"/>
      <c r="L8" s="327"/>
      <c r="M8" s="327"/>
      <c r="N8" s="18"/>
      <c r="O8" s="18"/>
      <c r="P8" s="18"/>
    </row>
    <row r="9" spans="1:16" s="23" customFormat="1" ht="20.100000000000001" customHeight="1">
      <c r="A9" s="262" t="s">
        <v>29</v>
      </c>
      <c r="B9" s="328">
        <v>4658892.6670000004</v>
      </c>
      <c r="C9" s="328">
        <v>675545.19799999997</v>
      </c>
      <c r="D9" s="328">
        <v>26752932.522999998</v>
      </c>
      <c r="E9" s="328">
        <v>22315523.715</v>
      </c>
      <c r="F9" s="328">
        <v>441625.97899999999</v>
      </c>
      <c r="G9" s="328">
        <v>5631126.5480000004</v>
      </c>
      <c r="H9" s="328">
        <v>11912885.283</v>
      </c>
      <c r="I9" s="328">
        <v>600269.68999999994</v>
      </c>
      <c r="J9" s="329">
        <v>12090255.479</v>
      </c>
      <c r="K9" s="328">
        <v>1148860.933</v>
      </c>
      <c r="L9" s="328">
        <v>0</v>
      </c>
      <c r="M9" s="328">
        <v>0</v>
      </c>
      <c r="N9" s="330">
        <v>40036162.597999997</v>
      </c>
      <c r="O9" s="330">
        <v>1717440.8669999999</v>
      </c>
      <c r="P9" s="330">
        <v>44474314.549999997</v>
      </c>
    </row>
    <row r="10" spans="1:16" s="23" customFormat="1" ht="20.100000000000001" customHeight="1">
      <c r="A10" s="262" t="s">
        <v>30</v>
      </c>
      <c r="B10" s="328">
        <v>16942.98</v>
      </c>
      <c r="C10" s="328">
        <v>0</v>
      </c>
      <c r="D10" s="328">
        <v>238838.29300000001</v>
      </c>
      <c r="E10" s="328">
        <v>204715.26</v>
      </c>
      <c r="F10" s="328">
        <v>0</v>
      </c>
      <c r="G10" s="328">
        <v>25542.420999999998</v>
      </c>
      <c r="H10" s="328">
        <v>750372.00899999996</v>
      </c>
      <c r="I10" s="328">
        <v>0</v>
      </c>
      <c r="J10" s="329">
        <v>84912.989000000001</v>
      </c>
      <c r="K10" s="328">
        <v>136295.26999999999</v>
      </c>
      <c r="L10" s="328">
        <v>0</v>
      </c>
      <c r="M10" s="328">
        <v>0</v>
      </c>
      <c r="N10" s="330">
        <v>1108325.5190000001</v>
      </c>
      <c r="O10" s="330">
        <v>0</v>
      </c>
      <c r="P10" s="330">
        <v>349293.70299999998</v>
      </c>
    </row>
    <row r="11" spans="1:16" s="23" customFormat="1" ht="20.100000000000001" customHeight="1">
      <c r="A11" s="262" t="s">
        <v>31</v>
      </c>
      <c r="B11" s="328">
        <v>5436626.0049999999</v>
      </c>
      <c r="C11" s="328">
        <v>4167883.1129999999</v>
      </c>
      <c r="D11" s="328">
        <v>43026797.130999997</v>
      </c>
      <c r="E11" s="328">
        <v>60495463.225000001</v>
      </c>
      <c r="F11" s="328">
        <v>453633.94199999998</v>
      </c>
      <c r="G11" s="328">
        <v>2161755.7779999999</v>
      </c>
      <c r="H11" s="328">
        <v>9320483.7540000007</v>
      </c>
      <c r="I11" s="328">
        <v>2827102.4980000001</v>
      </c>
      <c r="J11" s="329">
        <v>15875230.521</v>
      </c>
      <c r="K11" s="328">
        <v>2910460.2439999999</v>
      </c>
      <c r="L11" s="328">
        <v>0</v>
      </c>
      <c r="M11" s="328">
        <v>0</v>
      </c>
      <c r="N11" s="330">
        <v>78163033.228</v>
      </c>
      <c r="O11" s="330">
        <v>7448619.5529999994</v>
      </c>
      <c r="P11" s="330">
        <v>61063783.429999992</v>
      </c>
    </row>
    <row r="12" spans="1:16" s="23" customFormat="1" ht="20.100000000000001" customHeight="1">
      <c r="A12" s="262" t="s">
        <v>32</v>
      </c>
      <c r="B12" s="328">
        <v>2143.9540000000002</v>
      </c>
      <c r="C12" s="328">
        <v>168.542</v>
      </c>
      <c r="D12" s="328">
        <v>399393.489</v>
      </c>
      <c r="E12" s="328">
        <v>3588965.594</v>
      </c>
      <c r="F12" s="328">
        <v>0</v>
      </c>
      <c r="G12" s="328">
        <v>23674.741999999998</v>
      </c>
      <c r="H12" s="328">
        <v>2469123.5060000001</v>
      </c>
      <c r="I12" s="328">
        <v>0</v>
      </c>
      <c r="J12" s="329">
        <v>527335.47699999996</v>
      </c>
      <c r="K12" s="328">
        <v>32814.387999999999</v>
      </c>
      <c r="L12" s="328">
        <v>0</v>
      </c>
      <c r="M12" s="328">
        <v>0</v>
      </c>
      <c r="N12" s="330">
        <v>6093047.4419999998</v>
      </c>
      <c r="O12" s="330">
        <v>168.542</v>
      </c>
      <c r="P12" s="330">
        <v>950403.70799999998</v>
      </c>
    </row>
    <row r="13" spans="1:16" s="23" customFormat="1" ht="20.100000000000001" customHeight="1">
      <c r="A13" s="262" t="s">
        <v>33</v>
      </c>
      <c r="B13" s="328">
        <v>30225.382000000001</v>
      </c>
      <c r="C13" s="328">
        <v>192384.51800000001</v>
      </c>
      <c r="D13" s="328">
        <v>4507113.4019999998</v>
      </c>
      <c r="E13" s="328">
        <v>3532986.7209999999</v>
      </c>
      <c r="F13" s="328">
        <v>22806.101999999999</v>
      </c>
      <c r="G13" s="328">
        <v>143093.28</v>
      </c>
      <c r="H13" s="328">
        <v>2674105.6340000001</v>
      </c>
      <c r="I13" s="328">
        <v>344776.98700000002</v>
      </c>
      <c r="J13" s="329">
        <v>3589214.602</v>
      </c>
      <c r="K13" s="328">
        <v>209123.61799999999</v>
      </c>
      <c r="L13" s="328">
        <v>0</v>
      </c>
      <c r="M13" s="328">
        <v>0</v>
      </c>
      <c r="N13" s="330">
        <v>6446441.3550000004</v>
      </c>
      <c r="O13" s="330">
        <v>559967.60700000008</v>
      </c>
      <c r="P13" s="330">
        <v>8239421.284</v>
      </c>
    </row>
    <row r="14" spans="1:16" s="23" customFormat="1" ht="20.100000000000001" customHeight="1">
      <c r="A14" s="262" t="s">
        <v>117</v>
      </c>
      <c r="B14" s="328">
        <v>103487.12699999999</v>
      </c>
      <c r="C14" s="328">
        <v>3488997.713</v>
      </c>
      <c r="D14" s="328">
        <v>16053138.726</v>
      </c>
      <c r="E14" s="328">
        <v>12240782.33</v>
      </c>
      <c r="F14" s="328">
        <v>144884.774</v>
      </c>
      <c r="G14" s="328">
        <v>1282083.3970000001</v>
      </c>
      <c r="H14" s="328">
        <v>5458437.6320000002</v>
      </c>
      <c r="I14" s="328">
        <v>1949603.791</v>
      </c>
      <c r="J14" s="329">
        <v>7356358.6509999996</v>
      </c>
      <c r="K14" s="328">
        <v>435487.49400000001</v>
      </c>
      <c r="L14" s="328">
        <v>0</v>
      </c>
      <c r="M14" s="328">
        <v>0</v>
      </c>
      <c r="N14" s="330">
        <v>18238194.583000001</v>
      </c>
      <c r="O14" s="330">
        <v>5583486.2779999999</v>
      </c>
      <c r="P14" s="330">
        <v>24691580.774</v>
      </c>
    </row>
    <row r="15" spans="1:16" s="23" customFormat="1" ht="20.100000000000001" customHeight="1">
      <c r="A15" s="262" t="s">
        <v>35</v>
      </c>
      <c r="B15" s="328">
        <v>0</v>
      </c>
      <c r="C15" s="328">
        <v>3896.1619999999998</v>
      </c>
      <c r="D15" s="328">
        <v>6188411.341</v>
      </c>
      <c r="E15" s="328">
        <v>0</v>
      </c>
      <c r="F15" s="328">
        <v>0</v>
      </c>
      <c r="G15" s="328">
        <v>44613.303999999996</v>
      </c>
      <c r="H15" s="328">
        <v>0</v>
      </c>
      <c r="I15" s="328">
        <v>0</v>
      </c>
      <c r="J15" s="329">
        <v>131787.736</v>
      </c>
      <c r="K15" s="328">
        <v>0</v>
      </c>
      <c r="L15" s="328">
        <v>0</v>
      </c>
      <c r="M15" s="328">
        <v>0</v>
      </c>
      <c r="N15" s="330">
        <v>0</v>
      </c>
      <c r="O15" s="330">
        <v>3896.1619999999998</v>
      </c>
      <c r="P15" s="330">
        <v>6364812.3809999991</v>
      </c>
    </row>
    <row r="16" spans="1:16" s="23" customFormat="1" ht="20.100000000000001" customHeight="1">
      <c r="A16" s="262" t="s">
        <v>36</v>
      </c>
      <c r="B16" s="328">
        <v>119313.678</v>
      </c>
      <c r="C16" s="328">
        <v>1229458.6640000001</v>
      </c>
      <c r="D16" s="328">
        <v>10859598.17</v>
      </c>
      <c r="E16" s="328">
        <v>19435016.066</v>
      </c>
      <c r="F16" s="328">
        <v>359508.38299999997</v>
      </c>
      <c r="G16" s="328">
        <v>1992476.9680000001</v>
      </c>
      <c r="H16" s="328">
        <v>8255996.3700000001</v>
      </c>
      <c r="I16" s="328">
        <v>712529.45400000003</v>
      </c>
      <c r="J16" s="329">
        <v>9755351.1730000004</v>
      </c>
      <c r="K16" s="328">
        <v>718138.549</v>
      </c>
      <c r="L16" s="328">
        <v>0</v>
      </c>
      <c r="M16" s="328">
        <v>0</v>
      </c>
      <c r="N16" s="330">
        <v>28528464.662999999</v>
      </c>
      <c r="O16" s="330">
        <v>2301496.5010000002</v>
      </c>
      <c r="P16" s="330">
        <v>22607426.311000001</v>
      </c>
    </row>
    <row r="17" spans="1:24" s="23" customFormat="1" ht="20.100000000000001" customHeight="1">
      <c r="A17" s="262" t="s">
        <v>37</v>
      </c>
      <c r="B17" s="328">
        <v>163.084</v>
      </c>
      <c r="C17" s="328">
        <v>2035.1220000000001</v>
      </c>
      <c r="D17" s="328">
        <v>21661.848000000002</v>
      </c>
      <c r="E17" s="328">
        <v>2127081.3390000002</v>
      </c>
      <c r="F17" s="328">
        <v>12692.091</v>
      </c>
      <c r="G17" s="328">
        <v>74060.524000000005</v>
      </c>
      <c r="H17" s="328">
        <v>4713936.3760000002</v>
      </c>
      <c r="I17" s="328">
        <v>496530.50300000003</v>
      </c>
      <c r="J17" s="329">
        <v>3552725.4079999998</v>
      </c>
      <c r="K17" s="328">
        <v>111955.95299999999</v>
      </c>
      <c r="L17" s="328">
        <v>0</v>
      </c>
      <c r="M17" s="328">
        <v>0</v>
      </c>
      <c r="N17" s="330">
        <v>6953136.7520000003</v>
      </c>
      <c r="O17" s="330">
        <v>511257.71600000001</v>
      </c>
      <c r="P17" s="330">
        <v>3648447.78</v>
      </c>
    </row>
    <row r="18" spans="1:24" s="23" customFormat="1" ht="20.100000000000001" customHeight="1">
      <c r="A18" s="262" t="s">
        <v>38</v>
      </c>
      <c r="B18" s="328">
        <v>45.404000000000003</v>
      </c>
      <c r="C18" s="328">
        <v>1.429</v>
      </c>
      <c r="D18" s="328">
        <v>285012.74400000001</v>
      </c>
      <c r="E18" s="328">
        <v>1258211.477</v>
      </c>
      <c r="F18" s="328">
        <v>6.0000000000000001E-3</v>
      </c>
      <c r="G18" s="328">
        <v>52.292000000000002</v>
      </c>
      <c r="H18" s="328">
        <v>1065805.486</v>
      </c>
      <c r="I18" s="328">
        <v>360226.516</v>
      </c>
      <c r="J18" s="329">
        <v>1584471.645</v>
      </c>
      <c r="K18" s="328">
        <v>17297.243999999999</v>
      </c>
      <c r="L18" s="328">
        <v>0</v>
      </c>
      <c r="M18" s="328">
        <v>0</v>
      </c>
      <c r="N18" s="330">
        <v>2341359.611</v>
      </c>
      <c r="O18" s="330">
        <v>360227.951</v>
      </c>
      <c r="P18" s="330">
        <v>1869536.6810000001</v>
      </c>
    </row>
    <row r="19" spans="1:24" s="23" customFormat="1" ht="20.100000000000001" customHeight="1">
      <c r="A19" s="262" t="s">
        <v>39</v>
      </c>
      <c r="B19" s="328">
        <v>0</v>
      </c>
      <c r="C19" s="328">
        <v>0</v>
      </c>
      <c r="D19" s="328">
        <v>0</v>
      </c>
      <c r="E19" s="328">
        <v>1511316.135</v>
      </c>
      <c r="F19" s="328">
        <v>0</v>
      </c>
      <c r="G19" s="328">
        <v>4.2489999999999997</v>
      </c>
      <c r="H19" s="328">
        <v>1304756.9099999999</v>
      </c>
      <c r="I19" s="328">
        <v>140700.47700000001</v>
      </c>
      <c r="J19" s="329">
        <v>217622.00899999999</v>
      </c>
      <c r="K19" s="328">
        <v>166135.35699999999</v>
      </c>
      <c r="L19" s="328">
        <v>0</v>
      </c>
      <c r="M19" s="328">
        <v>0</v>
      </c>
      <c r="N19" s="330">
        <v>2982208.4019999998</v>
      </c>
      <c r="O19" s="330">
        <v>140700.47700000001</v>
      </c>
      <c r="P19" s="330">
        <v>217626.258</v>
      </c>
    </row>
    <row r="20" spans="1:24" s="23" customFormat="1" ht="20.100000000000001" customHeight="1">
      <c r="A20" s="262" t="s">
        <v>40</v>
      </c>
      <c r="B20" s="328">
        <v>0</v>
      </c>
      <c r="C20" s="328">
        <v>1553447.5430000001</v>
      </c>
      <c r="D20" s="328">
        <v>2023580.2050000001</v>
      </c>
      <c r="E20" s="328">
        <v>0</v>
      </c>
      <c r="F20" s="328">
        <v>6120.0990000000002</v>
      </c>
      <c r="G20" s="328">
        <v>5999.7079999999996</v>
      </c>
      <c r="H20" s="328">
        <v>76.528000000000006</v>
      </c>
      <c r="I20" s="328">
        <v>102233.534</v>
      </c>
      <c r="J20" s="329">
        <v>2982659.2749999999</v>
      </c>
      <c r="K20" s="328">
        <v>0</v>
      </c>
      <c r="L20" s="328">
        <v>0</v>
      </c>
      <c r="M20" s="328">
        <v>0</v>
      </c>
      <c r="N20" s="330">
        <v>76.528000000000006</v>
      </c>
      <c r="O20" s="330">
        <v>1661801.176</v>
      </c>
      <c r="P20" s="330">
        <v>5012239.1880000001</v>
      </c>
    </row>
    <row r="21" spans="1:24" s="23" customFormat="1" ht="20.100000000000001" customHeight="1">
      <c r="A21" s="262" t="s">
        <v>41</v>
      </c>
      <c r="B21" s="328">
        <v>0</v>
      </c>
      <c r="C21" s="328">
        <v>0</v>
      </c>
      <c r="D21" s="328">
        <v>0</v>
      </c>
      <c r="E21" s="328">
        <v>781101.78899999999</v>
      </c>
      <c r="F21" s="328">
        <v>0</v>
      </c>
      <c r="G21" s="328">
        <v>3760.94</v>
      </c>
      <c r="H21" s="328">
        <v>489870.99800000002</v>
      </c>
      <c r="I21" s="328">
        <v>0</v>
      </c>
      <c r="J21" s="329">
        <v>218.15100000000001</v>
      </c>
      <c r="K21" s="328">
        <v>173646.467</v>
      </c>
      <c r="L21" s="328">
        <v>0</v>
      </c>
      <c r="M21" s="328">
        <v>0</v>
      </c>
      <c r="N21" s="330">
        <v>1444619.2540000002</v>
      </c>
      <c r="O21" s="330">
        <v>0</v>
      </c>
      <c r="P21" s="330">
        <v>3979.0909999999999</v>
      </c>
    </row>
    <row r="22" spans="1:24" s="23" customFormat="1" ht="20.100000000000001" customHeight="1">
      <c r="A22" s="26" t="s">
        <v>42</v>
      </c>
      <c r="B22" s="328">
        <v>0.94699999999999995</v>
      </c>
      <c r="C22" s="328">
        <v>0</v>
      </c>
      <c r="D22" s="328">
        <v>100460.784</v>
      </c>
      <c r="E22" s="328">
        <v>201961.84099999999</v>
      </c>
      <c r="F22" s="328">
        <v>18039.944</v>
      </c>
      <c r="G22" s="328">
        <v>160333.17800000001</v>
      </c>
      <c r="H22" s="328">
        <v>708407.55299999996</v>
      </c>
      <c r="I22" s="328">
        <v>0</v>
      </c>
      <c r="J22" s="329">
        <v>18363.508000000002</v>
      </c>
      <c r="K22" s="328">
        <v>2935.5410000000002</v>
      </c>
      <c r="L22" s="328">
        <v>0</v>
      </c>
      <c r="M22" s="328">
        <v>0</v>
      </c>
      <c r="N22" s="330">
        <v>913305.88199999987</v>
      </c>
      <c r="O22" s="330">
        <v>18039.944</v>
      </c>
      <c r="P22" s="330">
        <v>279157.46999999997</v>
      </c>
    </row>
    <row r="23" spans="1:24" s="23" customFormat="1" ht="20.100000000000001" customHeight="1">
      <c r="A23" s="262" t="s">
        <v>43</v>
      </c>
      <c r="B23" s="328">
        <v>0</v>
      </c>
      <c r="C23" s="328">
        <v>0</v>
      </c>
      <c r="D23" s="328">
        <v>195175.37899999999</v>
      </c>
      <c r="E23" s="328">
        <v>0</v>
      </c>
      <c r="F23" s="328">
        <v>0</v>
      </c>
      <c r="G23" s="328">
        <v>0</v>
      </c>
      <c r="H23" s="328">
        <v>0</v>
      </c>
      <c r="I23" s="328">
        <v>70065</v>
      </c>
      <c r="J23" s="329">
        <v>1450197.915</v>
      </c>
      <c r="K23" s="328">
        <v>0</v>
      </c>
      <c r="L23" s="328">
        <v>0</v>
      </c>
      <c r="M23" s="328">
        <v>0</v>
      </c>
      <c r="N23" s="330">
        <v>0</v>
      </c>
      <c r="O23" s="330">
        <v>70065</v>
      </c>
      <c r="P23" s="330">
        <v>1645373.294</v>
      </c>
    </row>
    <row r="24" spans="1:24" s="23" customFormat="1" ht="20.100000000000001" customHeight="1">
      <c r="A24" s="262" t="s">
        <v>44</v>
      </c>
      <c r="B24" s="328">
        <v>0</v>
      </c>
      <c r="C24" s="328">
        <v>0</v>
      </c>
      <c r="D24" s="328">
        <v>625162.70799999998</v>
      </c>
      <c r="E24" s="328">
        <v>0</v>
      </c>
      <c r="F24" s="328">
        <v>0</v>
      </c>
      <c r="G24" s="328">
        <v>3334.498</v>
      </c>
      <c r="H24" s="328">
        <v>0</v>
      </c>
      <c r="I24" s="328">
        <v>0</v>
      </c>
      <c r="J24" s="329">
        <v>1500058.277</v>
      </c>
      <c r="K24" s="328">
        <v>0</v>
      </c>
      <c r="L24" s="328">
        <v>0</v>
      </c>
      <c r="M24" s="328">
        <v>0</v>
      </c>
      <c r="N24" s="330">
        <v>0</v>
      </c>
      <c r="O24" s="330">
        <v>0</v>
      </c>
      <c r="P24" s="330">
        <v>2128555.483</v>
      </c>
    </row>
    <row r="25" spans="1:24" s="23" customFormat="1" ht="20.100000000000001" customHeight="1">
      <c r="A25" s="262" t="s">
        <v>45</v>
      </c>
      <c r="B25" s="328">
        <v>0</v>
      </c>
      <c r="C25" s="328">
        <v>60887.650999999998</v>
      </c>
      <c r="D25" s="328">
        <v>892623.29</v>
      </c>
      <c r="E25" s="328">
        <v>0</v>
      </c>
      <c r="F25" s="328">
        <v>0</v>
      </c>
      <c r="G25" s="328">
        <v>0</v>
      </c>
      <c r="H25" s="328">
        <v>0</v>
      </c>
      <c r="I25" s="328">
        <v>187541.954</v>
      </c>
      <c r="J25" s="329">
        <v>1642101.74</v>
      </c>
      <c r="K25" s="328">
        <v>0</v>
      </c>
      <c r="L25" s="328">
        <v>0</v>
      </c>
      <c r="M25" s="328">
        <v>0</v>
      </c>
      <c r="N25" s="330">
        <v>0</v>
      </c>
      <c r="O25" s="330">
        <v>248429.60499999998</v>
      </c>
      <c r="P25" s="330">
        <v>2534725.0300000003</v>
      </c>
    </row>
    <row r="26" spans="1:24" s="23" customFormat="1" ht="20.100000000000001" customHeight="1">
      <c r="A26" s="262" t="s">
        <v>46</v>
      </c>
      <c r="B26" s="328">
        <v>0</v>
      </c>
      <c r="C26" s="328">
        <v>0</v>
      </c>
      <c r="D26" s="328">
        <v>0</v>
      </c>
      <c r="E26" s="328">
        <v>1023191.152</v>
      </c>
      <c r="F26" s="328">
        <v>87.418999999999997</v>
      </c>
      <c r="G26" s="328">
        <v>619.90300000000002</v>
      </c>
      <c r="H26" s="328">
        <v>1393478.7749999999</v>
      </c>
      <c r="I26" s="328">
        <v>477125.07400000002</v>
      </c>
      <c r="J26" s="329">
        <v>285772.58199999999</v>
      </c>
      <c r="K26" s="328">
        <v>38604.949000000001</v>
      </c>
      <c r="L26" s="328">
        <v>0</v>
      </c>
      <c r="M26" s="328">
        <v>0</v>
      </c>
      <c r="N26" s="330">
        <v>2455274.8760000002</v>
      </c>
      <c r="O26" s="330">
        <v>477212.49300000002</v>
      </c>
      <c r="P26" s="330">
        <v>286392.48499999999</v>
      </c>
    </row>
    <row r="27" spans="1:24" s="23" customFormat="1" ht="20.100000000000001" customHeight="1">
      <c r="A27" s="262" t="s">
        <v>47</v>
      </c>
      <c r="B27" s="328">
        <v>203.54400000000001</v>
      </c>
      <c r="C27" s="328">
        <v>0</v>
      </c>
      <c r="D27" s="328">
        <v>41.423000000000002</v>
      </c>
      <c r="E27" s="328">
        <v>170177.27900000001</v>
      </c>
      <c r="F27" s="328">
        <v>613.16600000000005</v>
      </c>
      <c r="G27" s="328">
        <v>3506.087</v>
      </c>
      <c r="H27" s="328">
        <v>719238.88100000005</v>
      </c>
      <c r="I27" s="328">
        <v>17153.118999999999</v>
      </c>
      <c r="J27" s="329">
        <v>354917.11599999998</v>
      </c>
      <c r="K27" s="328">
        <v>40759.228999999999</v>
      </c>
      <c r="L27" s="328">
        <v>0</v>
      </c>
      <c r="M27" s="328">
        <v>0</v>
      </c>
      <c r="N27" s="330">
        <v>930378.93300000008</v>
      </c>
      <c r="O27" s="330">
        <v>17766.285</v>
      </c>
      <c r="P27" s="330">
        <v>358464.62599999999</v>
      </c>
    </row>
    <row r="28" spans="1:24" s="23" customFormat="1" ht="21.9" customHeight="1" thickBot="1">
      <c r="A28" s="310" t="s">
        <v>48</v>
      </c>
      <c r="B28" s="331">
        <v>10368044.772</v>
      </c>
      <c r="C28" s="331">
        <v>11374705.655000001</v>
      </c>
      <c r="D28" s="331">
        <v>112169941.45599999</v>
      </c>
      <c r="E28" s="331">
        <v>128886493.92300001</v>
      </c>
      <c r="F28" s="331">
        <v>1460011.9049999998</v>
      </c>
      <c r="G28" s="331">
        <v>11556037.817</v>
      </c>
      <c r="H28" s="331">
        <v>51236975.695</v>
      </c>
      <c r="I28" s="331">
        <v>8285858.5970000001</v>
      </c>
      <c r="J28" s="331">
        <v>62999554.254000008</v>
      </c>
      <c r="K28" s="331">
        <v>6142515.2359999996</v>
      </c>
      <c r="L28" s="331">
        <v>0</v>
      </c>
      <c r="M28" s="331">
        <v>0</v>
      </c>
      <c r="N28" s="331">
        <v>196634029.62599999</v>
      </c>
      <c r="O28" s="331">
        <v>21120576.156999998</v>
      </c>
      <c r="P28" s="331">
        <v>186725533.52699998</v>
      </c>
      <c r="Q28" s="332"/>
    </row>
    <row r="29" spans="1:24" s="23" customFormat="1" ht="21.45" customHeight="1">
      <c r="A29" s="29" t="s">
        <v>487</v>
      </c>
      <c r="B29" s="333"/>
      <c r="C29" s="333"/>
      <c r="D29" s="333"/>
      <c r="E29" s="333"/>
      <c r="F29" s="333"/>
      <c r="G29" s="333"/>
      <c r="H29" s="333"/>
      <c r="I29" s="333"/>
      <c r="J29" s="334"/>
      <c r="K29" s="334"/>
      <c r="L29" s="334"/>
      <c r="M29" s="334"/>
      <c r="N29" s="335"/>
      <c r="O29" s="336"/>
      <c r="P29" s="335"/>
    </row>
    <row r="30" spans="1:24" s="23" customFormat="1" ht="16.5" customHeight="1">
      <c r="A30" s="146"/>
      <c r="B30" s="32"/>
      <c r="C30" s="32"/>
      <c r="D30" s="32"/>
      <c r="E30" s="32"/>
      <c r="F30" s="32"/>
      <c r="G30" s="32"/>
      <c r="H30" s="32"/>
      <c r="I30" s="32"/>
      <c r="J30" s="32"/>
      <c r="K30" s="32"/>
      <c r="L30" s="32"/>
      <c r="M30" s="17"/>
      <c r="N30" s="17"/>
      <c r="O30" s="17"/>
      <c r="P30" s="17"/>
      <c r="Q30" s="17"/>
      <c r="R30" s="17"/>
      <c r="S30" s="17"/>
      <c r="T30" s="17"/>
      <c r="U30" s="17"/>
      <c r="V30" s="17"/>
      <c r="W30" s="17"/>
      <c r="X30" s="17"/>
    </row>
    <row r="31" spans="1:24" s="23" customFormat="1" ht="12.75" customHeight="1">
      <c r="A31" s="17"/>
      <c r="F31" s="34"/>
      <c r="G31" s="34"/>
      <c r="H31" s="34"/>
      <c r="I31" s="34"/>
      <c r="J31" s="34"/>
      <c r="K31" s="34"/>
      <c r="L31" s="34"/>
      <c r="M31" s="34"/>
      <c r="N31" s="34"/>
      <c r="O31" s="34"/>
      <c r="P31" s="34"/>
      <c r="Q31" s="34"/>
      <c r="R31" s="34"/>
      <c r="S31" s="34"/>
      <c r="T31" s="34"/>
      <c r="U31" s="34"/>
      <c r="V31" s="34"/>
      <c r="W31" s="34"/>
      <c r="X31" s="34"/>
    </row>
    <row r="32" spans="1:24" s="68" customFormat="1" ht="30.75" customHeight="1">
      <c r="A32" s="17"/>
      <c r="B32" s="17"/>
      <c r="C32" s="17"/>
      <c r="D32" s="17"/>
      <c r="E32" s="17"/>
      <c r="F32" s="17"/>
      <c r="G32" s="17"/>
      <c r="H32" s="17"/>
      <c r="I32" s="17"/>
      <c r="J32" s="17"/>
      <c r="K32" s="17"/>
      <c r="L32" s="17"/>
      <c r="M32" s="17"/>
    </row>
    <row r="33" spans="1:16" s="7" customFormat="1" ht="7.5" customHeight="1">
      <c r="A33" s="12"/>
      <c r="B33" s="12"/>
      <c r="C33" s="12"/>
      <c r="D33" s="12"/>
      <c r="E33" s="12"/>
      <c r="F33" s="12"/>
      <c r="G33" s="12"/>
      <c r="H33" s="12"/>
      <c r="I33" s="12"/>
      <c r="J33" s="12"/>
      <c r="K33" s="12"/>
      <c r="L33" s="12"/>
      <c r="M33" s="12"/>
      <c r="N33" s="48"/>
      <c r="O33" s="48"/>
      <c r="P33" s="48"/>
    </row>
    <row r="34" spans="1:16" s="71" customFormat="1" ht="13.65" customHeight="1">
      <c r="A34" s="6"/>
      <c r="B34" s="6"/>
      <c r="C34" s="6"/>
      <c r="D34" s="6"/>
      <c r="E34" s="6"/>
      <c r="F34" s="6"/>
      <c r="G34" s="6"/>
      <c r="H34" s="6"/>
      <c r="I34" s="6"/>
      <c r="J34" s="6"/>
      <c r="K34" s="6"/>
      <c r="L34" s="6"/>
      <c r="M34" s="6"/>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9BD3EBF5-1B6C-4E2F-86CC-BA6F3115F693}"/>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151A9A-9028-46D7-AD19-C154365C3C2A}">
  <dimension ref="A1:X34"/>
  <sheetViews>
    <sheetView showGridLines="0" zoomScaleNormal="100" workbookViewId="0"/>
  </sheetViews>
  <sheetFormatPr baseColWidth="10" defaultRowHeight="13.2"/>
  <cols>
    <col min="1" max="1" width="23.88671875" style="6" customWidth="1"/>
    <col min="2" max="16" width="11.44140625" style="6" customWidth="1"/>
    <col min="17" max="16384" width="11.5546875" style="6"/>
  </cols>
  <sheetData>
    <row r="1" spans="1:18" s="321" customFormat="1" ht="20.100000000000001" customHeight="1">
      <c r="A1" s="1173" t="s">
        <v>1212</v>
      </c>
      <c r="B1" s="1"/>
      <c r="C1" s="1"/>
      <c r="D1" s="1"/>
      <c r="E1" s="1"/>
      <c r="F1" s="1"/>
      <c r="G1" s="1"/>
      <c r="H1" s="1"/>
      <c r="I1" s="1"/>
      <c r="J1" s="1"/>
      <c r="K1" s="320"/>
      <c r="L1" s="320"/>
      <c r="M1" s="320"/>
    </row>
    <row r="2" spans="1:18" s="155" customFormat="1" ht="30.45" customHeight="1">
      <c r="A2" s="1366" t="s">
        <v>488</v>
      </c>
      <c r="B2" s="1366"/>
      <c r="C2" s="1366"/>
      <c r="D2" s="1366"/>
      <c r="E2" s="1366"/>
      <c r="F2" s="1366"/>
      <c r="G2" s="1366"/>
      <c r="H2" s="1366"/>
      <c r="I2" s="1366"/>
      <c r="J2" s="1366"/>
      <c r="K2" s="1366"/>
      <c r="L2" s="1366"/>
      <c r="M2" s="1366"/>
      <c r="N2" s="1366"/>
      <c r="O2" s="1366"/>
      <c r="P2" s="1366"/>
    </row>
    <row r="3" spans="1:18" s="321" customFormat="1" ht="23.25" customHeight="1">
      <c r="A3" s="1299">
        <v>46081</v>
      </c>
      <c r="B3" s="1299"/>
      <c r="C3" s="1299"/>
      <c r="D3" s="1299"/>
      <c r="E3" s="1299"/>
      <c r="F3" s="1299"/>
      <c r="G3" s="1299"/>
      <c r="H3" s="1299"/>
      <c r="I3" s="1299"/>
      <c r="J3" s="1299"/>
      <c r="K3" s="1299"/>
      <c r="L3" s="1299"/>
      <c r="M3" s="1299"/>
      <c r="N3" s="1299"/>
      <c r="O3" s="1299"/>
      <c r="P3" s="1299"/>
    </row>
    <row r="4" spans="1:18" s="321" customFormat="1" ht="11.25" customHeight="1">
      <c r="A4" s="1443"/>
      <c r="B4" s="1443"/>
      <c r="C4" s="1443"/>
      <c r="D4" s="1443"/>
      <c r="E4" s="1443"/>
      <c r="F4" s="1443"/>
      <c r="G4" s="1443"/>
      <c r="H4" s="1443"/>
      <c r="I4" s="1443"/>
      <c r="J4" s="1443"/>
      <c r="K4" s="1443"/>
      <c r="L4" s="1443"/>
      <c r="M4" s="1443"/>
      <c r="N4" s="1443"/>
      <c r="O4" s="1443"/>
      <c r="P4" s="1443"/>
    </row>
    <row r="5" spans="1:18" s="325" customFormat="1" ht="16.5" customHeight="1" thickBot="1">
      <c r="A5" s="322"/>
      <c r="B5" s="323"/>
      <c r="C5" s="323"/>
      <c r="D5" s="323"/>
      <c r="E5" s="323"/>
      <c r="F5" s="323"/>
      <c r="G5" s="323"/>
      <c r="H5" s="323"/>
      <c r="I5" s="323"/>
      <c r="J5" s="323"/>
      <c r="K5" s="323"/>
      <c r="L5" s="323"/>
      <c r="M5" s="323"/>
      <c r="N5" s="324"/>
      <c r="O5" s="324"/>
      <c r="P5" s="324"/>
    </row>
    <row r="6" spans="1:18" s="12" customFormat="1" ht="24.75" customHeight="1">
      <c r="A6" s="1227" t="s">
        <v>1</v>
      </c>
      <c r="B6" s="1403" t="s">
        <v>141</v>
      </c>
      <c r="C6" s="1403"/>
      <c r="D6" s="1403"/>
      <c r="E6" s="1403" t="s">
        <v>482</v>
      </c>
      <c r="F6" s="1403"/>
      <c r="G6" s="1403"/>
      <c r="H6" s="1403" t="s">
        <v>184</v>
      </c>
      <c r="I6" s="1403"/>
      <c r="J6" s="1403"/>
      <c r="K6" s="1403" t="s">
        <v>483</v>
      </c>
      <c r="L6" s="1403"/>
      <c r="M6" s="1403"/>
      <c r="N6" s="1403" t="s">
        <v>155</v>
      </c>
      <c r="O6" s="1403"/>
      <c r="P6" s="1403"/>
    </row>
    <row r="7" spans="1:18" s="12" customFormat="1" ht="42" customHeight="1">
      <c r="A7" s="1442"/>
      <c r="B7" s="326" t="s">
        <v>484</v>
      </c>
      <c r="C7" s="326" t="s">
        <v>485</v>
      </c>
      <c r="D7" s="326" t="s">
        <v>486</v>
      </c>
      <c r="E7" s="326" t="s">
        <v>484</v>
      </c>
      <c r="F7" s="326" t="s">
        <v>485</v>
      </c>
      <c r="G7" s="326" t="s">
        <v>486</v>
      </c>
      <c r="H7" s="326" t="s">
        <v>484</v>
      </c>
      <c r="I7" s="326" t="s">
        <v>485</v>
      </c>
      <c r="J7" s="326" t="s">
        <v>486</v>
      </c>
      <c r="K7" s="326" t="s">
        <v>484</v>
      </c>
      <c r="L7" s="326" t="s">
        <v>485</v>
      </c>
      <c r="M7" s="326" t="s">
        <v>486</v>
      </c>
      <c r="N7" s="326" t="s">
        <v>484</v>
      </c>
      <c r="O7" s="326" t="s">
        <v>485</v>
      </c>
      <c r="P7" s="326" t="s">
        <v>486</v>
      </c>
    </row>
    <row r="8" spans="1:18" s="35" customFormat="1" ht="7.5" customHeight="1">
      <c r="A8" s="337"/>
      <c r="B8" s="337"/>
      <c r="C8" s="337"/>
      <c r="D8" s="337"/>
      <c r="E8" s="337"/>
      <c r="F8" s="337"/>
      <c r="G8" s="337"/>
      <c r="H8" s="337"/>
      <c r="I8" s="337"/>
      <c r="J8" s="337"/>
      <c r="K8" s="337"/>
      <c r="L8" s="337"/>
      <c r="M8" s="337"/>
    </row>
    <row r="9" spans="1:18" s="23" customFormat="1" ht="20.100000000000001" customHeight="1">
      <c r="A9" s="262" t="s">
        <v>29</v>
      </c>
      <c r="B9" s="338">
        <v>157747</v>
      </c>
      <c r="C9" s="338">
        <v>6648</v>
      </c>
      <c r="D9" s="338">
        <v>205963</v>
      </c>
      <c r="E9" s="338">
        <v>6439192</v>
      </c>
      <c r="F9" s="338">
        <v>3777</v>
      </c>
      <c r="G9" s="338">
        <v>130884</v>
      </c>
      <c r="H9" s="338">
        <v>159024</v>
      </c>
      <c r="I9" s="338">
        <v>107</v>
      </c>
      <c r="J9" s="339">
        <v>21376</v>
      </c>
      <c r="K9" s="338">
        <v>1535927</v>
      </c>
      <c r="L9" s="338">
        <v>0</v>
      </c>
      <c r="M9" s="338">
        <v>0</v>
      </c>
      <c r="N9" s="330">
        <v>7041958</v>
      </c>
      <c r="O9" s="330">
        <v>9984</v>
      </c>
      <c r="P9" s="330">
        <v>340374</v>
      </c>
      <c r="Q9" s="336"/>
      <c r="R9" s="336"/>
    </row>
    <row r="10" spans="1:18" s="23" customFormat="1" ht="20.100000000000001" customHeight="1">
      <c r="A10" s="262" t="s">
        <v>30</v>
      </c>
      <c r="B10" s="338">
        <v>1655</v>
      </c>
      <c r="C10" s="338">
        <v>0</v>
      </c>
      <c r="D10" s="338">
        <v>1178</v>
      </c>
      <c r="E10" s="338">
        <v>113413</v>
      </c>
      <c r="F10" s="338">
        <v>0</v>
      </c>
      <c r="G10" s="338">
        <v>197</v>
      </c>
      <c r="H10" s="338">
        <v>11525</v>
      </c>
      <c r="I10" s="338">
        <v>0</v>
      </c>
      <c r="J10" s="339">
        <v>58</v>
      </c>
      <c r="K10" s="338">
        <v>15407</v>
      </c>
      <c r="L10" s="338">
        <v>0</v>
      </c>
      <c r="M10" s="338">
        <v>0</v>
      </c>
      <c r="N10" s="330">
        <v>142000</v>
      </c>
      <c r="O10" s="330">
        <v>0</v>
      </c>
      <c r="P10" s="330">
        <v>1433</v>
      </c>
      <c r="Q10" s="336"/>
    </row>
    <row r="11" spans="1:18" s="23" customFormat="1" ht="20.100000000000001" customHeight="1">
      <c r="A11" s="262" t="s">
        <v>31</v>
      </c>
      <c r="B11" s="338">
        <v>2108434</v>
      </c>
      <c r="C11" s="338">
        <v>11988</v>
      </c>
      <c r="D11" s="338">
        <v>255512</v>
      </c>
      <c r="E11" s="338">
        <v>19283897</v>
      </c>
      <c r="F11" s="338">
        <v>3982</v>
      </c>
      <c r="G11" s="338">
        <v>48772</v>
      </c>
      <c r="H11" s="338">
        <v>80603</v>
      </c>
      <c r="I11" s="338">
        <v>276</v>
      </c>
      <c r="J11" s="339">
        <v>7733</v>
      </c>
      <c r="K11" s="338">
        <v>2470371</v>
      </c>
      <c r="L11" s="338">
        <v>0</v>
      </c>
      <c r="M11" s="338">
        <v>0</v>
      </c>
      <c r="N11" s="330">
        <v>19667517</v>
      </c>
      <c r="O11" s="330">
        <v>15111</v>
      </c>
      <c r="P11" s="330">
        <v>293843</v>
      </c>
      <c r="Q11" s="336"/>
    </row>
    <row r="12" spans="1:18" s="23" customFormat="1" ht="20.100000000000001" customHeight="1">
      <c r="A12" s="262" t="s">
        <v>32</v>
      </c>
      <c r="B12" s="338">
        <v>69046</v>
      </c>
      <c r="C12" s="338">
        <v>1</v>
      </c>
      <c r="D12" s="338">
        <v>6276</v>
      </c>
      <c r="E12" s="338">
        <v>859294</v>
      </c>
      <c r="F12" s="338">
        <v>0</v>
      </c>
      <c r="G12" s="338">
        <v>289</v>
      </c>
      <c r="H12" s="338">
        <v>45563</v>
      </c>
      <c r="I12" s="338">
        <v>0</v>
      </c>
      <c r="J12" s="339">
        <v>3395</v>
      </c>
      <c r="K12" s="338">
        <v>10480</v>
      </c>
      <c r="L12" s="338">
        <v>0</v>
      </c>
      <c r="M12" s="338">
        <v>0</v>
      </c>
      <c r="N12" s="330">
        <v>984383</v>
      </c>
      <c r="O12" s="330">
        <v>1</v>
      </c>
      <c r="P12" s="330">
        <v>9960</v>
      </c>
      <c r="Q12" s="336"/>
    </row>
    <row r="13" spans="1:18" s="23" customFormat="1" ht="20.100000000000001" customHeight="1">
      <c r="A13" s="262" t="s">
        <v>33</v>
      </c>
      <c r="B13" s="338">
        <v>11721</v>
      </c>
      <c r="C13" s="338">
        <v>187</v>
      </c>
      <c r="D13" s="338">
        <v>7531</v>
      </c>
      <c r="E13" s="338">
        <v>588004</v>
      </c>
      <c r="F13" s="338">
        <v>141</v>
      </c>
      <c r="G13" s="338">
        <v>2013</v>
      </c>
      <c r="H13" s="338">
        <v>28739</v>
      </c>
      <c r="I13" s="338">
        <v>77</v>
      </c>
      <c r="J13" s="339">
        <v>2044</v>
      </c>
      <c r="K13" s="338">
        <v>151071</v>
      </c>
      <c r="L13" s="338">
        <v>0</v>
      </c>
      <c r="M13" s="338">
        <v>0</v>
      </c>
      <c r="N13" s="330">
        <v>685180</v>
      </c>
      <c r="O13" s="330">
        <v>346</v>
      </c>
      <c r="P13" s="330">
        <v>10239</v>
      </c>
      <c r="Q13" s="336"/>
    </row>
    <row r="14" spans="1:18" s="23" customFormat="1" ht="20.100000000000001" customHeight="1">
      <c r="A14" s="262" t="s">
        <v>117</v>
      </c>
      <c r="B14" s="338">
        <v>161115</v>
      </c>
      <c r="C14" s="338">
        <v>2942</v>
      </c>
      <c r="D14" s="338">
        <v>72384</v>
      </c>
      <c r="E14" s="338">
        <v>2998973</v>
      </c>
      <c r="F14" s="338">
        <v>891</v>
      </c>
      <c r="G14" s="338">
        <v>25763</v>
      </c>
      <c r="H14" s="338">
        <v>64944</v>
      </c>
      <c r="I14" s="338">
        <v>2034</v>
      </c>
      <c r="J14" s="339">
        <v>4272</v>
      </c>
      <c r="K14" s="338">
        <v>657083</v>
      </c>
      <c r="L14" s="338">
        <v>0</v>
      </c>
      <c r="M14" s="338">
        <v>0</v>
      </c>
      <c r="N14" s="330">
        <v>3267689</v>
      </c>
      <c r="O14" s="330">
        <v>5251</v>
      </c>
      <c r="P14" s="330">
        <v>95679</v>
      </c>
      <c r="Q14" s="336"/>
    </row>
    <row r="15" spans="1:18" s="23" customFormat="1" ht="20.100000000000001" customHeight="1">
      <c r="A15" s="262" t="s">
        <v>35</v>
      </c>
      <c r="B15" s="338">
        <v>0</v>
      </c>
      <c r="C15" s="338">
        <v>2</v>
      </c>
      <c r="D15" s="338">
        <v>911</v>
      </c>
      <c r="E15" s="338">
        <v>0</v>
      </c>
      <c r="F15" s="338">
        <v>0</v>
      </c>
      <c r="G15" s="338">
        <v>21</v>
      </c>
      <c r="H15" s="338">
        <v>0</v>
      </c>
      <c r="I15" s="338">
        <v>0</v>
      </c>
      <c r="J15" s="339">
        <v>11</v>
      </c>
      <c r="K15" s="338">
        <v>0</v>
      </c>
      <c r="L15" s="338">
        <v>0</v>
      </c>
      <c r="M15" s="338">
        <v>0</v>
      </c>
      <c r="N15" s="330">
        <v>0</v>
      </c>
      <c r="O15" s="330">
        <v>2</v>
      </c>
      <c r="P15" s="330">
        <v>918</v>
      </c>
      <c r="Q15" s="336"/>
    </row>
    <row r="16" spans="1:18" s="23" customFormat="1" ht="20.100000000000001" customHeight="1">
      <c r="A16" s="262" t="s">
        <v>36</v>
      </c>
      <c r="B16" s="338">
        <v>32423</v>
      </c>
      <c r="C16" s="338">
        <v>2120</v>
      </c>
      <c r="D16" s="338">
        <v>151616</v>
      </c>
      <c r="E16" s="338">
        <v>8769194</v>
      </c>
      <c r="F16" s="338">
        <v>860</v>
      </c>
      <c r="G16" s="338">
        <v>4944</v>
      </c>
      <c r="H16" s="338">
        <v>168338</v>
      </c>
      <c r="I16" s="338">
        <v>734</v>
      </c>
      <c r="J16" s="339">
        <v>9691</v>
      </c>
      <c r="K16" s="338">
        <v>752477</v>
      </c>
      <c r="L16" s="338">
        <v>0</v>
      </c>
      <c r="M16" s="338">
        <v>0</v>
      </c>
      <c r="N16" s="330">
        <v>8903859</v>
      </c>
      <c r="O16" s="330">
        <v>3360</v>
      </c>
      <c r="P16" s="330">
        <v>160589</v>
      </c>
      <c r="Q16" s="336"/>
    </row>
    <row r="17" spans="1:24" s="23" customFormat="1" ht="20.100000000000001" customHeight="1">
      <c r="A17" s="262" t="s">
        <v>37</v>
      </c>
      <c r="B17" s="338">
        <v>201</v>
      </c>
      <c r="C17" s="338">
        <v>89</v>
      </c>
      <c r="D17" s="338">
        <v>1127</v>
      </c>
      <c r="E17" s="338">
        <v>2569051</v>
      </c>
      <c r="F17" s="338">
        <v>1078</v>
      </c>
      <c r="G17" s="338">
        <v>33826</v>
      </c>
      <c r="H17" s="338">
        <v>88291</v>
      </c>
      <c r="I17" s="338">
        <v>68</v>
      </c>
      <c r="J17" s="339">
        <v>236</v>
      </c>
      <c r="K17" s="338">
        <v>28741</v>
      </c>
      <c r="L17" s="338">
        <v>0</v>
      </c>
      <c r="M17" s="338">
        <v>0</v>
      </c>
      <c r="N17" s="330">
        <v>2581963</v>
      </c>
      <c r="O17" s="330">
        <v>1161</v>
      </c>
      <c r="P17" s="330">
        <v>34811</v>
      </c>
      <c r="Q17" s="336"/>
    </row>
    <row r="18" spans="1:24" s="23" customFormat="1" ht="20.100000000000001" customHeight="1">
      <c r="A18" s="262" t="s">
        <v>38</v>
      </c>
      <c r="B18" s="338">
        <v>17</v>
      </c>
      <c r="C18" s="338">
        <v>4</v>
      </c>
      <c r="D18" s="338">
        <v>1114</v>
      </c>
      <c r="E18" s="338">
        <v>149801</v>
      </c>
      <c r="F18" s="338">
        <v>1</v>
      </c>
      <c r="G18" s="338">
        <v>11</v>
      </c>
      <c r="H18" s="338">
        <v>5567</v>
      </c>
      <c r="I18" s="338">
        <v>17</v>
      </c>
      <c r="J18" s="339">
        <v>482</v>
      </c>
      <c r="K18" s="338">
        <v>1869</v>
      </c>
      <c r="L18" s="338">
        <v>0</v>
      </c>
      <c r="M18" s="338">
        <v>0</v>
      </c>
      <c r="N18" s="330">
        <v>151625</v>
      </c>
      <c r="O18" s="330">
        <v>22</v>
      </c>
      <c r="P18" s="330">
        <v>1473</v>
      </c>
      <c r="Q18" s="336"/>
    </row>
    <row r="19" spans="1:24" s="23" customFormat="1" ht="20.100000000000001" customHeight="1">
      <c r="A19" s="262" t="s">
        <v>39</v>
      </c>
      <c r="B19" s="338">
        <v>0</v>
      </c>
      <c r="C19" s="338">
        <v>0</v>
      </c>
      <c r="D19" s="338">
        <v>0</v>
      </c>
      <c r="E19" s="338">
        <v>1065792</v>
      </c>
      <c r="F19" s="338">
        <v>0</v>
      </c>
      <c r="G19" s="338">
        <v>6</v>
      </c>
      <c r="H19" s="338">
        <v>200658</v>
      </c>
      <c r="I19" s="338">
        <v>16</v>
      </c>
      <c r="J19" s="339">
        <v>22</v>
      </c>
      <c r="K19" s="338">
        <v>63414</v>
      </c>
      <c r="L19" s="338">
        <v>0</v>
      </c>
      <c r="M19" s="338">
        <v>0</v>
      </c>
      <c r="N19" s="330">
        <v>1231052</v>
      </c>
      <c r="O19" s="330">
        <v>16</v>
      </c>
      <c r="P19" s="330">
        <v>28</v>
      </c>
      <c r="Q19" s="336"/>
    </row>
    <row r="20" spans="1:24" s="23" customFormat="1" ht="20.100000000000001" customHeight="1">
      <c r="A20" s="262" t="s">
        <v>40</v>
      </c>
      <c r="B20" s="338">
        <v>0</v>
      </c>
      <c r="C20" s="338">
        <v>208</v>
      </c>
      <c r="D20" s="338">
        <v>2088</v>
      </c>
      <c r="E20" s="338">
        <v>0</v>
      </c>
      <c r="F20" s="338">
        <v>9</v>
      </c>
      <c r="G20" s="338">
        <v>23</v>
      </c>
      <c r="H20" s="338">
        <v>1</v>
      </c>
      <c r="I20" s="338">
        <v>12</v>
      </c>
      <c r="J20" s="339">
        <v>453</v>
      </c>
      <c r="K20" s="338">
        <v>0</v>
      </c>
      <c r="L20" s="338">
        <v>0</v>
      </c>
      <c r="M20" s="338">
        <v>0</v>
      </c>
      <c r="N20" s="330">
        <v>1</v>
      </c>
      <c r="O20" s="330">
        <v>229</v>
      </c>
      <c r="P20" s="330">
        <v>2564</v>
      </c>
      <c r="Q20" s="336"/>
    </row>
    <row r="21" spans="1:24" s="23" customFormat="1" ht="20.100000000000001" customHeight="1">
      <c r="A21" s="262" t="s">
        <v>41</v>
      </c>
      <c r="B21" s="338">
        <v>0</v>
      </c>
      <c r="C21" s="338">
        <v>0</v>
      </c>
      <c r="D21" s="338">
        <v>0</v>
      </c>
      <c r="E21" s="338">
        <v>337204</v>
      </c>
      <c r="F21" s="338">
        <v>0</v>
      </c>
      <c r="G21" s="338">
        <v>121</v>
      </c>
      <c r="H21" s="338">
        <v>9386</v>
      </c>
      <c r="I21" s="338">
        <v>0</v>
      </c>
      <c r="J21" s="339">
        <v>2</v>
      </c>
      <c r="K21" s="338">
        <v>28506</v>
      </c>
      <c r="L21" s="338">
        <v>0</v>
      </c>
      <c r="M21" s="338">
        <v>0</v>
      </c>
      <c r="N21" s="330">
        <v>358583</v>
      </c>
      <c r="O21" s="330">
        <v>0</v>
      </c>
      <c r="P21" s="330">
        <v>123</v>
      </c>
      <c r="Q21" s="336"/>
    </row>
    <row r="22" spans="1:24" s="23" customFormat="1" ht="20.100000000000001" customHeight="1">
      <c r="A22" s="26" t="s">
        <v>42</v>
      </c>
      <c r="B22" s="338">
        <v>1</v>
      </c>
      <c r="C22" s="338">
        <v>0</v>
      </c>
      <c r="D22" s="338">
        <v>310</v>
      </c>
      <c r="E22" s="338">
        <v>305667</v>
      </c>
      <c r="F22" s="338">
        <v>22</v>
      </c>
      <c r="G22" s="338">
        <v>784</v>
      </c>
      <c r="H22" s="338">
        <v>30999</v>
      </c>
      <c r="I22" s="338">
        <v>0</v>
      </c>
      <c r="J22" s="339">
        <v>16</v>
      </c>
      <c r="K22" s="338">
        <v>19419</v>
      </c>
      <c r="L22" s="338">
        <v>0</v>
      </c>
      <c r="M22" s="338">
        <v>0</v>
      </c>
      <c r="N22" s="330">
        <v>356086</v>
      </c>
      <c r="O22" s="330">
        <v>22</v>
      </c>
      <c r="P22" s="330">
        <v>1110</v>
      </c>
      <c r="Q22" s="336"/>
    </row>
    <row r="23" spans="1:24" s="23" customFormat="1" ht="20.100000000000001" customHeight="1">
      <c r="A23" s="262" t="s">
        <v>43</v>
      </c>
      <c r="B23" s="338">
        <v>0</v>
      </c>
      <c r="C23" s="338">
        <v>0</v>
      </c>
      <c r="D23" s="338">
        <v>149</v>
      </c>
      <c r="E23" s="338">
        <v>0</v>
      </c>
      <c r="F23" s="338">
        <v>0</v>
      </c>
      <c r="G23" s="338">
        <v>0</v>
      </c>
      <c r="H23" s="338">
        <v>0</v>
      </c>
      <c r="I23" s="338">
        <v>2</v>
      </c>
      <c r="J23" s="339">
        <v>41</v>
      </c>
      <c r="K23" s="338">
        <v>0</v>
      </c>
      <c r="L23" s="338">
        <v>0</v>
      </c>
      <c r="M23" s="338">
        <v>0</v>
      </c>
      <c r="N23" s="330">
        <v>0</v>
      </c>
      <c r="O23" s="330">
        <v>2</v>
      </c>
      <c r="P23" s="330">
        <v>190</v>
      </c>
      <c r="Q23" s="336"/>
    </row>
    <row r="24" spans="1:24" s="23" customFormat="1" ht="20.100000000000001" customHeight="1">
      <c r="A24" s="262" t="s">
        <v>44</v>
      </c>
      <c r="B24" s="338">
        <v>0</v>
      </c>
      <c r="C24" s="338">
        <v>0</v>
      </c>
      <c r="D24" s="338">
        <v>58</v>
      </c>
      <c r="E24" s="338">
        <v>0</v>
      </c>
      <c r="F24" s="338">
        <v>0</v>
      </c>
      <c r="G24" s="338">
        <v>5</v>
      </c>
      <c r="H24" s="338">
        <v>0</v>
      </c>
      <c r="I24" s="338">
        <v>0</v>
      </c>
      <c r="J24" s="339">
        <v>13</v>
      </c>
      <c r="K24" s="338">
        <v>0</v>
      </c>
      <c r="L24" s="338">
        <v>0</v>
      </c>
      <c r="M24" s="338">
        <v>0</v>
      </c>
      <c r="N24" s="330">
        <v>0</v>
      </c>
      <c r="O24" s="330">
        <v>0</v>
      </c>
      <c r="P24" s="330">
        <v>64</v>
      </c>
      <c r="Q24" s="336"/>
    </row>
    <row r="25" spans="1:24" s="23" customFormat="1" ht="20.100000000000001" customHeight="1">
      <c r="A25" s="262" t="s">
        <v>45</v>
      </c>
      <c r="B25" s="338">
        <v>0</v>
      </c>
      <c r="C25" s="338">
        <v>1</v>
      </c>
      <c r="D25" s="338">
        <v>158</v>
      </c>
      <c r="E25" s="338">
        <v>0</v>
      </c>
      <c r="F25" s="338">
        <v>0</v>
      </c>
      <c r="G25" s="338">
        <v>0</v>
      </c>
      <c r="H25" s="338">
        <v>0</v>
      </c>
      <c r="I25" s="338">
        <v>4</v>
      </c>
      <c r="J25" s="339">
        <v>67</v>
      </c>
      <c r="K25" s="338">
        <v>0</v>
      </c>
      <c r="L25" s="338">
        <v>0</v>
      </c>
      <c r="M25" s="338">
        <v>0</v>
      </c>
      <c r="N25" s="330">
        <v>0</v>
      </c>
      <c r="O25" s="330">
        <v>5</v>
      </c>
      <c r="P25" s="330">
        <v>209</v>
      </c>
      <c r="Q25" s="336"/>
    </row>
    <row r="26" spans="1:24" s="23" customFormat="1" ht="20.100000000000001" customHeight="1">
      <c r="A26" s="262" t="s">
        <v>46</v>
      </c>
      <c r="B26" s="338">
        <v>0</v>
      </c>
      <c r="C26" s="338">
        <v>0</v>
      </c>
      <c r="D26" s="338">
        <v>0</v>
      </c>
      <c r="E26" s="338">
        <v>838849</v>
      </c>
      <c r="F26" s="338">
        <v>14</v>
      </c>
      <c r="G26" s="338">
        <v>121</v>
      </c>
      <c r="H26" s="338">
        <v>223584</v>
      </c>
      <c r="I26" s="338">
        <v>30</v>
      </c>
      <c r="J26" s="339">
        <v>60</v>
      </c>
      <c r="K26" s="338">
        <v>10279</v>
      </c>
      <c r="L26" s="338">
        <v>0</v>
      </c>
      <c r="M26" s="338">
        <v>0</v>
      </c>
      <c r="N26" s="330">
        <v>1009457</v>
      </c>
      <c r="O26" s="330">
        <v>39</v>
      </c>
      <c r="P26" s="330">
        <v>177</v>
      </c>
      <c r="Q26" s="336"/>
    </row>
    <row r="27" spans="1:24" s="23" customFormat="1" ht="20.100000000000001" customHeight="1">
      <c r="A27" s="262" t="s">
        <v>47</v>
      </c>
      <c r="B27" s="338">
        <v>17816</v>
      </c>
      <c r="C27" s="338">
        <v>0</v>
      </c>
      <c r="D27" s="338">
        <v>46</v>
      </c>
      <c r="E27" s="338">
        <v>1130230</v>
      </c>
      <c r="F27" s="338">
        <v>10</v>
      </c>
      <c r="G27" s="338">
        <v>50</v>
      </c>
      <c r="H27" s="338">
        <v>8057</v>
      </c>
      <c r="I27" s="338">
        <v>3</v>
      </c>
      <c r="J27" s="339">
        <v>37</v>
      </c>
      <c r="K27" s="338">
        <v>24905</v>
      </c>
      <c r="L27" s="338">
        <v>0</v>
      </c>
      <c r="M27" s="338">
        <v>0</v>
      </c>
      <c r="N27" s="330">
        <v>1164407</v>
      </c>
      <c r="O27" s="330">
        <v>13</v>
      </c>
      <c r="P27" s="330">
        <v>132</v>
      </c>
      <c r="Q27" s="336"/>
    </row>
    <row r="28" spans="1:24" s="23" customFormat="1" ht="21.9" customHeight="1" thickBot="1">
      <c r="A28" s="310" t="s">
        <v>48</v>
      </c>
      <c r="B28" s="340">
        <v>2560176</v>
      </c>
      <c r="C28" s="340">
        <v>24190</v>
      </c>
      <c r="D28" s="340">
        <v>706421</v>
      </c>
      <c r="E28" s="340">
        <v>45448561</v>
      </c>
      <c r="F28" s="340">
        <v>10785</v>
      </c>
      <c r="G28" s="340">
        <v>247830</v>
      </c>
      <c r="H28" s="340">
        <v>1125279</v>
      </c>
      <c r="I28" s="340">
        <v>3380</v>
      </c>
      <c r="J28" s="340">
        <v>50009</v>
      </c>
      <c r="K28" s="340">
        <v>5769949</v>
      </c>
      <c r="L28" s="340">
        <v>0</v>
      </c>
      <c r="M28" s="340">
        <v>0</v>
      </c>
      <c r="N28" s="340">
        <v>47545760</v>
      </c>
      <c r="O28" s="340">
        <v>35564</v>
      </c>
      <c r="P28" s="340">
        <v>953916</v>
      </c>
      <c r="Q28" s="336"/>
    </row>
    <row r="29" spans="1:24" s="23" customFormat="1" ht="21.45" customHeight="1">
      <c r="A29" s="29" t="s">
        <v>487</v>
      </c>
      <c r="B29" s="341"/>
      <c r="C29" s="341"/>
      <c r="D29" s="341"/>
      <c r="E29" s="341"/>
      <c r="F29" s="341"/>
      <c r="G29" s="341"/>
      <c r="H29" s="341"/>
      <c r="I29" s="341"/>
      <c r="J29" s="342"/>
      <c r="K29" s="342"/>
      <c r="L29" s="342"/>
      <c r="M29" s="342"/>
      <c r="N29" s="343"/>
      <c r="P29" s="335"/>
    </row>
    <row r="30" spans="1:24" s="23" customFormat="1" ht="16.5" customHeight="1">
      <c r="A30" s="102"/>
      <c r="B30" s="102"/>
      <c r="C30" s="102"/>
      <c r="D30" s="102"/>
      <c r="E30" s="102"/>
      <c r="F30" s="102"/>
      <c r="G30" s="102"/>
      <c r="H30" s="102"/>
      <c r="I30" s="32"/>
      <c r="J30" s="32"/>
      <c r="K30" s="32"/>
      <c r="L30" s="32"/>
      <c r="M30" s="17"/>
      <c r="N30" s="17"/>
      <c r="O30" s="17"/>
      <c r="P30" s="17"/>
      <c r="Q30" s="17"/>
      <c r="R30" s="17"/>
      <c r="S30" s="17"/>
      <c r="T30" s="17"/>
      <c r="U30" s="17"/>
      <c r="V30" s="17"/>
      <c r="W30" s="17"/>
      <c r="X30" s="17"/>
    </row>
    <row r="31" spans="1:24" s="23" customFormat="1" ht="12.75" customHeight="1">
      <c r="A31" s="17"/>
      <c r="F31" s="34"/>
      <c r="G31" s="34"/>
      <c r="H31" s="34"/>
      <c r="I31" s="34"/>
      <c r="J31" s="34"/>
      <c r="K31" s="34"/>
      <c r="L31" s="34"/>
      <c r="M31" s="34"/>
      <c r="N31" s="34"/>
      <c r="O31" s="34"/>
      <c r="P31" s="34"/>
      <c r="Q31" s="34"/>
      <c r="R31" s="34"/>
      <c r="S31" s="34"/>
      <c r="T31" s="34"/>
      <c r="U31" s="34"/>
      <c r="V31" s="34"/>
      <c r="W31" s="34"/>
      <c r="X31" s="34"/>
    </row>
    <row r="32" spans="1:24" s="68" customFormat="1" ht="30.75" customHeight="1">
      <c r="A32" s="6"/>
      <c r="B32" s="6"/>
      <c r="C32" s="6"/>
      <c r="D32" s="6"/>
      <c r="E32" s="6"/>
      <c r="F32" s="6"/>
      <c r="G32" s="6"/>
      <c r="H32" s="6"/>
      <c r="I32" s="6"/>
      <c r="J32" s="6"/>
      <c r="K32" s="6"/>
      <c r="L32" s="6"/>
      <c r="M32" s="6"/>
    </row>
    <row r="33" spans="1:13" s="7" customFormat="1" ht="7.5" customHeight="1">
      <c r="A33" s="6"/>
      <c r="B33" s="6"/>
      <c r="C33" s="6"/>
      <c r="D33" s="6"/>
      <c r="E33" s="6"/>
      <c r="F33" s="6"/>
      <c r="G33" s="6"/>
      <c r="H33" s="6"/>
      <c r="I33" s="6"/>
      <c r="J33" s="6"/>
      <c r="K33" s="6"/>
      <c r="L33" s="6"/>
      <c r="M33" s="6"/>
    </row>
    <row r="34" spans="1:13" s="71" customFormat="1" ht="13.65" customHeight="1">
      <c r="A34" s="6"/>
      <c r="B34" s="6"/>
      <c r="C34" s="6"/>
      <c r="D34" s="6"/>
      <c r="E34" s="6"/>
      <c r="F34" s="6"/>
      <c r="G34" s="6"/>
      <c r="H34" s="6"/>
      <c r="I34" s="6"/>
      <c r="J34" s="6"/>
      <c r="K34" s="6"/>
      <c r="L34" s="6"/>
      <c r="M34" s="6"/>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AF1FBBB7-1264-45A6-B4AB-35F021F99EE8}"/>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BF0383-52F4-4552-BDE0-FDF302ABCD6D}">
  <dimension ref="A1:L32"/>
  <sheetViews>
    <sheetView showGridLines="0" workbookViewId="0"/>
  </sheetViews>
  <sheetFormatPr baseColWidth="10" defaultRowHeight="13.2"/>
  <cols>
    <col min="1" max="1" width="30.44140625" style="6" customWidth="1"/>
    <col min="2" max="2" width="27" style="6" customWidth="1"/>
    <col min="3" max="3" width="12.88671875" style="6" bestFit="1" customWidth="1"/>
    <col min="4" max="5" width="11.5546875" style="6"/>
    <col min="6" max="6" width="17.44140625" style="6" bestFit="1" customWidth="1"/>
    <col min="7" max="16384" width="11.5546875" style="6"/>
  </cols>
  <sheetData>
    <row r="1" spans="1:4" ht="13.8">
      <c r="A1" s="1173" t="s">
        <v>1212</v>
      </c>
    </row>
    <row r="2" spans="1:4" ht="48.45" customHeight="1">
      <c r="A2" s="1329" t="s">
        <v>489</v>
      </c>
      <c r="B2" s="1329"/>
    </row>
    <row r="3" spans="1:4" ht="24.75" customHeight="1">
      <c r="A3" s="1231">
        <v>46081</v>
      </c>
      <c r="B3" s="1231"/>
    </row>
    <row r="4" spans="1:4" ht="13.8" thickBot="1">
      <c r="A4" s="344"/>
    </row>
    <row r="5" spans="1:4" ht="22.65" customHeight="1">
      <c r="A5" s="1227" t="s">
        <v>1</v>
      </c>
      <c r="B5" s="1222" t="s">
        <v>490</v>
      </c>
    </row>
    <row r="6" spans="1:4" ht="18.75" customHeight="1">
      <c r="A6" s="1442"/>
      <c r="B6" s="1404"/>
    </row>
    <row r="7" spans="1:4" ht="10.5" customHeight="1">
      <c r="A7" s="346"/>
      <c r="B7" s="347"/>
    </row>
    <row r="8" spans="1:4" ht="20.100000000000001" customHeight="1">
      <c r="A8" s="309" t="s">
        <v>29</v>
      </c>
      <c r="B8" s="348">
        <v>5999775</v>
      </c>
      <c r="C8" s="349"/>
      <c r="D8" s="350"/>
    </row>
    <row r="9" spans="1:4" ht="20.100000000000001" customHeight="1">
      <c r="A9" s="309" t="s">
        <v>30</v>
      </c>
      <c r="B9" s="348">
        <v>67377</v>
      </c>
      <c r="C9" s="349"/>
      <c r="D9" s="350"/>
    </row>
    <row r="10" spans="1:4" ht="20.100000000000001" customHeight="1">
      <c r="A10" s="351" t="s">
        <v>31</v>
      </c>
      <c r="B10" s="348">
        <v>18099375</v>
      </c>
      <c r="C10" s="349"/>
      <c r="D10" s="350"/>
    </row>
    <row r="11" spans="1:4" ht="20.100000000000001" customHeight="1">
      <c r="A11" s="309" t="s">
        <v>32</v>
      </c>
      <c r="B11" s="348">
        <v>279294</v>
      </c>
      <c r="C11" s="349"/>
      <c r="D11" s="350"/>
    </row>
    <row r="12" spans="1:4" ht="20.100000000000001" customHeight="1">
      <c r="A12" s="309" t="s">
        <v>33</v>
      </c>
      <c r="B12" s="348">
        <v>433229</v>
      </c>
      <c r="C12" s="349"/>
      <c r="D12" s="350"/>
    </row>
    <row r="13" spans="1:4" ht="20.100000000000001" customHeight="1">
      <c r="A13" s="309" t="s">
        <v>117</v>
      </c>
      <c r="B13" s="348">
        <v>2054488</v>
      </c>
      <c r="C13" s="349"/>
      <c r="D13" s="350"/>
    </row>
    <row r="14" spans="1:4" ht="20.100000000000001" customHeight="1">
      <c r="A14" s="309" t="s">
        <v>35</v>
      </c>
      <c r="B14" s="348">
        <v>0</v>
      </c>
      <c r="C14" s="349"/>
      <c r="D14" s="350"/>
    </row>
    <row r="15" spans="1:4" ht="20.100000000000001" customHeight="1">
      <c r="A15" s="309" t="s">
        <v>36</v>
      </c>
      <c r="B15" s="348">
        <v>8527627</v>
      </c>
      <c r="C15" s="349"/>
      <c r="D15" s="350"/>
    </row>
    <row r="16" spans="1:4" ht="20.100000000000001" customHeight="1">
      <c r="A16" s="309" t="s">
        <v>37</v>
      </c>
      <c r="B16" s="348">
        <v>2299458</v>
      </c>
      <c r="C16" s="349"/>
      <c r="D16" s="350"/>
    </row>
    <row r="17" spans="1:12" ht="20.100000000000001" customHeight="1">
      <c r="A17" s="309" t="s">
        <v>38</v>
      </c>
      <c r="B17" s="348">
        <v>56403</v>
      </c>
      <c r="C17" s="349"/>
      <c r="D17" s="350"/>
    </row>
    <row r="18" spans="1:12" ht="20.100000000000001" customHeight="1">
      <c r="A18" s="309" t="s">
        <v>99</v>
      </c>
      <c r="B18" s="348">
        <v>1125027</v>
      </c>
      <c r="C18" s="349"/>
      <c r="D18" s="350"/>
      <c r="F18" s="352"/>
      <c r="G18" s="352"/>
      <c r="H18" s="352"/>
    </row>
    <row r="19" spans="1:12" ht="20.100000000000001" customHeight="1">
      <c r="A19" s="309" t="s">
        <v>118</v>
      </c>
      <c r="B19" s="348">
        <v>0</v>
      </c>
      <c r="C19" s="349"/>
      <c r="D19" s="350"/>
    </row>
    <row r="20" spans="1:12" ht="20.100000000000001" customHeight="1">
      <c r="A20" s="309" t="s">
        <v>41</v>
      </c>
      <c r="B20" s="348">
        <v>373581</v>
      </c>
      <c r="C20" s="349"/>
      <c r="D20" s="350"/>
    </row>
    <row r="21" spans="1:12" ht="20.100000000000001" customHeight="1">
      <c r="A21" s="26" t="s">
        <v>42</v>
      </c>
      <c r="B21" s="348">
        <v>125178</v>
      </c>
      <c r="C21" s="349"/>
      <c r="D21" s="350"/>
    </row>
    <row r="22" spans="1:12" ht="20.100000000000001" customHeight="1">
      <c r="A22" s="309" t="s">
        <v>43</v>
      </c>
      <c r="B22" s="348">
        <v>0</v>
      </c>
      <c r="C22" s="349"/>
      <c r="D22" s="350"/>
    </row>
    <row r="23" spans="1:12" ht="20.100000000000001" customHeight="1">
      <c r="A23" s="309" t="s">
        <v>44</v>
      </c>
      <c r="B23" s="348">
        <v>0</v>
      </c>
      <c r="C23" s="349"/>
      <c r="D23" s="350"/>
    </row>
    <row r="24" spans="1:12" ht="20.100000000000001" customHeight="1">
      <c r="A24" s="309" t="s">
        <v>45</v>
      </c>
      <c r="B24" s="348">
        <v>0</v>
      </c>
      <c r="C24" s="349"/>
      <c r="D24" s="350"/>
    </row>
    <row r="25" spans="1:12" ht="20.100000000000001" customHeight="1">
      <c r="A25" s="309" t="s">
        <v>46</v>
      </c>
      <c r="B25" s="348">
        <v>816574</v>
      </c>
      <c r="C25" s="349"/>
      <c r="D25" s="350"/>
    </row>
    <row r="26" spans="1:12" ht="20.100000000000001" customHeight="1">
      <c r="A26" s="309" t="s">
        <v>47</v>
      </c>
      <c r="B26" s="348">
        <v>622503</v>
      </c>
      <c r="C26" s="349"/>
      <c r="D26" s="350"/>
    </row>
    <row r="27" spans="1:12" ht="27.75" customHeight="1" thickBot="1">
      <c r="A27" s="353" t="s">
        <v>48</v>
      </c>
      <c r="B27" s="354">
        <v>40879889</v>
      </c>
      <c r="C27" s="349"/>
      <c r="D27" s="350"/>
    </row>
    <row r="28" spans="1:12">
      <c r="A28" s="183" t="s">
        <v>491</v>
      </c>
      <c r="B28" s="355"/>
    </row>
    <row r="29" spans="1:12">
      <c r="A29" s="1444"/>
      <c r="B29" s="1444"/>
      <c r="C29" s="356"/>
      <c r="D29" s="356"/>
      <c r="E29" s="356"/>
      <c r="F29" s="356"/>
    </row>
    <row r="30" spans="1:12">
      <c r="A30" s="1444"/>
      <c r="B30" s="1444"/>
      <c r="C30" s="357"/>
      <c r="D30" s="357"/>
      <c r="E30" s="357"/>
      <c r="F30" s="357"/>
      <c r="G30" s="357"/>
      <c r="H30" s="357"/>
      <c r="I30" s="357"/>
      <c r="J30" s="357"/>
      <c r="K30" s="357"/>
      <c r="L30" s="357"/>
    </row>
    <row r="31" spans="1:12" ht="13.95" customHeight="1">
      <c r="A31" s="1444"/>
      <c r="B31" s="1444"/>
    </row>
    <row r="32" spans="1:12" ht="13.95" customHeight="1">
      <c r="A32" s="1444"/>
      <c r="B32" s="1444"/>
    </row>
  </sheetData>
  <mergeCells count="5">
    <mergeCell ref="A2:B2"/>
    <mergeCell ref="A3:B3"/>
    <mergeCell ref="A5:A6"/>
    <mergeCell ref="B5:B6"/>
    <mergeCell ref="A29:B32"/>
  </mergeCells>
  <hyperlinks>
    <hyperlink ref="A1" location="Índice!A1" display="Volver al Índice" xr:uid="{5C89B943-E945-4E29-8204-9B7DC9B84958}"/>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7AC2E9-F0D0-4028-BA55-82980C4601BE}">
  <dimension ref="A1:L49"/>
  <sheetViews>
    <sheetView showGridLines="0" workbookViewId="0"/>
  </sheetViews>
  <sheetFormatPr baseColWidth="10" defaultRowHeight="13.2"/>
  <cols>
    <col min="1" max="1" width="35.88671875" style="103" customWidth="1"/>
    <col min="2" max="8" width="13.5546875" style="103" customWidth="1"/>
    <col min="9" max="9" width="14" style="103" customWidth="1"/>
    <col min="10" max="10" width="11.5546875" style="103" customWidth="1"/>
    <col min="11" max="11" width="9.44140625" style="103" bestFit="1" customWidth="1"/>
    <col min="12" max="12" width="10.44140625" style="103" bestFit="1" customWidth="1"/>
    <col min="13" max="16" width="9.44140625" style="103" bestFit="1" customWidth="1"/>
    <col min="17" max="17" width="10.44140625" style="103" bestFit="1" customWidth="1"/>
    <col min="18" max="20" width="9.44140625" style="103" bestFit="1" customWidth="1"/>
    <col min="21" max="21" width="9.5546875" style="103" bestFit="1" customWidth="1"/>
    <col min="22" max="256" width="11.5546875" style="103"/>
    <col min="257" max="257" width="35.88671875" style="103" customWidth="1"/>
    <col min="258" max="264" width="13.5546875" style="103" customWidth="1"/>
    <col min="265" max="265" width="14" style="103" customWidth="1"/>
    <col min="266" max="266" width="11.5546875" style="103"/>
    <col min="267" max="267" width="9.44140625" style="103" bestFit="1" customWidth="1"/>
    <col min="268" max="268" width="10.44140625" style="103" bestFit="1" customWidth="1"/>
    <col min="269" max="272" width="9.44140625" style="103" bestFit="1" customWidth="1"/>
    <col min="273" max="273" width="10.44140625" style="103" bestFit="1" customWidth="1"/>
    <col min="274" max="276" width="9.44140625" style="103" bestFit="1" customWidth="1"/>
    <col min="277" max="277" width="9.5546875" style="103" bestFit="1" customWidth="1"/>
    <col min="278" max="512" width="11.5546875" style="103"/>
    <col min="513" max="513" width="35.88671875" style="103" customWidth="1"/>
    <col min="514" max="520" width="13.5546875" style="103" customWidth="1"/>
    <col min="521" max="521" width="14" style="103" customWidth="1"/>
    <col min="522" max="522" width="11.5546875" style="103"/>
    <col min="523" max="523" width="9.44140625" style="103" bestFit="1" customWidth="1"/>
    <col min="524" max="524" width="10.44140625" style="103" bestFit="1" customWidth="1"/>
    <col min="525" max="528" width="9.44140625" style="103" bestFit="1" customWidth="1"/>
    <col min="529" max="529" width="10.44140625" style="103" bestFit="1" customWidth="1"/>
    <col min="530" max="532" width="9.44140625" style="103" bestFit="1" customWidth="1"/>
    <col min="533" max="533" width="9.5546875" style="103" bestFit="1" customWidth="1"/>
    <col min="534" max="768" width="11.5546875" style="103"/>
    <col min="769" max="769" width="35.88671875" style="103" customWidth="1"/>
    <col min="770" max="776" width="13.5546875" style="103" customWidth="1"/>
    <col min="777" max="777" width="14" style="103" customWidth="1"/>
    <col min="778" max="778" width="11.5546875" style="103"/>
    <col min="779" max="779" width="9.44140625" style="103" bestFit="1" customWidth="1"/>
    <col min="780" max="780" width="10.44140625" style="103" bestFit="1" customWidth="1"/>
    <col min="781" max="784" width="9.44140625" style="103" bestFit="1" customWidth="1"/>
    <col min="785" max="785" width="10.44140625" style="103" bestFit="1" customWidth="1"/>
    <col min="786" max="788" width="9.44140625" style="103" bestFit="1" customWidth="1"/>
    <col min="789" max="789" width="9.5546875" style="103" bestFit="1" customWidth="1"/>
    <col min="790" max="1024" width="11.5546875" style="103"/>
    <col min="1025" max="1025" width="35.88671875" style="103" customWidth="1"/>
    <col min="1026" max="1032" width="13.5546875" style="103" customWidth="1"/>
    <col min="1033" max="1033" width="14" style="103" customWidth="1"/>
    <col min="1034" max="1034" width="11.5546875" style="103"/>
    <col min="1035" max="1035" width="9.44140625" style="103" bestFit="1" customWidth="1"/>
    <col min="1036" max="1036" width="10.44140625" style="103" bestFit="1" customWidth="1"/>
    <col min="1037" max="1040" width="9.44140625" style="103" bestFit="1" customWidth="1"/>
    <col min="1041" max="1041" width="10.44140625" style="103" bestFit="1" customWidth="1"/>
    <col min="1042" max="1044" width="9.44140625" style="103" bestFit="1" customWidth="1"/>
    <col min="1045" max="1045" width="9.5546875" style="103" bestFit="1" customWidth="1"/>
    <col min="1046" max="1280" width="11.5546875" style="103"/>
    <col min="1281" max="1281" width="35.88671875" style="103" customWidth="1"/>
    <col min="1282" max="1288" width="13.5546875" style="103" customWidth="1"/>
    <col min="1289" max="1289" width="14" style="103" customWidth="1"/>
    <col min="1290" max="1290" width="11.5546875" style="103"/>
    <col min="1291" max="1291" width="9.44140625" style="103" bestFit="1" customWidth="1"/>
    <col min="1292" max="1292" width="10.44140625" style="103" bestFit="1" customWidth="1"/>
    <col min="1293" max="1296" width="9.44140625" style="103" bestFit="1" customWidth="1"/>
    <col min="1297" max="1297" width="10.44140625" style="103" bestFit="1" customWidth="1"/>
    <col min="1298" max="1300" width="9.44140625" style="103" bestFit="1" customWidth="1"/>
    <col min="1301" max="1301" width="9.5546875" style="103" bestFit="1" customWidth="1"/>
    <col min="1302" max="1536" width="11.5546875" style="103"/>
    <col min="1537" max="1537" width="35.88671875" style="103" customWidth="1"/>
    <col min="1538" max="1544" width="13.5546875" style="103" customWidth="1"/>
    <col min="1545" max="1545" width="14" style="103" customWidth="1"/>
    <col min="1546" max="1546" width="11.5546875" style="103"/>
    <col min="1547" max="1547" width="9.44140625" style="103" bestFit="1" customWidth="1"/>
    <col min="1548" max="1548" width="10.44140625" style="103" bestFit="1" customWidth="1"/>
    <col min="1549" max="1552" width="9.44140625" style="103" bestFit="1" customWidth="1"/>
    <col min="1553" max="1553" width="10.44140625" style="103" bestFit="1" customWidth="1"/>
    <col min="1554" max="1556" width="9.44140625" style="103" bestFit="1" customWidth="1"/>
    <col min="1557" max="1557" width="9.5546875" style="103" bestFit="1" customWidth="1"/>
    <col min="1558" max="1792" width="11.5546875" style="103"/>
    <col min="1793" max="1793" width="35.88671875" style="103" customWidth="1"/>
    <col min="1794" max="1800" width="13.5546875" style="103" customWidth="1"/>
    <col min="1801" max="1801" width="14" style="103" customWidth="1"/>
    <col min="1802" max="1802" width="11.5546875" style="103"/>
    <col min="1803" max="1803" width="9.44140625" style="103" bestFit="1" customWidth="1"/>
    <col min="1804" max="1804" width="10.44140625" style="103" bestFit="1" customWidth="1"/>
    <col min="1805" max="1808" width="9.44140625" style="103" bestFit="1" customWidth="1"/>
    <col min="1809" max="1809" width="10.44140625" style="103" bestFit="1" customWidth="1"/>
    <col min="1810" max="1812" width="9.44140625" style="103" bestFit="1" customWidth="1"/>
    <col min="1813" max="1813" width="9.5546875" style="103" bestFit="1" customWidth="1"/>
    <col min="1814" max="2048" width="11.5546875" style="103"/>
    <col min="2049" max="2049" width="35.88671875" style="103" customWidth="1"/>
    <col min="2050" max="2056" width="13.5546875" style="103" customWidth="1"/>
    <col min="2057" max="2057" width="14" style="103" customWidth="1"/>
    <col min="2058" max="2058" width="11.5546875" style="103"/>
    <col min="2059" max="2059" width="9.44140625" style="103" bestFit="1" customWidth="1"/>
    <col min="2060" max="2060" width="10.44140625" style="103" bestFit="1" customWidth="1"/>
    <col min="2061" max="2064" width="9.44140625" style="103" bestFit="1" customWidth="1"/>
    <col min="2065" max="2065" width="10.44140625" style="103" bestFit="1" customWidth="1"/>
    <col min="2066" max="2068" width="9.44140625" style="103" bestFit="1" customWidth="1"/>
    <col min="2069" max="2069" width="9.5546875" style="103" bestFit="1" customWidth="1"/>
    <col min="2070" max="2304" width="11.5546875" style="103"/>
    <col min="2305" max="2305" width="35.88671875" style="103" customWidth="1"/>
    <col min="2306" max="2312" width="13.5546875" style="103" customWidth="1"/>
    <col min="2313" max="2313" width="14" style="103" customWidth="1"/>
    <col min="2314" max="2314" width="11.5546875" style="103"/>
    <col min="2315" max="2315" width="9.44140625" style="103" bestFit="1" customWidth="1"/>
    <col min="2316" max="2316" width="10.44140625" style="103" bestFit="1" customWidth="1"/>
    <col min="2317" max="2320" width="9.44140625" style="103" bestFit="1" customWidth="1"/>
    <col min="2321" max="2321" width="10.44140625" style="103" bestFit="1" customWidth="1"/>
    <col min="2322" max="2324" width="9.44140625" style="103" bestFit="1" customWidth="1"/>
    <col min="2325" max="2325" width="9.5546875" style="103" bestFit="1" customWidth="1"/>
    <col min="2326" max="2560" width="11.5546875" style="103"/>
    <col min="2561" max="2561" width="35.88671875" style="103" customWidth="1"/>
    <col min="2562" max="2568" width="13.5546875" style="103" customWidth="1"/>
    <col min="2569" max="2569" width="14" style="103" customWidth="1"/>
    <col min="2570" max="2570" width="11.5546875" style="103"/>
    <col min="2571" max="2571" width="9.44140625" style="103" bestFit="1" customWidth="1"/>
    <col min="2572" max="2572" width="10.44140625" style="103" bestFit="1" customWidth="1"/>
    <col min="2573" max="2576" width="9.44140625" style="103" bestFit="1" customWidth="1"/>
    <col min="2577" max="2577" width="10.44140625" style="103" bestFit="1" customWidth="1"/>
    <col min="2578" max="2580" width="9.44140625" style="103" bestFit="1" customWidth="1"/>
    <col min="2581" max="2581" width="9.5546875" style="103" bestFit="1" customWidth="1"/>
    <col min="2582" max="2816" width="11.5546875" style="103"/>
    <col min="2817" max="2817" width="35.88671875" style="103" customWidth="1"/>
    <col min="2818" max="2824" width="13.5546875" style="103" customWidth="1"/>
    <col min="2825" max="2825" width="14" style="103" customWidth="1"/>
    <col min="2826" max="2826" width="11.5546875" style="103"/>
    <col min="2827" max="2827" width="9.44140625" style="103" bestFit="1" customWidth="1"/>
    <col min="2828" max="2828" width="10.44140625" style="103" bestFit="1" customWidth="1"/>
    <col min="2829" max="2832" width="9.44140625" style="103" bestFit="1" customWidth="1"/>
    <col min="2833" max="2833" width="10.44140625" style="103" bestFit="1" customWidth="1"/>
    <col min="2834" max="2836" width="9.44140625" style="103" bestFit="1" customWidth="1"/>
    <col min="2837" max="2837" width="9.5546875" style="103" bestFit="1" customWidth="1"/>
    <col min="2838" max="3072" width="11.5546875" style="103"/>
    <col min="3073" max="3073" width="35.88671875" style="103" customWidth="1"/>
    <col min="3074" max="3080" width="13.5546875" style="103" customWidth="1"/>
    <col min="3081" max="3081" width="14" style="103" customWidth="1"/>
    <col min="3082" max="3082" width="11.5546875" style="103"/>
    <col min="3083" max="3083" width="9.44140625" style="103" bestFit="1" customWidth="1"/>
    <col min="3084" max="3084" width="10.44140625" style="103" bestFit="1" customWidth="1"/>
    <col min="3085" max="3088" width="9.44140625" style="103" bestFit="1" customWidth="1"/>
    <col min="3089" max="3089" width="10.44140625" style="103" bestFit="1" customWidth="1"/>
    <col min="3090" max="3092" width="9.44140625" style="103" bestFit="1" customWidth="1"/>
    <col min="3093" max="3093" width="9.5546875" style="103" bestFit="1" customWidth="1"/>
    <col min="3094" max="3328" width="11.5546875" style="103"/>
    <col min="3329" max="3329" width="35.88671875" style="103" customWidth="1"/>
    <col min="3330" max="3336" width="13.5546875" style="103" customWidth="1"/>
    <col min="3337" max="3337" width="14" style="103" customWidth="1"/>
    <col min="3338" max="3338" width="11.5546875" style="103"/>
    <col min="3339" max="3339" width="9.44140625" style="103" bestFit="1" customWidth="1"/>
    <col min="3340" max="3340" width="10.44140625" style="103" bestFit="1" customWidth="1"/>
    <col min="3341" max="3344" width="9.44140625" style="103" bestFit="1" customWidth="1"/>
    <col min="3345" max="3345" width="10.44140625" style="103" bestFit="1" customWidth="1"/>
    <col min="3346" max="3348" width="9.44140625" style="103" bestFit="1" customWidth="1"/>
    <col min="3349" max="3349" width="9.5546875" style="103" bestFit="1" customWidth="1"/>
    <col min="3350" max="3584" width="11.5546875" style="103"/>
    <col min="3585" max="3585" width="35.88671875" style="103" customWidth="1"/>
    <col min="3586" max="3592" width="13.5546875" style="103" customWidth="1"/>
    <col min="3593" max="3593" width="14" style="103" customWidth="1"/>
    <col min="3594" max="3594" width="11.5546875" style="103"/>
    <col min="3595" max="3595" width="9.44140625" style="103" bestFit="1" customWidth="1"/>
    <col min="3596" max="3596" width="10.44140625" style="103" bestFit="1" customWidth="1"/>
    <col min="3597" max="3600" width="9.44140625" style="103" bestFit="1" customWidth="1"/>
    <col min="3601" max="3601" width="10.44140625" style="103" bestFit="1" customWidth="1"/>
    <col min="3602" max="3604" width="9.44140625" style="103" bestFit="1" customWidth="1"/>
    <col min="3605" max="3605" width="9.5546875" style="103" bestFit="1" customWidth="1"/>
    <col min="3606" max="3840" width="11.5546875" style="103"/>
    <col min="3841" max="3841" width="35.88671875" style="103" customWidth="1"/>
    <col min="3842" max="3848" width="13.5546875" style="103" customWidth="1"/>
    <col min="3849" max="3849" width="14" style="103" customWidth="1"/>
    <col min="3850" max="3850" width="11.5546875" style="103"/>
    <col min="3851" max="3851" width="9.44140625" style="103" bestFit="1" customWidth="1"/>
    <col min="3852" max="3852" width="10.44140625" style="103" bestFit="1" customWidth="1"/>
    <col min="3853" max="3856" width="9.44140625" style="103" bestFit="1" customWidth="1"/>
    <col min="3857" max="3857" width="10.44140625" style="103" bestFit="1" customWidth="1"/>
    <col min="3858" max="3860" width="9.44140625" style="103" bestFit="1" customWidth="1"/>
    <col min="3861" max="3861" width="9.5546875" style="103" bestFit="1" customWidth="1"/>
    <col min="3862" max="4096" width="11.5546875" style="103"/>
    <col min="4097" max="4097" width="35.88671875" style="103" customWidth="1"/>
    <col min="4098" max="4104" width="13.5546875" style="103" customWidth="1"/>
    <col min="4105" max="4105" width="14" style="103" customWidth="1"/>
    <col min="4106" max="4106" width="11.5546875" style="103"/>
    <col min="4107" max="4107" width="9.44140625" style="103" bestFit="1" customWidth="1"/>
    <col min="4108" max="4108" width="10.44140625" style="103" bestFit="1" customWidth="1"/>
    <col min="4109" max="4112" width="9.44140625" style="103" bestFit="1" customWidth="1"/>
    <col min="4113" max="4113" width="10.44140625" style="103" bestFit="1" customWidth="1"/>
    <col min="4114" max="4116" width="9.44140625" style="103" bestFit="1" customWidth="1"/>
    <col min="4117" max="4117" width="9.5546875" style="103" bestFit="1" customWidth="1"/>
    <col min="4118" max="4352" width="11.5546875" style="103"/>
    <col min="4353" max="4353" width="35.88671875" style="103" customWidth="1"/>
    <col min="4354" max="4360" width="13.5546875" style="103" customWidth="1"/>
    <col min="4361" max="4361" width="14" style="103" customWidth="1"/>
    <col min="4362" max="4362" width="11.5546875" style="103"/>
    <col min="4363" max="4363" width="9.44140625" style="103" bestFit="1" customWidth="1"/>
    <col min="4364" max="4364" width="10.44140625" style="103" bestFit="1" customWidth="1"/>
    <col min="4365" max="4368" width="9.44140625" style="103" bestFit="1" customWidth="1"/>
    <col min="4369" max="4369" width="10.44140625" style="103" bestFit="1" customWidth="1"/>
    <col min="4370" max="4372" width="9.44140625" style="103" bestFit="1" customWidth="1"/>
    <col min="4373" max="4373" width="9.5546875" style="103" bestFit="1" customWidth="1"/>
    <col min="4374" max="4608" width="11.5546875" style="103"/>
    <col min="4609" max="4609" width="35.88671875" style="103" customWidth="1"/>
    <col min="4610" max="4616" width="13.5546875" style="103" customWidth="1"/>
    <col min="4617" max="4617" width="14" style="103" customWidth="1"/>
    <col min="4618" max="4618" width="11.5546875" style="103"/>
    <col min="4619" max="4619" width="9.44140625" style="103" bestFit="1" customWidth="1"/>
    <col min="4620" max="4620" width="10.44140625" style="103" bestFit="1" customWidth="1"/>
    <col min="4621" max="4624" width="9.44140625" style="103" bestFit="1" customWidth="1"/>
    <col min="4625" max="4625" width="10.44140625" style="103" bestFit="1" customWidth="1"/>
    <col min="4626" max="4628" width="9.44140625" style="103" bestFit="1" customWidth="1"/>
    <col min="4629" max="4629" width="9.5546875" style="103" bestFit="1" customWidth="1"/>
    <col min="4630" max="4864" width="11.5546875" style="103"/>
    <col min="4865" max="4865" width="35.88671875" style="103" customWidth="1"/>
    <col min="4866" max="4872" width="13.5546875" style="103" customWidth="1"/>
    <col min="4873" max="4873" width="14" style="103" customWidth="1"/>
    <col min="4874" max="4874" width="11.5546875" style="103"/>
    <col min="4875" max="4875" width="9.44140625" style="103" bestFit="1" customWidth="1"/>
    <col min="4876" max="4876" width="10.44140625" style="103" bestFit="1" customWidth="1"/>
    <col min="4877" max="4880" width="9.44140625" style="103" bestFit="1" customWidth="1"/>
    <col min="4881" max="4881" width="10.44140625" style="103" bestFit="1" customWidth="1"/>
    <col min="4882" max="4884" width="9.44140625" style="103" bestFit="1" customWidth="1"/>
    <col min="4885" max="4885" width="9.5546875" style="103" bestFit="1" customWidth="1"/>
    <col min="4886" max="5120" width="11.5546875" style="103"/>
    <col min="5121" max="5121" width="35.88671875" style="103" customWidth="1"/>
    <col min="5122" max="5128" width="13.5546875" style="103" customWidth="1"/>
    <col min="5129" max="5129" width="14" style="103" customWidth="1"/>
    <col min="5130" max="5130" width="11.5546875" style="103"/>
    <col min="5131" max="5131" width="9.44140625" style="103" bestFit="1" customWidth="1"/>
    <col min="5132" max="5132" width="10.44140625" style="103" bestFit="1" customWidth="1"/>
    <col min="5133" max="5136" width="9.44140625" style="103" bestFit="1" customWidth="1"/>
    <col min="5137" max="5137" width="10.44140625" style="103" bestFit="1" customWidth="1"/>
    <col min="5138" max="5140" width="9.44140625" style="103" bestFit="1" customWidth="1"/>
    <col min="5141" max="5141" width="9.5546875" style="103" bestFit="1" customWidth="1"/>
    <col min="5142" max="5376" width="11.5546875" style="103"/>
    <col min="5377" max="5377" width="35.88671875" style="103" customWidth="1"/>
    <col min="5378" max="5384" width="13.5546875" style="103" customWidth="1"/>
    <col min="5385" max="5385" width="14" style="103" customWidth="1"/>
    <col min="5386" max="5386" width="11.5546875" style="103"/>
    <col min="5387" max="5387" width="9.44140625" style="103" bestFit="1" customWidth="1"/>
    <col min="5388" max="5388" width="10.44140625" style="103" bestFit="1" customWidth="1"/>
    <col min="5389" max="5392" width="9.44140625" style="103" bestFit="1" customWidth="1"/>
    <col min="5393" max="5393" width="10.44140625" style="103" bestFit="1" customWidth="1"/>
    <col min="5394" max="5396" width="9.44140625" style="103" bestFit="1" customWidth="1"/>
    <col min="5397" max="5397" width="9.5546875" style="103" bestFit="1" customWidth="1"/>
    <col min="5398" max="5632" width="11.5546875" style="103"/>
    <col min="5633" max="5633" width="35.88671875" style="103" customWidth="1"/>
    <col min="5634" max="5640" width="13.5546875" style="103" customWidth="1"/>
    <col min="5641" max="5641" width="14" style="103" customWidth="1"/>
    <col min="5642" max="5642" width="11.5546875" style="103"/>
    <col min="5643" max="5643" width="9.44140625" style="103" bestFit="1" customWidth="1"/>
    <col min="5644" max="5644" width="10.44140625" style="103" bestFit="1" customWidth="1"/>
    <col min="5645" max="5648" width="9.44140625" style="103" bestFit="1" customWidth="1"/>
    <col min="5649" max="5649" width="10.44140625" style="103" bestFit="1" customWidth="1"/>
    <col min="5650" max="5652" width="9.44140625" style="103" bestFit="1" customWidth="1"/>
    <col min="5653" max="5653" width="9.5546875" style="103" bestFit="1" customWidth="1"/>
    <col min="5654" max="5888" width="11.5546875" style="103"/>
    <col min="5889" max="5889" width="35.88671875" style="103" customWidth="1"/>
    <col min="5890" max="5896" width="13.5546875" style="103" customWidth="1"/>
    <col min="5897" max="5897" width="14" style="103" customWidth="1"/>
    <col min="5898" max="5898" width="11.5546875" style="103"/>
    <col min="5899" max="5899" width="9.44140625" style="103" bestFit="1" customWidth="1"/>
    <col min="5900" max="5900" width="10.44140625" style="103" bestFit="1" customWidth="1"/>
    <col min="5901" max="5904" width="9.44140625" style="103" bestFit="1" customWidth="1"/>
    <col min="5905" max="5905" width="10.44140625" style="103" bestFit="1" customWidth="1"/>
    <col min="5906" max="5908" width="9.44140625" style="103" bestFit="1" customWidth="1"/>
    <col min="5909" max="5909" width="9.5546875" style="103" bestFit="1" customWidth="1"/>
    <col min="5910" max="6144" width="11.5546875" style="103"/>
    <col min="6145" max="6145" width="35.88671875" style="103" customWidth="1"/>
    <col min="6146" max="6152" width="13.5546875" style="103" customWidth="1"/>
    <col min="6153" max="6153" width="14" style="103" customWidth="1"/>
    <col min="6154" max="6154" width="11.5546875" style="103"/>
    <col min="6155" max="6155" width="9.44140625" style="103" bestFit="1" customWidth="1"/>
    <col min="6156" max="6156" width="10.44140625" style="103" bestFit="1" customWidth="1"/>
    <col min="6157" max="6160" width="9.44140625" style="103" bestFit="1" customWidth="1"/>
    <col min="6161" max="6161" width="10.44140625" style="103" bestFit="1" customWidth="1"/>
    <col min="6162" max="6164" width="9.44140625" style="103" bestFit="1" customWidth="1"/>
    <col min="6165" max="6165" width="9.5546875" style="103" bestFit="1" customWidth="1"/>
    <col min="6166" max="6400" width="11.5546875" style="103"/>
    <col min="6401" max="6401" width="35.88671875" style="103" customWidth="1"/>
    <col min="6402" max="6408" width="13.5546875" style="103" customWidth="1"/>
    <col min="6409" max="6409" width="14" style="103" customWidth="1"/>
    <col min="6410" max="6410" width="11.5546875" style="103"/>
    <col min="6411" max="6411" width="9.44140625" style="103" bestFit="1" customWidth="1"/>
    <col min="6412" max="6412" width="10.44140625" style="103" bestFit="1" customWidth="1"/>
    <col min="6413" max="6416" width="9.44140625" style="103" bestFit="1" customWidth="1"/>
    <col min="6417" max="6417" width="10.44140625" style="103" bestFit="1" customWidth="1"/>
    <col min="6418" max="6420" width="9.44140625" style="103" bestFit="1" customWidth="1"/>
    <col min="6421" max="6421" width="9.5546875" style="103" bestFit="1" customWidth="1"/>
    <col min="6422" max="6656" width="11.5546875" style="103"/>
    <col min="6657" max="6657" width="35.88671875" style="103" customWidth="1"/>
    <col min="6658" max="6664" width="13.5546875" style="103" customWidth="1"/>
    <col min="6665" max="6665" width="14" style="103" customWidth="1"/>
    <col min="6666" max="6666" width="11.5546875" style="103"/>
    <col min="6667" max="6667" width="9.44140625" style="103" bestFit="1" customWidth="1"/>
    <col min="6668" max="6668" width="10.44140625" style="103" bestFit="1" customWidth="1"/>
    <col min="6669" max="6672" width="9.44140625" style="103" bestFit="1" customWidth="1"/>
    <col min="6673" max="6673" width="10.44140625" style="103" bestFit="1" customWidth="1"/>
    <col min="6674" max="6676" width="9.44140625" style="103" bestFit="1" customWidth="1"/>
    <col min="6677" max="6677" width="9.5546875" style="103" bestFit="1" customWidth="1"/>
    <col min="6678" max="6912" width="11.5546875" style="103"/>
    <col min="6913" max="6913" width="35.88671875" style="103" customWidth="1"/>
    <col min="6914" max="6920" width="13.5546875" style="103" customWidth="1"/>
    <col min="6921" max="6921" width="14" style="103" customWidth="1"/>
    <col min="6922" max="6922" width="11.5546875" style="103"/>
    <col min="6923" max="6923" width="9.44140625" style="103" bestFit="1" customWidth="1"/>
    <col min="6924" max="6924" width="10.44140625" style="103" bestFit="1" customWidth="1"/>
    <col min="6925" max="6928" width="9.44140625" style="103" bestFit="1" customWidth="1"/>
    <col min="6929" max="6929" width="10.44140625" style="103" bestFit="1" customWidth="1"/>
    <col min="6930" max="6932" width="9.44140625" style="103" bestFit="1" customWidth="1"/>
    <col min="6933" max="6933" width="9.5546875" style="103" bestFit="1" customWidth="1"/>
    <col min="6934" max="7168" width="11.5546875" style="103"/>
    <col min="7169" max="7169" width="35.88671875" style="103" customWidth="1"/>
    <col min="7170" max="7176" width="13.5546875" style="103" customWidth="1"/>
    <col min="7177" max="7177" width="14" style="103" customWidth="1"/>
    <col min="7178" max="7178" width="11.5546875" style="103"/>
    <col min="7179" max="7179" width="9.44140625" style="103" bestFit="1" customWidth="1"/>
    <col min="7180" max="7180" width="10.44140625" style="103" bestFit="1" customWidth="1"/>
    <col min="7181" max="7184" width="9.44140625" style="103" bestFit="1" customWidth="1"/>
    <col min="7185" max="7185" width="10.44140625" style="103" bestFit="1" customWidth="1"/>
    <col min="7186" max="7188" width="9.44140625" style="103" bestFit="1" customWidth="1"/>
    <col min="7189" max="7189" width="9.5546875" style="103" bestFit="1" customWidth="1"/>
    <col min="7190" max="7424" width="11.5546875" style="103"/>
    <col min="7425" max="7425" width="35.88671875" style="103" customWidth="1"/>
    <col min="7426" max="7432" width="13.5546875" style="103" customWidth="1"/>
    <col min="7433" max="7433" width="14" style="103" customWidth="1"/>
    <col min="7434" max="7434" width="11.5546875" style="103"/>
    <col min="7435" max="7435" width="9.44140625" style="103" bestFit="1" customWidth="1"/>
    <col min="7436" max="7436" width="10.44140625" style="103" bestFit="1" customWidth="1"/>
    <col min="7437" max="7440" width="9.44140625" style="103" bestFit="1" customWidth="1"/>
    <col min="7441" max="7441" width="10.44140625" style="103" bestFit="1" customWidth="1"/>
    <col min="7442" max="7444" width="9.44140625" style="103" bestFit="1" customWidth="1"/>
    <col min="7445" max="7445" width="9.5546875" style="103" bestFit="1" customWidth="1"/>
    <col min="7446" max="7680" width="11.5546875" style="103"/>
    <col min="7681" max="7681" width="35.88671875" style="103" customWidth="1"/>
    <col min="7682" max="7688" width="13.5546875" style="103" customWidth="1"/>
    <col min="7689" max="7689" width="14" style="103" customWidth="1"/>
    <col min="7690" max="7690" width="11.5546875" style="103"/>
    <col min="7691" max="7691" width="9.44140625" style="103" bestFit="1" customWidth="1"/>
    <col min="7692" max="7692" width="10.44140625" style="103" bestFit="1" customWidth="1"/>
    <col min="7693" max="7696" width="9.44140625" style="103" bestFit="1" customWidth="1"/>
    <col min="7697" max="7697" width="10.44140625" style="103" bestFit="1" customWidth="1"/>
    <col min="7698" max="7700" width="9.44140625" style="103" bestFit="1" customWidth="1"/>
    <col min="7701" max="7701" width="9.5546875" style="103" bestFit="1" customWidth="1"/>
    <col min="7702" max="7936" width="11.5546875" style="103"/>
    <col min="7937" max="7937" width="35.88671875" style="103" customWidth="1"/>
    <col min="7938" max="7944" width="13.5546875" style="103" customWidth="1"/>
    <col min="7945" max="7945" width="14" style="103" customWidth="1"/>
    <col min="7946" max="7946" width="11.5546875" style="103"/>
    <col min="7947" max="7947" width="9.44140625" style="103" bestFit="1" customWidth="1"/>
    <col min="7948" max="7948" width="10.44140625" style="103" bestFit="1" customWidth="1"/>
    <col min="7949" max="7952" width="9.44140625" style="103" bestFit="1" customWidth="1"/>
    <col min="7953" max="7953" width="10.44140625" style="103" bestFit="1" customWidth="1"/>
    <col min="7954" max="7956" width="9.44140625" style="103" bestFit="1" customWidth="1"/>
    <col min="7957" max="7957" width="9.5546875" style="103" bestFit="1" customWidth="1"/>
    <col min="7958" max="8192" width="11.5546875" style="103"/>
    <col min="8193" max="8193" width="35.88671875" style="103" customWidth="1"/>
    <col min="8194" max="8200" width="13.5546875" style="103" customWidth="1"/>
    <col min="8201" max="8201" width="14" style="103" customWidth="1"/>
    <col min="8202" max="8202" width="11.5546875" style="103"/>
    <col min="8203" max="8203" width="9.44140625" style="103" bestFit="1" customWidth="1"/>
    <col min="8204" max="8204" width="10.44140625" style="103" bestFit="1" customWidth="1"/>
    <col min="8205" max="8208" width="9.44140625" style="103" bestFit="1" customWidth="1"/>
    <col min="8209" max="8209" width="10.44140625" style="103" bestFit="1" customWidth="1"/>
    <col min="8210" max="8212" width="9.44140625" style="103" bestFit="1" customWidth="1"/>
    <col min="8213" max="8213" width="9.5546875" style="103" bestFit="1" customWidth="1"/>
    <col min="8214" max="8448" width="11.5546875" style="103"/>
    <col min="8449" max="8449" width="35.88671875" style="103" customWidth="1"/>
    <col min="8450" max="8456" width="13.5546875" style="103" customWidth="1"/>
    <col min="8457" max="8457" width="14" style="103" customWidth="1"/>
    <col min="8458" max="8458" width="11.5546875" style="103"/>
    <col min="8459" max="8459" width="9.44140625" style="103" bestFit="1" customWidth="1"/>
    <col min="8460" max="8460" width="10.44140625" style="103" bestFit="1" customWidth="1"/>
    <col min="8461" max="8464" width="9.44140625" style="103" bestFit="1" customWidth="1"/>
    <col min="8465" max="8465" width="10.44140625" style="103" bestFit="1" customWidth="1"/>
    <col min="8466" max="8468" width="9.44140625" style="103" bestFit="1" customWidth="1"/>
    <col min="8469" max="8469" width="9.5546875" style="103" bestFit="1" customWidth="1"/>
    <col min="8470" max="8704" width="11.5546875" style="103"/>
    <col min="8705" max="8705" width="35.88671875" style="103" customWidth="1"/>
    <col min="8706" max="8712" width="13.5546875" style="103" customWidth="1"/>
    <col min="8713" max="8713" width="14" style="103" customWidth="1"/>
    <col min="8714" max="8714" width="11.5546875" style="103"/>
    <col min="8715" max="8715" width="9.44140625" style="103" bestFit="1" customWidth="1"/>
    <col min="8716" max="8716" width="10.44140625" style="103" bestFit="1" customWidth="1"/>
    <col min="8717" max="8720" width="9.44140625" style="103" bestFit="1" customWidth="1"/>
    <col min="8721" max="8721" width="10.44140625" style="103" bestFit="1" customWidth="1"/>
    <col min="8722" max="8724" width="9.44140625" style="103" bestFit="1" customWidth="1"/>
    <col min="8725" max="8725" width="9.5546875" style="103" bestFit="1" customWidth="1"/>
    <col min="8726" max="8960" width="11.5546875" style="103"/>
    <col min="8961" max="8961" width="35.88671875" style="103" customWidth="1"/>
    <col min="8962" max="8968" width="13.5546875" style="103" customWidth="1"/>
    <col min="8969" max="8969" width="14" style="103" customWidth="1"/>
    <col min="8970" max="8970" width="11.5546875" style="103"/>
    <col min="8971" max="8971" width="9.44140625" style="103" bestFit="1" customWidth="1"/>
    <col min="8972" max="8972" width="10.44140625" style="103" bestFit="1" customWidth="1"/>
    <col min="8973" max="8976" width="9.44140625" style="103" bestFit="1" customWidth="1"/>
    <col min="8977" max="8977" width="10.44140625" style="103" bestFit="1" customWidth="1"/>
    <col min="8978" max="8980" width="9.44140625" style="103" bestFit="1" customWidth="1"/>
    <col min="8981" max="8981" width="9.5546875" style="103" bestFit="1" customWidth="1"/>
    <col min="8982" max="9216" width="11.5546875" style="103"/>
    <col min="9217" max="9217" width="35.88671875" style="103" customWidth="1"/>
    <col min="9218" max="9224" width="13.5546875" style="103" customWidth="1"/>
    <col min="9225" max="9225" width="14" style="103" customWidth="1"/>
    <col min="9226" max="9226" width="11.5546875" style="103"/>
    <col min="9227" max="9227" width="9.44140625" style="103" bestFit="1" customWidth="1"/>
    <col min="9228" max="9228" width="10.44140625" style="103" bestFit="1" customWidth="1"/>
    <col min="9229" max="9232" width="9.44140625" style="103" bestFit="1" customWidth="1"/>
    <col min="9233" max="9233" width="10.44140625" style="103" bestFit="1" customWidth="1"/>
    <col min="9234" max="9236" width="9.44140625" style="103" bestFit="1" customWidth="1"/>
    <col min="9237" max="9237" width="9.5546875" style="103" bestFit="1" customWidth="1"/>
    <col min="9238" max="9472" width="11.5546875" style="103"/>
    <col min="9473" max="9473" width="35.88671875" style="103" customWidth="1"/>
    <col min="9474" max="9480" width="13.5546875" style="103" customWidth="1"/>
    <col min="9481" max="9481" width="14" style="103" customWidth="1"/>
    <col min="9482" max="9482" width="11.5546875" style="103"/>
    <col min="9483" max="9483" width="9.44140625" style="103" bestFit="1" customWidth="1"/>
    <col min="9484" max="9484" width="10.44140625" style="103" bestFit="1" customWidth="1"/>
    <col min="9485" max="9488" width="9.44140625" style="103" bestFit="1" customWidth="1"/>
    <col min="9489" max="9489" width="10.44140625" style="103" bestFit="1" customWidth="1"/>
    <col min="9490" max="9492" width="9.44140625" style="103" bestFit="1" customWidth="1"/>
    <col min="9493" max="9493" width="9.5546875" style="103" bestFit="1" customWidth="1"/>
    <col min="9494" max="9728" width="11.5546875" style="103"/>
    <col min="9729" max="9729" width="35.88671875" style="103" customWidth="1"/>
    <col min="9730" max="9736" width="13.5546875" style="103" customWidth="1"/>
    <col min="9737" max="9737" width="14" style="103" customWidth="1"/>
    <col min="9738" max="9738" width="11.5546875" style="103"/>
    <col min="9739" max="9739" width="9.44140625" style="103" bestFit="1" customWidth="1"/>
    <col min="9740" max="9740" width="10.44140625" style="103" bestFit="1" customWidth="1"/>
    <col min="9741" max="9744" width="9.44140625" style="103" bestFit="1" customWidth="1"/>
    <col min="9745" max="9745" width="10.44140625" style="103" bestFit="1" customWidth="1"/>
    <col min="9746" max="9748" width="9.44140625" style="103" bestFit="1" customWidth="1"/>
    <col min="9749" max="9749" width="9.5546875" style="103" bestFit="1" customWidth="1"/>
    <col min="9750" max="9984" width="11.5546875" style="103"/>
    <col min="9985" max="9985" width="35.88671875" style="103" customWidth="1"/>
    <col min="9986" max="9992" width="13.5546875" style="103" customWidth="1"/>
    <col min="9993" max="9993" width="14" style="103" customWidth="1"/>
    <col min="9994" max="9994" width="11.5546875" style="103"/>
    <col min="9995" max="9995" width="9.44140625" style="103" bestFit="1" customWidth="1"/>
    <col min="9996" max="9996" width="10.44140625" style="103" bestFit="1" customWidth="1"/>
    <col min="9997" max="10000" width="9.44140625" style="103" bestFit="1" customWidth="1"/>
    <col min="10001" max="10001" width="10.44140625" style="103" bestFit="1" customWidth="1"/>
    <col min="10002" max="10004" width="9.44140625" style="103" bestFit="1" customWidth="1"/>
    <col min="10005" max="10005" width="9.5546875" style="103" bestFit="1" customWidth="1"/>
    <col min="10006" max="10240" width="11.5546875" style="103"/>
    <col min="10241" max="10241" width="35.88671875" style="103" customWidth="1"/>
    <col min="10242" max="10248" width="13.5546875" style="103" customWidth="1"/>
    <col min="10249" max="10249" width="14" style="103" customWidth="1"/>
    <col min="10250" max="10250" width="11.5546875" style="103"/>
    <col min="10251" max="10251" width="9.44140625" style="103" bestFit="1" customWidth="1"/>
    <col min="10252" max="10252" width="10.44140625" style="103" bestFit="1" customWidth="1"/>
    <col min="10253" max="10256" width="9.44140625" style="103" bestFit="1" customWidth="1"/>
    <col min="10257" max="10257" width="10.44140625" style="103" bestFit="1" customWidth="1"/>
    <col min="10258" max="10260" width="9.44140625" style="103" bestFit="1" customWidth="1"/>
    <col min="10261" max="10261" width="9.5546875" style="103" bestFit="1" customWidth="1"/>
    <col min="10262" max="10496" width="11.5546875" style="103"/>
    <col min="10497" max="10497" width="35.88671875" style="103" customWidth="1"/>
    <col min="10498" max="10504" width="13.5546875" style="103" customWidth="1"/>
    <col min="10505" max="10505" width="14" style="103" customWidth="1"/>
    <col min="10506" max="10506" width="11.5546875" style="103"/>
    <col min="10507" max="10507" width="9.44140625" style="103" bestFit="1" customWidth="1"/>
    <col min="10508" max="10508" width="10.44140625" style="103" bestFit="1" customWidth="1"/>
    <col min="10509" max="10512" width="9.44140625" style="103" bestFit="1" customWidth="1"/>
    <col min="10513" max="10513" width="10.44140625" style="103" bestFit="1" customWidth="1"/>
    <col min="10514" max="10516" width="9.44140625" style="103" bestFit="1" customWidth="1"/>
    <col min="10517" max="10517" width="9.5546875" style="103" bestFit="1" customWidth="1"/>
    <col min="10518" max="10752" width="11.5546875" style="103"/>
    <col min="10753" max="10753" width="35.88671875" style="103" customWidth="1"/>
    <col min="10754" max="10760" width="13.5546875" style="103" customWidth="1"/>
    <col min="10761" max="10761" width="14" style="103" customWidth="1"/>
    <col min="10762" max="10762" width="11.5546875" style="103"/>
    <col min="10763" max="10763" width="9.44140625" style="103" bestFit="1" customWidth="1"/>
    <col min="10764" max="10764" width="10.44140625" style="103" bestFit="1" customWidth="1"/>
    <col min="10765" max="10768" width="9.44140625" style="103" bestFit="1" customWidth="1"/>
    <col min="10769" max="10769" width="10.44140625" style="103" bestFit="1" customWidth="1"/>
    <col min="10770" max="10772" width="9.44140625" style="103" bestFit="1" customWidth="1"/>
    <col min="10773" max="10773" width="9.5546875" style="103" bestFit="1" customWidth="1"/>
    <col min="10774" max="11008" width="11.5546875" style="103"/>
    <col min="11009" max="11009" width="35.88671875" style="103" customWidth="1"/>
    <col min="11010" max="11016" width="13.5546875" style="103" customWidth="1"/>
    <col min="11017" max="11017" width="14" style="103" customWidth="1"/>
    <col min="11018" max="11018" width="11.5546875" style="103"/>
    <col min="11019" max="11019" width="9.44140625" style="103" bestFit="1" customWidth="1"/>
    <col min="11020" max="11020" width="10.44140625" style="103" bestFit="1" customWidth="1"/>
    <col min="11021" max="11024" width="9.44140625" style="103" bestFit="1" customWidth="1"/>
    <col min="11025" max="11025" width="10.44140625" style="103" bestFit="1" customWidth="1"/>
    <col min="11026" max="11028" width="9.44140625" style="103" bestFit="1" customWidth="1"/>
    <col min="11029" max="11029" width="9.5546875" style="103" bestFit="1" customWidth="1"/>
    <col min="11030" max="11264" width="11.5546875" style="103"/>
    <col min="11265" max="11265" width="35.88671875" style="103" customWidth="1"/>
    <col min="11266" max="11272" width="13.5546875" style="103" customWidth="1"/>
    <col min="11273" max="11273" width="14" style="103" customWidth="1"/>
    <col min="11274" max="11274" width="11.5546875" style="103"/>
    <col min="11275" max="11275" width="9.44140625" style="103" bestFit="1" customWidth="1"/>
    <col min="11276" max="11276" width="10.44140625" style="103" bestFit="1" customWidth="1"/>
    <col min="11277" max="11280" width="9.44140625" style="103" bestFit="1" customWidth="1"/>
    <col min="11281" max="11281" width="10.44140625" style="103" bestFit="1" customWidth="1"/>
    <col min="11282" max="11284" width="9.44140625" style="103" bestFit="1" customWidth="1"/>
    <col min="11285" max="11285" width="9.5546875" style="103" bestFit="1" customWidth="1"/>
    <col min="11286" max="11520" width="11.5546875" style="103"/>
    <col min="11521" max="11521" width="35.88671875" style="103" customWidth="1"/>
    <col min="11522" max="11528" width="13.5546875" style="103" customWidth="1"/>
    <col min="11529" max="11529" width="14" style="103" customWidth="1"/>
    <col min="11530" max="11530" width="11.5546875" style="103"/>
    <col min="11531" max="11531" width="9.44140625" style="103" bestFit="1" customWidth="1"/>
    <col min="11532" max="11532" width="10.44140625" style="103" bestFit="1" customWidth="1"/>
    <col min="11533" max="11536" width="9.44140625" style="103" bestFit="1" customWidth="1"/>
    <col min="11537" max="11537" width="10.44140625" style="103" bestFit="1" customWidth="1"/>
    <col min="11538" max="11540" width="9.44140625" style="103" bestFit="1" customWidth="1"/>
    <col min="11541" max="11541" width="9.5546875" style="103" bestFit="1" customWidth="1"/>
    <col min="11542" max="11776" width="11.5546875" style="103"/>
    <col min="11777" max="11777" width="35.88671875" style="103" customWidth="1"/>
    <col min="11778" max="11784" width="13.5546875" style="103" customWidth="1"/>
    <col min="11785" max="11785" width="14" style="103" customWidth="1"/>
    <col min="11786" max="11786" width="11.5546875" style="103"/>
    <col min="11787" max="11787" width="9.44140625" style="103" bestFit="1" customWidth="1"/>
    <col min="11788" max="11788" width="10.44140625" style="103" bestFit="1" customWidth="1"/>
    <col min="11789" max="11792" width="9.44140625" style="103" bestFit="1" customWidth="1"/>
    <col min="11793" max="11793" width="10.44140625" style="103" bestFit="1" customWidth="1"/>
    <col min="11794" max="11796" width="9.44140625" style="103" bestFit="1" customWidth="1"/>
    <col min="11797" max="11797" width="9.5546875" style="103" bestFit="1" customWidth="1"/>
    <col min="11798" max="12032" width="11.5546875" style="103"/>
    <col min="12033" max="12033" width="35.88671875" style="103" customWidth="1"/>
    <col min="12034" max="12040" width="13.5546875" style="103" customWidth="1"/>
    <col min="12041" max="12041" width="14" style="103" customWidth="1"/>
    <col min="12042" max="12042" width="11.5546875" style="103"/>
    <col min="12043" max="12043" width="9.44140625" style="103" bestFit="1" customWidth="1"/>
    <col min="12044" max="12044" width="10.44140625" style="103" bestFit="1" customWidth="1"/>
    <col min="12045" max="12048" width="9.44140625" style="103" bestFit="1" customWidth="1"/>
    <col min="12049" max="12049" width="10.44140625" style="103" bestFit="1" customWidth="1"/>
    <col min="12050" max="12052" width="9.44140625" style="103" bestFit="1" customWidth="1"/>
    <col min="12053" max="12053" width="9.5546875" style="103" bestFit="1" customWidth="1"/>
    <col min="12054" max="12288" width="11.5546875" style="103"/>
    <col min="12289" max="12289" width="35.88671875" style="103" customWidth="1"/>
    <col min="12290" max="12296" width="13.5546875" style="103" customWidth="1"/>
    <col min="12297" max="12297" width="14" style="103" customWidth="1"/>
    <col min="12298" max="12298" width="11.5546875" style="103"/>
    <col min="12299" max="12299" width="9.44140625" style="103" bestFit="1" customWidth="1"/>
    <col min="12300" max="12300" width="10.44140625" style="103" bestFit="1" customWidth="1"/>
    <col min="12301" max="12304" width="9.44140625" style="103" bestFit="1" customWidth="1"/>
    <col min="12305" max="12305" width="10.44140625" style="103" bestFit="1" customWidth="1"/>
    <col min="12306" max="12308" width="9.44140625" style="103" bestFit="1" customWidth="1"/>
    <col min="12309" max="12309" width="9.5546875" style="103" bestFit="1" customWidth="1"/>
    <col min="12310" max="12544" width="11.5546875" style="103"/>
    <col min="12545" max="12545" width="35.88671875" style="103" customWidth="1"/>
    <col min="12546" max="12552" width="13.5546875" style="103" customWidth="1"/>
    <col min="12553" max="12553" width="14" style="103" customWidth="1"/>
    <col min="12554" max="12554" width="11.5546875" style="103"/>
    <col min="12555" max="12555" width="9.44140625" style="103" bestFit="1" customWidth="1"/>
    <col min="12556" max="12556" width="10.44140625" style="103" bestFit="1" customWidth="1"/>
    <col min="12557" max="12560" width="9.44140625" style="103" bestFit="1" customWidth="1"/>
    <col min="12561" max="12561" width="10.44140625" style="103" bestFit="1" customWidth="1"/>
    <col min="12562" max="12564" width="9.44140625" style="103" bestFit="1" customWidth="1"/>
    <col min="12565" max="12565" width="9.5546875" style="103" bestFit="1" customWidth="1"/>
    <col min="12566" max="12800" width="11.5546875" style="103"/>
    <col min="12801" max="12801" width="35.88671875" style="103" customWidth="1"/>
    <col min="12802" max="12808" width="13.5546875" style="103" customWidth="1"/>
    <col min="12809" max="12809" width="14" style="103" customWidth="1"/>
    <col min="12810" max="12810" width="11.5546875" style="103"/>
    <col min="12811" max="12811" width="9.44140625" style="103" bestFit="1" customWidth="1"/>
    <col min="12812" max="12812" width="10.44140625" style="103" bestFit="1" customWidth="1"/>
    <col min="12813" max="12816" width="9.44140625" style="103" bestFit="1" customWidth="1"/>
    <col min="12817" max="12817" width="10.44140625" style="103" bestFit="1" customWidth="1"/>
    <col min="12818" max="12820" width="9.44140625" style="103" bestFit="1" customWidth="1"/>
    <col min="12821" max="12821" width="9.5546875" style="103" bestFit="1" customWidth="1"/>
    <col min="12822" max="13056" width="11.5546875" style="103"/>
    <col min="13057" max="13057" width="35.88671875" style="103" customWidth="1"/>
    <col min="13058" max="13064" width="13.5546875" style="103" customWidth="1"/>
    <col min="13065" max="13065" width="14" style="103" customWidth="1"/>
    <col min="13066" max="13066" width="11.5546875" style="103"/>
    <col min="13067" max="13067" width="9.44140625" style="103" bestFit="1" customWidth="1"/>
    <col min="13068" max="13068" width="10.44140625" style="103" bestFit="1" customWidth="1"/>
    <col min="13069" max="13072" width="9.44140625" style="103" bestFit="1" customWidth="1"/>
    <col min="13073" max="13073" width="10.44140625" style="103" bestFit="1" customWidth="1"/>
    <col min="13074" max="13076" width="9.44140625" style="103" bestFit="1" customWidth="1"/>
    <col min="13077" max="13077" width="9.5546875" style="103" bestFit="1" customWidth="1"/>
    <col min="13078" max="13312" width="11.5546875" style="103"/>
    <col min="13313" max="13313" width="35.88671875" style="103" customWidth="1"/>
    <col min="13314" max="13320" width="13.5546875" style="103" customWidth="1"/>
    <col min="13321" max="13321" width="14" style="103" customWidth="1"/>
    <col min="13322" max="13322" width="11.5546875" style="103"/>
    <col min="13323" max="13323" width="9.44140625" style="103" bestFit="1" customWidth="1"/>
    <col min="13324" max="13324" width="10.44140625" style="103" bestFit="1" customWidth="1"/>
    <col min="13325" max="13328" width="9.44140625" style="103" bestFit="1" customWidth="1"/>
    <col min="13329" max="13329" width="10.44140625" style="103" bestFit="1" customWidth="1"/>
    <col min="13330" max="13332" width="9.44140625" style="103" bestFit="1" customWidth="1"/>
    <col min="13333" max="13333" width="9.5546875" style="103" bestFit="1" customWidth="1"/>
    <col min="13334" max="13568" width="11.5546875" style="103"/>
    <col min="13569" max="13569" width="35.88671875" style="103" customWidth="1"/>
    <col min="13570" max="13576" width="13.5546875" style="103" customWidth="1"/>
    <col min="13577" max="13577" width="14" style="103" customWidth="1"/>
    <col min="13578" max="13578" width="11.5546875" style="103"/>
    <col min="13579" max="13579" width="9.44140625" style="103" bestFit="1" customWidth="1"/>
    <col min="13580" max="13580" width="10.44140625" style="103" bestFit="1" customWidth="1"/>
    <col min="13581" max="13584" width="9.44140625" style="103" bestFit="1" customWidth="1"/>
    <col min="13585" max="13585" width="10.44140625" style="103" bestFit="1" customWidth="1"/>
    <col min="13586" max="13588" width="9.44140625" style="103" bestFit="1" customWidth="1"/>
    <col min="13589" max="13589" width="9.5546875" style="103" bestFit="1" customWidth="1"/>
    <col min="13590" max="13824" width="11.5546875" style="103"/>
    <col min="13825" max="13825" width="35.88671875" style="103" customWidth="1"/>
    <col min="13826" max="13832" width="13.5546875" style="103" customWidth="1"/>
    <col min="13833" max="13833" width="14" style="103" customWidth="1"/>
    <col min="13834" max="13834" width="11.5546875" style="103"/>
    <col min="13835" max="13835" width="9.44140625" style="103" bestFit="1" customWidth="1"/>
    <col min="13836" max="13836" width="10.44140625" style="103" bestFit="1" customWidth="1"/>
    <col min="13837" max="13840" width="9.44140625" style="103" bestFit="1" customWidth="1"/>
    <col min="13841" max="13841" width="10.44140625" style="103" bestFit="1" customWidth="1"/>
    <col min="13842" max="13844" width="9.44140625" style="103" bestFit="1" customWidth="1"/>
    <col min="13845" max="13845" width="9.5546875" style="103" bestFit="1" customWidth="1"/>
    <col min="13846" max="14080" width="11.5546875" style="103"/>
    <col min="14081" max="14081" width="35.88671875" style="103" customWidth="1"/>
    <col min="14082" max="14088" width="13.5546875" style="103" customWidth="1"/>
    <col min="14089" max="14089" width="14" style="103" customWidth="1"/>
    <col min="14090" max="14090" width="11.5546875" style="103"/>
    <col min="14091" max="14091" width="9.44140625" style="103" bestFit="1" customWidth="1"/>
    <col min="14092" max="14092" width="10.44140625" style="103" bestFit="1" customWidth="1"/>
    <col min="14093" max="14096" width="9.44140625" style="103" bestFit="1" customWidth="1"/>
    <col min="14097" max="14097" width="10.44140625" style="103" bestFit="1" customWidth="1"/>
    <col min="14098" max="14100" width="9.44140625" style="103" bestFit="1" customWidth="1"/>
    <col min="14101" max="14101" width="9.5546875" style="103" bestFit="1" customWidth="1"/>
    <col min="14102" max="14336" width="11.5546875" style="103"/>
    <col min="14337" max="14337" width="35.88671875" style="103" customWidth="1"/>
    <col min="14338" max="14344" width="13.5546875" style="103" customWidth="1"/>
    <col min="14345" max="14345" width="14" style="103" customWidth="1"/>
    <col min="14346" max="14346" width="11.5546875" style="103"/>
    <col min="14347" max="14347" width="9.44140625" style="103" bestFit="1" customWidth="1"/>
    <col min="14348" max="14348" width="10.44140625" style="103" bestFit="1" customWidth="1"/>
    <col min="14349" max="14352" width="9.44140625" style="103" bestFit="1" customWidth="1"/>
    <col min="14353" max="14353" width="10.44140625" style="103" bestFit="1" customWidth="1"/>
    <col min="14354" max="14356" width="9.44140625" style="103" bestFit="1" customWidth="1"/>
    <col min="14357" max="14357" width="9.5546875" style="103" bestFit="1" customWidth="1"/>
    <col min="14358" max="14592" width="11.5546875" style="103"/>
    <col min="14593" max="14593" width="35.88671875" style="103" customWidth="1"/>
    <col min="14594" max="14600" width="13.5546875" style="103" customWidth="1"/>
    <col min="14601" max="14601" width="14" style="103" customWidth="1"/>
    <col min="14602" max="14602" width="11.5546875" style="103"/>
    <col min="14603" max="14603" width="9.44140625" style="103" bestFit="1" customWidth="1"/>
    <col min="14604" max="14604" width="10.44140625" style="103" bestFit="1" customWidth="1"/>
    <col min="14605" max="14608" width="9.44140625" style="103" bestFit="1" customWidth="1"/>
    <col min="14609" max="14609" width="10.44140625" style="103" bestFit="1" customWidth="1"/>
    <col min="14610" max="14612" width="9.44140625" style="103" bestFit="1" customWidth="1"/>
    <col min="14613" max="14613" width="9.5546875" style="103" bestFit="1" customWidth="1"/>
    <col min="14614" max="14848" width="11.5546875" style="103"/>
    <col min="14849" max="14849" width="35.88671875" style="103" customWidth="1"/>
    <col min="14850" max="14856" width="13.5546875" style="103" customWidth="1"/>
    <col min="14857" max="14857" width="14" style="103" customWidth="1"/>
    <col min="14858" max="14858" width="11.5546875" style="103"/>
    <col min="14859" max="14859" width="9.44140625" style="103" bestFit="1" customWidth="1"/>
    <col min="14860" max="14860" width="10.44140625" style="103" bestFit="1" customWidth="1"/>
    <col min="14861" max="14864" width="9.44140625" style="103" bestFit="1" customWidth="1"/>
    <col min="14865" max="14865" width="10.44140625" style="103" bestFit="1" customWidth="1"/>
    <col min="14866" max="14868" width="9.44140625" style="103" bestFit="1" customWidth="1"/>
    <col min="14869" max="14869" width="9.5546875" style="103" bestFit="1" customWidth="1"/>
    <col min="14870" max="15104" width="11.5546875" style="103"/>
    <col min="15105" max="15105" width="35.88671875" style="103" customWidth="1"/>
    <col min="15106" max="15112" width="13.5546875" style="103" customWidth="1"/>
    <col min="15113" max="15113" width="14" style="103" customWidth="1"/>
    <col min="15114" max="15114" width="11.5546875" style="103"/>
    <col min="15115" max="15115" width="9.44140625" style="103" bestFit="1" customWidth="1"/>
    <col min="15116" max="15116" width="10.44140625" style="103" bestFit="1" customWidth="1"/>
    <col min="15117" max="15120" width="9.44140625" style="103" bestFit="1" customWidth="1"/>
    <col min="15121" max="15121" width="10.44140625" style="103" bestFit="1" customWidth="1"/>
    <col min="15122" max="15124" width="9.44140625" style="103" bestFit="1" customWidth="1"/>
    <col min="15125" max="15125" width="9.5546875" style="103" bestFit="1" customWidth="1"/>
    <col min="15126" max="15360" width="11.5546875" style="103"/>
    <col min="15361" max="15361" width="35.88671875" style="103" customWidth="1"/>
    <col min="15362" max="15368" width="13.5546875" style="103" customWidth="1"/>
    <col min="15369" max="15369" width="14" style="103" customWidth="1"/>
    <col min="15370" max="15370" width="11.5546875" style="103"/>
    <col min="15371" max="15371" width="9.44140625" style="103" bestFit="1" customWidth="1"/>
    <col min="15372" max="15372" width="10.44140625" style="103" bestFit="1" customWidth="1"/>
    <col min="15373" max="15376" width="9.44140625" style="103" bestFit="1" customWidth="1"/>
    <col min="15377" max="15377" width="10.44140625" style="103" bestFit="1" customWidth="1"/>
    <col min="15378" max="15380" width="9.44140625" style="103" bestFit="1" customWidth="1"/>
    <col min="15381" max="15381" width="9.5546875" style="103" bestFit="1" customWidth="1"/>
    <col min="15382" max="15616" width="11.5546875" style="103"/>
    <col min="15617" max="15617" width="35.88671875" style="103" customWidth="1"/>
    <col min="15618" max="15624" width="13.5546875" style="103" customWidth="1"/>
    <col min="15625" max="15625" width="14" style="103" customWidth="1"/>
    <col min="15626" max="15626" width="11.5546875" style="103"/>
    <col min="15627" max="15627" width="9.44140625" style="103" bestFit="1" customWidth="1"/>
    <col min="15628" max="15628" width="10.44140625" style="103" bestFit="1" customWidth="1"/>
    <col min="15629" max="15632" width="9.44140625" style="103" bestFit="1" customWidth="1"/>
    <col min="15633" max="15633" width="10.44140625" style="103" bestFit="1" customWidth="1"/>
    <col min="15634" max="15636" width="9.44140625" style="103" bestFit="1" customWidth="1"/>
    <col min="15637" max="15637" width="9.5546875" style="103" bestFit="1" customWidth="1"/>
    <col min="15638" max="15872" width="11.5546875" style="103"/>
    <col min="15873" max="15873" width="35.88671875" style="103" customWidth="1"/>
    <col min="15874" max="15880" width="13.5546875" style="103" customWidth="1"/>
    <col min="15881" max="15881" width="14" style="103" customWidth="1"/>
    <col min="15882" max="15882" width="11.5546875" style="103"/>
    <col min="15883" max="15883" width="9.44140625" style="103" bestFit="1" customWidth="1"/>
    <col min="15884" max="15884" width="10.44140625" style="103" bestFit="1" customWidth="1"/>
    <col min="15885" max="15888" width="9.44140625" style="103" bestFit="1" customWidth="1"/>
    <col min="15889" max="15889" width="10.44140625" style="103" bestFit="1" customWidth="1"/>
    <col min="15890" max="15892" width="9.44140625" style="103" bestFit="1" customWidth="1"/>
    <col min="15893" max="15893" width="9.5546875" style="103" bestFit="1" customWidth="1"/>
    <col min="15894" max="16128" width="11.5546875" style="103"/>
    <col min="16129" max="16129" width="35.88671875" style="103" customWidth="1"/>
    <col min="16130" max="16136" width="13.5546875" style="103" customWidth="1"/>
    <col min="16137" max="16137" width="14" style="103" customWidth="1"/>
    <col min="16138" max="16138" width="11.5546875" style="103"/>
    <col min="16139" max="16139" width="9.44140625" style="103" bestFit="1" customWidth="1"/>
    <col min="16140" max="16140" width="10.44140625" style="103" bestFit="1" customWidth="1"/>
    <col min="16141" max="16144" width="9.44140625" style="103" bestFit="1" customWidth="1"/>
    <col min="16145" max="16145" width="10.44140625" style="103" bestFit="1" customWidth="1"/>
    <col min="16146" max="16148" width="9.44140625" style="103" bestFit="1" customWidth="1"/>
    <col min="16149" max="16149" width="9.5546875" style="103" bestFit="1" customWidth="1"/>
    <col min="16150" max="16384" width="11.5546875" style="103"/>
  </cols>
  <sheetData>
    <row r="1" spans="1:12" s="74" customFormat="1" ht="12.75" customHeight="1">
      <c r="A1" s="1176" t="s">
        <v>1212</v>
      </c>
      <c r="B1" s="73"/>
      <c r="C1" s="73"/>
      <c r="D1" s="73"/>
      <c r="E1" s="73"/>
      <c r="F1" s="73"/>
      <c r="G1" s="73"/>
      <c r="H1" s="73"/>
      <c r="I1" s="73"/>
    </row>
    <row r="2" spans="1:12" s="75" customFormat="1" ht="24" customHeight="1">
      <c r="A2" s="1447" t="s">
        <v>100</v>
      </c>
      <c r="B2" s="1447"/>
      <c r="C2" s="1447"/>
      <c r="D2" s="1447"/>
      <c r="E2" s="1447"/>
      <c r="F2" s="1447"/>
      <c r="G2" s="1447"/>
      <c r="H2" s="1447"/>
      <c r="I2" s="1447"/>
    </row>
    <row r="3" spans="1:12" s="77" customFormat="1" ht="26.4" customHeight="1">
      <c r="A3" s="1448">
        <v>46081</v>
      </c>
      <c r="B3" s="1448"/>
      <c r="C3" s="1448"/>
      <c r="D3" s="1448"/>
      <c r="E3" s="1448"/>
      <c r="F3" s="1448"/>
      <c r="G3" s="1448"/>
      <c r="H3" s="1448"/>
      <c r="I3" s="1448"/>
    </row>
    <row r="4" spans="1:12" s="77" customFormat="1" ht="26.4" hidden="1" customHeight="1">
      <c r="A4" s="76"/>
      <c r="B4" s="78">
        <v>3</v>
      </c>
      <c r="C4" s="78">
        <v>4</v>
      </c>
      <c r="D4" s="78">
        <v>6</v>
      </c>
      <c r="E4" s="78">
        <v>8</v>
      </c>
      <c r="F4" s="78">
        <v>7</v>
      </c>
      <c r="G4" s="79">
        <v>2</v>
      </c>
      <c r="H4" s="78">
        <v>5</v>
      </c>
      <c r="I4" s="78"/>
    </row>
    <row r="5" spans="1:12" s="82" customFormat="1" ht="13.65" hidden="1" customHeight="1">
      <c r="A5" s="80"/>
      <c r="B5" s="81" t="s">
        <v>101</v>
      </c>
      <c r="C5" s="81" t="s">
        <v>102</v>
      </c>
      <c r="D5" s="81" t="s">
        <v>103</v>
      </c>
      <c r="E5" s="81" t="s">
        <v>104</v>
      </c>
      <c r="F5" s="81" t="s">
        <v>105</v>
      </c>
      <c r="G5" s="81" t="s">
        <v>106</v>
      </c>
      <c r="H5" s="81" t="s">
        <v>107</v>
      </c>
      <c r="I5" s="80"/>
    </row>
    <row r="6" spans="1:12" s="82" customFormat="1" ht="13.65" customHeight="1" thickBot="1">
      <c r="A6" s="83"/>
      <c r="B6" s="81"/>
      <c r="C6" s="81"/>
      <c r="D6" s="81"/>
      <c r="E6" s="81"/>
      <c r="F6" s="81"/>
      <c r="G6" s="81"/>
      <c r="H6" s="81"/>
      <c r="I6" s="80"/>
    </row>
    <row r="7" spans="1:12" s="84" customFormat="1" ht="26.4" customHeight="1">
      <c r="A7" s="1449" t="s">
        <v>1</v>
      </c>
      <c r="B7" s="1451" t="s">
        <v>108</v>
      </c>
      <c r="C7" s="1451" t="s">
        <v>109</v>
      </c>
      <c r="D7" s="1451" t="s">
        <v>110</v>
      </c>
      <c r="E7" s="1451" t="s">
        <v>111</v>
      </c>
      <c r="F7" s="1451" t="s">
        <v>112</v>
      </c>
      <c r="G7" s="1451" t="s">
        <v>113</v>
      </c>
      <c r="H7" s="1451" t="s">
        <v>114</v>
      </c>
      <c r="I7" s="1445" t="s">
        <v>115</v>
      </c>
    </row>
    <row r="8" spans="1:12" s="84" customFormat="1" ht="43.5" customHeight="1">
      <c r="A8" s="1450"/>
      <c r="B8" s="1452"/>
      <c r="C8" s="1452"/>
      <c r="D8" s="1452"/>
      <c r="E8" s="1452"/>
      <c r="F8" s="1452"/>
      <c r="G8" s="1452" t="s">
        <v>116</v>
      </c>
      <c r="H8" s="1452"/>
      <c r="I8" s="1446"/>
    </row>
    <row r="9" spans="1:12" s="88" customFormat="1" ht="13.65" customHeight="1">
      <c r="A9" s="85"/>
      <c r="B9" s="86"/>
      <c r="C9" s="86"/>
      <c r="D9" s="86"/>
      <c r="E9" s="86"/>
      <c r="F9" s="86"/>
      <c r="G9" s="86"/>
      <c r="H9" s="86"/>
      <c r="I9" s="87"/>
    </row>
    <row r="10" spans="1:12" s="93" customFormat="1" ht="20.100000000000001" customHeight="1">
      <c r="A10" s="89" t="s">
        <v>29</v>
      </c>
      <c r="B10" s="90">
        <v>659</v>
      </c>
      <c r="C10" s="90">
        <v>2455</v>
      </c>
      <c r="D10" s="90">
        <v>7536</v>
      </c>
      <c r="E10" s="90">
        <v>41017</v>
      </c>
      <c r="F10" s="90">
        <v>3294</v>
      </c>
      <c r="G10" s="90">
        <v>971690</v>
      </c>
      <c r="H10" s="90">
        <v>61923</v>
      </c>
      <c r="I10" s="90">
        <v>1065774</v>
      </c>
      <c r="J10" s="91"/>
      <c r="K10" s="92"/>
      <c r="L10" s="92"/>
    </row>
    <row r="11" spans="1:12" s="93" customFormat="1" ht="20.100000000000001" customHeight="1">
      <c r="A11" s="89" t="s">
        <v>30</v>
      </c>
      <c r="B11" s="90">
        <v>10</v>
      </c>
      <c r="C11" s="90">
        <v>51</v>
      </c>
      <c r="D11" s="90">
        <v>84</v>
      </c>
      <c r="E11" s="90">
        <v>541</v>
      </c>
      <c r="F11" s="90">
        <v>35</v>
      </c>
      <c r="G11" s="90">
        <v>42069</v>
      </c>
      <c r="H11" s="90">
        <v>1145</v>
      </c>
      <c r="I11" s="90">
        <v>43930</v>
      </c>
      <c r="J11" s="91"/>
      <c r="K11" s="92"/>
      <c r="L11" s="92"/>
    </row>
    <row r="12" spans="1:12" s="93" customFormat="1" ht="20.100000000000001" customHeight="1">
      <c r="A12" s="89" t="s">
        <v>31</v>
      </c>
      <c r="B12" s="90">
        <v>1241</v>
      </c>
      <c r="C12" s="90">
        <v>2828</v>
      </c>
      <c r="D12" s="90">
        <v>5787</v>
      </c>
      <c r="E12" s="90">
        <v>128356</v>
      </c>
      <c r="F12" s="90">
        <v>57342</v>
      </c>
      <c r="G12" s="90">
        <v>3310239</v>
      </c>
      <c r="H12" s="90">
        <v>85244</v>
      </c>
      <c r="I12" s="90">
        <v>3526027</v>
      </c>
      <c r="J12" s="91"/>
      <c r="K12" s="92"/>
      <c r="L12" s="92"/>
    </row>
    <row r="13" spans="1:12" s="93" customFormat="1" ht="20.100000000000001" customHeight="1">
      <c r="A13" s="89" t="s">
        <v>32</v>
      </c>
      <c r="B13" s="90">
        <v>115</v>
      </c>
      <c r="C13" s="90">
        <v>271</v>
      </c>
      <c r="D13" s="90">
        <v>175</v>
      </c>
      <c r="E13" s="90">
        <v>935</v>
      </c>
      <c r="F13" s="90">
        <v>329</v>
      </c>
      <c r="G13" s="90">
        <v>178712</v>
      </c>
      <c r="H13" s="90">
        <v>12904</v>
      </c>
      <c r="I13" s="90">
        <v>192648</v>
      </c>
      <c r="J13" s="91"/>
      <c r="K13" s="92"/>
      <c r="L13" s="92"/>
    </row>
    <row r="14" spans="1:12" s="93" customFormat="1" ht="20.100000000000001" customHeight="1">
      <c r="A14" s="89" t="s">
        <v>33</v>
      </c>
      <c r="B14" s="90">
        <v>276</v>
      </c>
      <c r="C14" s="90">
        <v>732</v>
      </c>
      <c r="D14" s="90">
        <v>1004</v>
      </c>
      <c r="E14" s="90">
        <v>859</v>
      </c>
      <c r="F14" s="90">
        <v>527</v>
      </c>
      <c r="G14" s="90">
        <v>99144</v>
      </c>
      <c r="H14" s="90">
        <v>18972</v>
      </c>
      <c r="I14" s="90">
        <v>117508</v>
      </c>
      <c r="J14" s="91"/>
      <c r="K14" s="92"/>
      <c r="L14" s="92"/>
    </row>
    <row r="15" spans="1:12" s="93" customFormat="1" ht="20.100000000000001" customHeight="1">
      <c r="A15" s="89" t="s">
        <v>117</v>
      </c>
      <c r="B15" s="90">
        <v>424</v>
      </c>
      <c r="C15" s="90">
        <v>1104</v>
      </c>
      <c r="D15" s="90">
        <v>1620</v>
      </c>
      <c r="E15" s="90">
        <v>28282</v>
      </c>
      <c r="F15" s="90">
        <v>1774</v>
      </c>
      <c r="G15" s="90">
        <v>415692</v>
      </c>
      <c r="H15" s="90">
        <v>38446</v>
      </c>
      <c r="I15" s="90">
        <v>472734</v>
      </c>
      <c r="J15" s="91"/>
      <c r="K15" s="92"/>
      <c r="L15" s="92"/>
    </row>
    <row r="16" spans="1:12" s="93" customFormat="1" ht="20.100000000000001" customHeight="1">
      <c r="A16" s="89" t="s">
        <v>35</v>
      </c>
      <c r="B16" s="90">
        <v>41</v>
      </c>
      <c r="C16" s="90">
        <v>87</v>
      </c>
      <c r="D16" s="90">
        <v>21</v>
      </c>
      <c r="E16" s="90">
        <v>8</v>
      </c>
      <c r="F16" s="90">
        <v>5</v>
      </c>
      <c r="G16" s="90">
        <v>0</v>
      </c>
      <c r="H16" s="90">
        <v>0</v>
      </c>
      <c r="I16" s="90">
        <v>162</v>
      </c>
      <c r="J16" s="91"/>
      <c r="K16" s="92"/>
      <c r="L16" s="92"/>
    </row>
    <row r="17" spans="1:12" s="93" customFormat="1" ht="20.100000000000001" customHeight="1">
      <c r="A17" s="89" t="s">
        <v>36</v>
      </c>
      <c r="B17" s="90">
        <v>455</v>
      </c>
      <c r="C17" s="90">
        <v>1052</v>
      </c>
      <c r="D17" s="90">
        <v>1460</v>
      </c>
      <c r="E17" s="90">
        <v>19953</v>
      </c>
      <c r="F17" s="90">
        <v>871</v>
      </c>
      <c r="G17" s="90">
        <v>1007009</v>
      </c>
      <c r="H17" s="90">
        <v>51673</v>
      </c>
      <c r="I17" s="90">
        <v>1060710</v>
      </c>
      <c r="J17" s="91"/>
      <c r="K17" s="92"/>
      <c r="L17" s="92"/>
    </row>
    <row r="18" spans="1:12" s="93" customFormat="1" ht="20.100000000000001" customHeight="1">
      <c r="A18" s="89" t="s">
        <v>37</v>
      </c>
      <c r="B18" s="90">
        <v>0</v>
      </c>
      <c r="C18" s="90">
        <v>0</v>
      </c>
      <c r="D18" s="90">
        <v>39</v>
      </c>
      <c r="E18" s="90">
        <v>313796</v>
      </c>
      <c r="F18" s="90">
        <v>469440</v>
      </c>
      <c r="G18" s="90">
        <v>121522</v>
      </c>
      <c r="H18" s="90">
        <v>3600</v>
      </c>
      <c r="I18" s="90">
        <v>905788</v>
      </c>
      <c r="J18" s="91"/>
      <c r="K18" s="92"/>
      <c r="L18" s="92"/>
    </row>
    <row r="19" spans="1:12" s="93" customFormat="1" ht="20.100000000000001" customHeight="1">
      <c r="A19" s="89" t="s">
        <v>38</v>
      </c>
      <c r="B19" s="90">
        <v>108</v>
      </c>
      <c r="C19" s="90">
        <v>123</v>
      </c>
      <c r="D19" s="90">
        <v>52</v>
      </c>
      <c r="E19" s="90">
        <v>8</v>
      </c>
      <c r="F19" s="90">
        <v>0</v>
      </c>
      <c r="G19" s="90">
        <v>39876</v>
      </c>
      <c r="H19" s="90">
        <v>5234</v>
      </c>
      <c r="I19" s="90">
        <v>45324</v>
      </c>
      <c r="J19" s="91"/>
      <c r="K19" s="92"/>
      <c r="L19" s="92"/>
    </row>
    <row r="20" spans="1:12" s="93" customFormat="1" ht="20.100000000000001" customHeight="1">
      <c r="A20" s="89" t="s">
        <v>99</v>
      </c>
      <c r="B20" s="90">
        <v>0</v>
      </c>
      <c r="C20" s="90">
        <v>1</v>
      </c>
      <c r="D20" s="90">
        <v>0</v>
      </c>
      <c r="E20" s="90">
        <v>87</v>
      </c>
      <c r="F20" s="90">
        <v>60</v>
      </c>
      <c r="G20" s="90">
        <v>1004873</v>
      </c>
      <c r="H20" s="90">
        <v>0</v>
      </c>
      <c r="I20" s="90">
        <v>1005021</v>
      </c>
      <c r="J20" s="91"/>
      <c r="K20" s="92"/>
      <c r="L20" s="92"/>
    </row>
    <row r="21" spans="1:12" s="93" customFormat="1" ht="20.100000000000001" customHeight="1">
      <c r="A21" s="89" t="s">
        <v>118</v>
      </c>
      <c r="B21" s="90">
        <v>200</v>
      </c>
      <c r="C21" s="90">
        <v>181</v>
      </c>
      <c r="D21" s="90">
        <v>66</v>
      </c>
      <c r="E21" s="90">
        <v>3</v>
      </c>
      <c r="F21" s="90">
        <v>0</v>
      </c>
      <c r="G21" s="90">
        <v>1023</v>
      </c>
      <c r="H21" s="90">
        <v>0</v>
      </c>
      <c r="I21" s="90">
        <v>1473</v>
      </c>
      <c r="J21" s="91"/>
      <c r="K21" s="92"/>
      <c r="L21" s="92"/>
    </row>
    <row r="22" spans="1:12" s="93" customFormat="1" ht="20.100000000000001" customHeight="1">
      <c r="A22" s="89" t="s">
        <v>41</v>
      </c>
      <c r="B22" s="90">
        <v>0</v>
      </c>
      <c r="C22" s="90">
        <v>0</v>
      </c>
      <c r="D22" s="90">
        <v>0</v>
      </c>
      <c r="E22" s="90">
        <v>0</v>
      </c>
      <c r="F22" s="90">
        <v>0</v>
      </c>
      <c r="G22" s="90">
        <v>392708</v>
      </c>
      <c r="H22" s="90">
        <v>0</v>
      </c>
      <c r="I22" s="90">
        <v>392708</v>
      </c>
      <c r="J22" s="91"/>
      <c r="K22" s="92"/>
      <c r="L22" s="92"/>
    </row>
    <row r="23" spans="1:12" s="93" customFormat="1" ht="20.100000000000001" customHeight="1">
      <c r="A23" s="89" t="s">
        <v>42</v>
      </c>
      <c r="B23" s="90">
        <v>13</v>
      </c>
      <c r="C23" s="90">
        <v>41</v>
      </c>
      <c r="D23" s="90">
        <v>31</v>
      </c>
      <c r="E23" s="90">
        <v>59</v>
      </c>
      <c r="F23" s="90">
        <v>3</v>
      </c>
      <c r="G23" s="90">
        <v>123072</v>
      </c>
      <c r="H23" s="90">
        <v>0</v>
      </c>
      <c r="I23" s="90">
        <v>123219</v>
      </c>
      <c r="J23" s="91"/>
      <c r="K23" s="92"/>
      <c r="L23" s="92"/>
    </row>
    <row r="24" spans="1:12" s="93" customFormat="1" ht="20.100000000000001" customHeight="1">
      <c r="A24" s="94" t="s">
        <v>43</v>
      </c>
      <c r="B24" s="90">
        <v>39</v>
      </c>
      <c r="C24" s="90">
        <v>10</v>
      </c>
      <c r="D24" s="90">
        <v>1</v>
      </c>
      <c r="E24" s="90">
        <v>0</v>
      </c>
      <c r="F24" s="90">
        <v>0</v>
      </c>
      <c r="G24" s="90">
        <v>0</v>
      </c>
      <c r="H24" s="90">
        <v>0</v>
      </c>
      <c r="I24" s="90">
        <v>50</v>
      </c>
      <c r="J24" s="91"/>
      <c r="K24" s="92"/>
      <c r="L24" s="92"/>
    </row>
    <row r="25" spans="1:12" s="93" customFormat="1" ht="20.100000000000001" customHeight="1">
      <c r="A25" s="94" t="s">
        <v>44</v>
      </c>
      <c r="B25" s="90">
        <v>6</v>
      </c>
      <c r="C25" s="90">
        <v>0</v>
      </c>
      <c r="D25" s="90">
        <v>0</v>
      </c>
      <c r="E25" s="90">
        <v>0</v>
      </c>
      <c r="F25" s="90">
        <v>0</v>
      </c>
      <c r="G25" s="90">
        <v>0</v>
      </c>
      <c r="H25" s="90">
        <v>0</v>
      </c>
      <c r="I25" s="90">
        <v>6</v>
      </c>
      <c r="J25" s="91"/>
      <c r="K25" s="92"/>
      <c r="L25" s="92"/>
    </row>
    <row r="26" spans="1:12" s="93" customFormat="1" ht="20.100000000000001" customHeight="1">
      <c r="A26" s="94" t="s">
        <v>119</v>
      </c>
      <c r="B26" s="90">
        <v>61</v>
      </c>
      <c r="C26" s="90">
        <v>16</v>
      </c>
      <c r="D26" s="90">
        <v>0</v>
      </c>
      <c r="E26" s="90">
        <v>0</v>
      </c>
      <c r="F26" s="90">
        <v>0</v>
      </c>
      <c r="G26" s="90">
        <v>0</v>
      </c>
      <c r="H26" s="90">
        <v>0</v>
      </c>
      <c r="I26" s="90">
        <v>77</v>
      </c>
      <c r="J26" s="91"/>
      <c r="K26" s="92"/>
      <c r="L26" s="92"/>
    </row>
    <row r="27" spans="1:12" s="93" customFormat="1" ht="20.100000000000001" customHeight="1">
      <c r="A27" s="94" t="s">
        <v>46</v>
      </c>
      <c r="B27" s="90">
        <v>0</v>
      </c>
      <c r="C27" s="90">
        <v>0</v>
      </c>
      <c r="D27" s="90">
        <v>0</v>
      </c>
      <c r="E27" s="90">
        <v>96227</v>
      </c>
      <c r="F27" s="90">
        <v>890825</v>
      </c>
      <c r="G27" s="90">
        <v>76926</v>
      </c>
      <c r="H27" s="90">
        <v>0</v>
      </c>
      <c r="I27" s="90">
        <v>1044145</v>
      </c>
      <c r="J27" s="91"/>
      <c r="K27" s="92"/>
      <c r="L27" s="92"/>
    </row>
    <row r="28" spans="1:12" s="93" customFormat="1" ht="20.100000000000001" customHeight="1">
      <c r="A28" s="94" t="s">
        <v>47</v>
      </c>
      <c r="B28" s="90">
        <v>0</v>
      </c>
      <c r="C28" s="90">
        <v>0</v>
      </c>
      <c r="D28" s="90">
        <v>0</v>
      </c>
      <c r="E28" s="90">
        <v>271</v>
      </c>
      <c r="F28" s="90">
        <v>914</v>
      </c>
      <c r="G28" s="90">
        <v>313352</v>
      </c>
      <c r="H28" s="90">
        <v>493</v>
      </c>
      <c r="I28" s="90">
        <v>314943</v>
      </c>
      <c r="J28" s="91"/>
      <c r="K28" s="92"/>
      <c r="L28" s="92"/>
    </row>
    <row r="29" spans="1:12" s="97" customFormat="1" ht="20.25" customHeight="1" thickBot="1">
      <c r="A29" s="95" t="s">
        <v>120</v>
      </c>
      <c r="B29" s="96">
        <v>1848</v>
      </c>
      <c r="C29" s="96">
        <v>4684</v>
      </c>
      <c r="D29" s="96">
        <v>13149</v>
      </c>
      <c r="E29" s="96">
        <v>544786</v>
      </c>
      <c r="F29" s="96">
        <v>1377682</v>
      </c>
      <c r="G29" s="96">
        <v>5697957</v>
      </c>
      <c r="H29" s="96">
        <v>274288</v>
      </c>
      <c r="I29" s="96">
        <v>7141394</v>
      </c>
    </row>
    <row r="30" spans="1:12" s="97" customFormat="1" ht="6.75" customHeight="1">
      <c r="A30" s="98"/>
      <c r="B30" s="91"/>
      <c r="C30" s="91"/>
      <c r="D30" s="91"/>
      <c r="E30" s="91"/>
      <c r="F30" s="91"/>
      <c r="G30" s="91"/>
      <c r="H30" s="91"/>
      <c r="I30" s="91"/>
    </row>
    <row r="31" spans="1:12" s="101" customFormat="1" ht="19.5" customHeight="1">
      <c r="A31" s="99" t="s">
        <v>121</v>
      </c>
      <c r="B31" s="100"/>
      <c r="C31" s="100"/>
      <c r="D31" s="100"/>
      <c r="E31" s="100"/>
      <c r="F31" s="100"/>
      <c r="G31" s="100"/>
      <c r="H31" s="100"/>
      <c r="I31" s="100"/>
    </row>
    <row r="32" spans="1:12" s="82" customFormat="1" ht="15.75" customHeight="1">
      <c r="A32" s="99" t="s">
        <v>122</v>
      </c>
    </row>
    <row r="33" spans="1:9" s="82" customFormat="1" ht="16.5" customHeight="1">
      <c r="A33" s="99" t="s">
        <v>123</v>
      </c>
    </row>
    <row r="34" spans="1:9" s="82" customFormat="1" ht="16.5" customHeight="1">
      <c r="A34" s="102"/>
    </row>
    <row r="35" spans="1:9">
      <c r="B35" s="104"/>
      <c r="C35" s="104"/>
      <c r="D35" s="104"/>
      <c r="E35" s="104"/>
      <c r="F35" s="104"/>
      <c r="G35" s="104"/>
      <c r="H35" s="104"/>
      <c r="I35" s="104"/>
    </row>
    <row r="36" spans="1:9">
      <c r="B36" s="104"/>
      <c r="C36" s="104"/>
      <c r="D36" s="104"/>
      <c r="E36" s="104"/>
      <c r="F36" s="104"/>
      <c r="G36" s="104"/>
      <c r="H36" s="104"/>
      <c r="I36" s="104"/>
    </row>
    <row r="37" spans="1:9">
      <c r="B37" s="104"/>
      <c r="C37" s="104"/>
      <c r="D37" s="104"/>
      <c r="E37" s="104"/>
      <c r="F37" s="104"/>
      <c r="G37" s="104"/>
      <c r="H37" s="104"/>
      <c r="I37" s="104"/>
    </row>
    <row r="38" spans="1:9">
      <c r="B38" s="104"/>
      <c r="C38" s="104"/>
      <c r="D38" s="104"/>
      <c r="E38" s="104"/>
      <c r="F38" s="104"/>
      <c r="G38" s="104"/>
      <c r="H38" s="104"/>
      <c r="I38" s="104"/>
    </row>
    <row r="39" spans="1:9">
      <c r="B39" s="104"/>
      <c r="C39" s="104"/>
      <c r="D39" s="104"/>
      <c r="E39" s="104"/>
      <c r="F39" s="104"/>
      <c r="G39" s="104"/>
      <c r="H39" s="104"/>
      <c r="I39" s="104"/>
    </row>
    <row r="40" spans="1:9">
      <c r="B40" s="104"/>
      <c r="C40" s="104"/>
      <c r="D40" s="104"/>
      <c r="E40" s="104"/>
      <c r="F40" s="104"/>
      <c r="G40" s="104"/>
      <c r="H40" s="104"/>
      <c r="I40" s="104"/>
    </row>
    <row r="41" spans="1:9">
      <c r="B41" s="104"/>
      <c r="C41" s="104"/>
      <c r="D41" s="104"/>
      <c r="E41" s="104"/>
      <c r="F41" s="104"/>
      <c r="G41" s="104"/>
      <c r="H41" s="104"/>
      <c r="I41" s="104"/>
    </row>
    <row r="42" spans="1:9">
      <c r="B42" s="104"/>
      <c r="C42" s="104"/>
      <c r="D42" s="104"/>
      <c r="E42" s="104"/>
      <c r="F42" s="104"/>
      <c r="G42" s="104"/>
      <c r="H42" s="104"/>
      <c r="I42" s="104"/>
    </row>
    <row r="43" spans="1:9">
      <c r="B43" s="104"/>
      <c r="C43" s="104"/>
      <c r="D43" s="104"/>
      <c r="E43" s="104"/>
      <c r="F43" s="104"/>
      <c r="G43" s="104"/>
      <c r="H43" s="104"/>
      <c r="I43" s="104"/>
    </row>
    <row r="44" spans="1:9">
      <c r="B44" s="104"/>
      <c r="C44" s="104"/>
      <c r="D44" s="104"/>
      <c r="E44" s="104"/>
      <c r="F44" s="104"/>
      <c r="G44" s="104"/>
      <c r="H44" s="104"/>
      <c r="I44" s="104"/>
    </row>
    <row r="45" spans="1:9">
      <c r="B45" s="104"/>
      <c r="C45" s="104"/>
      <c r="D45" s="104"/>
      <c r="E45" s="104"/>
      <c r="F45" s="104"/>
      <c r="G45" s="104"/>
      <c r="H45" s="104"/>
      <c r="I45" s="104"/>
    </row>
    <row r="46" spans="1:9">
      <c r="B46" s="104"/>
      <c r="C46" s="104"/>
      <c r="D46" s="104"/>
      <c r="E46" s="104"/>
      <c r="F46" s="104"/>
      <c r="G46" s="104"/>
      <c r="H46" s="104"/>
      <c r="I46" s="104"/>
    </row>
    <row r="47" spans="1:9">
      <c r="B47" s="104"/>
      <c r="C47" s="104"/>
      <c r="D47" s="104"/>
      <c r="E47" s="104"/>
      <c r="F47" s="104"/>
      <c r="G47" s="104"/>
      <c r="H47" s="104"/>
      <c r="I47" s="104"/>
    </row>
    <row r="48" spans="1:9">
      <c r="B48" s="104"/>
      <c r="C48" s="104"/>
      <c r="D48" s="104"/>
      <c r="E48" s="104"/>
      <c r="F48" s="104"/>
      <c r="G48" s="104"/>
      <c r="H48" s="104"/>
      <c r="I48" s="104"/>
    </row>
    <row r="49" spans="2:9">
      <c r="B49" s="104"/>
      <c r="C49" s="104"/>
      <c r="D49" s="104"/>
      <c r="E49" s="104"/>
      <c r="F49" s="104"/>
      <c r="G49" s="104"/>
      <c r="H49" s="104"/>
      <c r="I49" s="104"/>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C495E2A3-F4D3-452F-A3A1-1D9680352E24}"/>
  </hyperlinks>
  <pageMargins left="0.7" right="0.7" top="0.75" bottom="0.75" header="0.3" footer="0.3"/>
  <pageSetup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A6C47-5D2F-4732-BC90-C7FC44CE86F2}">
  <dimension ref="A1:X52"/>
  <sheetViews>
    <sheetView showGridLines="0" workbookViewId="0"/>
  </sheetViews>
  <sheetFormatPr baseColWidth="10" defaultRowHeight="13.2"/>
  <cols>
    <col min="1" max="1" width="38.44140625" style="6" customWidth="1"/>
    <col min="2" max="8" width="15.44140625" style="6" customWidth="1"/>
    <col min="9" max="9" width="9.44140625" style="6" bestFit="1" customWidth="1"/>
    <col min="10" max="10" width="10.44140625" style="6" bestFit="1" customWidth="1"/>
    <col min="11" max="14" width="9.44140625" style="6" bestFit="1" customWidth="1"/>
    <col min="15" max="15" width="10.44140625" style="6" bestFit="1" customWidth="1"/>
    <col min="16" max="19" width="9.44140625" style="6" bestFit="1" customWidth="1"/>
    <col min="20" max="16384" width="11.5546875" style="6"/>
  </cols>
  <sheetData>
    <row r="1" spans="1:9" s="298" customFormat="1" ht="18" customHeight="1">
      <c r="A1" s="1173" t="s">
        <v>1212</v>
      </c>
      <c r="B1" s="247"/>
      <c r="C1" s="247"/>
      <c r="D1" s="247"/>
      <c r="E1" s="247"/>
      <c r="F1" s="247"/>
      <c r="G1" s="247"/>
      <c r="H1" s="247"/>
    </row>
    <row r="2" spans="1:9" s="299" customFormat="1" ht="24" customHeight="1">
      <c r="A2" s="1329" t="s">
        <v>467</v>
      </c>
      <c r="B2" s="1329"/>
      <c r="C2" s="1329"/>
      <c r="D2" s="1329"/>
      <c r="E2" s="1329"/>
      <c r="F2" s="1329"/>
      <c r="G2" s="1329"/>
      <c r="H2" s="1329"/>
    </row>
    <row r="3" spans="1:9" s="250" customFormat="1" ht="26.4" customHeight="1">
      <c r="A3" s="1231">
        <v>46081</v>
      </c>
      <c r="B3" s="1231"/>
      <c r="C3" s="1231"/>
      <c r="D3" s="1231"/>
      <c r="E3" s="1231"/>
      <c r="F3" s="1231"/>
      <c r="G3" s="1231"/>
      <c r="H3" s="1231"/>
    </row>
    <row r="4" spans="1:9" s="60" customFormat="1" ht="13.65" customHeight="1" thickBot="1">
      <c r="A4" s="300"/>
      <c r="B4" s="300"/>
      <c r="C4" s="300"/>
      <c r="D4" s="300"/>
      <c r="E4" s="300"/>
      <c r="F4" s="300"/>
      <c r="G4" s="300"/>
      <c r="H4" s="300"/>
    </row>
    <row r="5" spans="1:9" s="302" customFormat="1" ht="43.5" customHeight="1">
      <c r="A5" s="301" t="s">
        <v>1</v>
      </c>
      <c r="B5" s="301" t="s">
        <v>468</v>
      </c>
      <c r="C5" s="301" t="s">
        <v>469</v>
      </c>
      <c r="D5" s="301" t="s">
        <v>162</v>
      </c>
      <c r="E5" s="301" t="s">
        <v>470</v>
      </c>
      <c r="F5" s="301" t="s">
        <v>167</v>
      </c>
      <c r="G5" s="301" t="s">
        <v>471</v>
      </c>
      <c r="H5" s="301" t="s">
        <v>472</v>
      </c>
    </row>
    <row r="6" spans="1:9" s="302" customFormat="1" ht="9" customHeight="1">
      <c r="A6" s="303"/>
      <c r="B6" s="304"/>
      <c r="C6" s="304"/>
      <c r="D6" s="304"/>
      <c r="E6" s="304"/>
      <c r="F6" s="304"/>
      <c r="G6" s="304"/>
      <c r="H6" s="305"/>
    </row>
    <row r="7" spans="1:9" s="23" customFormat="1" ht="20.100000000000001" customHeight="1">
      <c r="A7" s="262" t="s">
        <v>29</v>
      </c>
      <c r="B7" s="306">
        <v>1098954</v>
      </c>
      <c r="C7" s="306">
        <v>248</v>
      </c>
      <c r="D7" s="306">
        <v>796</v>
      </c>
      <c r="E7" s="306">
        <v>2035</v>
      </c>
      <c r="F7" s="306">
        <v>8564</v>
      </c>
      <c r="G7" s="306">
        <v>2392</v>
      </c>
      <c r="H7" s="307">
        <v>1112989</v>
      </c>
    </row>
    <row r="8" spans="1:9" s="23" customFormat="1" ht="20.100000000000001" customHeight="1">
      <c r="A8" s="262" t="s">
        <v>30</v>
      </c>
      <c r="B8" s="306">
        <v>842</v>
      </c>
      <c r="C8" s="306">
        <v>0</v>
      </c>
      <c r="D8" s="306">
        <v>0</v>
      </c>
      <c r="E8" s="306">
        <v>0</v>
      </c>
      <c r="F8" s="306">
        <v>0</v>
      </c>
      <c r="G8" s="306">
        <v>0</v>
      </c>
      <c r="H8" s="307">
        <v>842</v>
      </c>
    </row>
    <row r="9" spans="1:9" s="23" customFormat="1" ht="20.100000000000001" customHeight="1">
      <c r="A9" s="262" t="s">
        <v>31</v>
      </c>
      <c r="B9" s="306">
        <v>1524166</v>
      </c>
      <c r="C9" s="306">
        <v>2166</v>
      </c>
      <c r="D9" s="306">
        <v>3961</v>
      </c>
      <c r="E9" s="306">
        <v>2724</v>
      </c>
      <c r="F9" s="306">
        <v>3476</v>
      </c>
      <c r="G9" s="306">
        <v>2092</v>
      </c>
      <c r="H9" s="307">
        <v>1538585</v>
      </c>
    </row>
    <row r="10" spans="1:9" s="23" customFormat="1" ht="20.100000000000001" customHeight="1">
      <c r="A10" s="262" t="s">
        <v>32</v>
      </c>
      <c r="B10" s="306">
        <v>209134</v>
      </c>
      <c r="C10" s="306">
        <v>8</v>
      </c>
      <c r="D10" s="306">
        <v>52</v>
      </c>
      <c r="E10" s="306">
        <v>73</v>
      </c>
      <c r="F10" s="306">
        <v>36</v>
      </c>
      <c r="G10" s="306">
        <v>33</v>
      </c>
      <c r="H10" s="307">
        <v>209336</v>
      </c>
    </row>
    <row r="11" spans="1:9" s="23" customFormat="1" ht="20.100000000000001" customHeight="1">
      <c r="A11" s="262" t="s">
        <v>33</v>
      </c>
      <c r="B11" s="306">
        <v>49183</v>
      </c>
      <c r="C11" s="306">
        <v>54</v>
      </c>
      <c r="D11" s="306">
        <v>99</v>
      </c>
      <c r="E11" s="306">
        <v>105</v>
      </c>
      <c r="F11" s="306">
        <v>13713</v>
      </c>
      <c r="G11" s="306">
        <v>123</v>
      </c>
      <c r="H11" s="307">
        <v>63277</v>
      </c>
    </row>
    <row r="12" spans="1:9" s="23" customFormat="1" ht="20.100000000000001" customHeight="1">
      <c r="A12" s="262" t="s">
        <v>117</v>
      </c>
      <c r="B12" s="306">
        <v>313019</v>
      </c>
      <c r="C12" s="306">
        <v>309</v>
      </c>
      <c r="D12" s="306">
        <v>467</v>
      </c>
      <c r="E12" s="306">
        <v>203</v>
      </c>
      <c r="F12" s="306">
        <v>256</v>
      </c>
      <c r="G12" s="306">
        <v>121</v>
      </c>
      <c r="H12" s="307">
        <v>314375</v>
      </c>
    </row>
    <row r="13" spans="1:9" s="23" customFormat="1" ht="20.100000000000001" customHeight="1">
      <c r="A13" s="262" t="s">
        <v>35</v>
      </c>
      <c r="B13" s="306">
        <v>0</v>
      </c>
      <c r="C13" s="306">
        <v>981</v>
      </c>
      <c r="D13" s="306">
        <v>1992</v>
      </c>
      <c r="E13" s="306">
        <v>259</v>
      </c>
      <c r="F13" s="306">
        <v>153</v>
      </c>
      <c r="G13" s="306">
        <v>23</v>
      </c>
      <c r="H13" s="307">
        <v>3408</v>
      </c>
    </row>
    <row r="14" spans="1:9" s="23" customFormat="1" ht="20.100000000000001" customHeight="1">
      <c r="A14" s="262" t="s">
        <v>36</v>
      </c>
      <c r="B14" s="306">
        <v>1145906</v>
      </c>
      <c r="C14" s="306">
        <v>0</v>
      </c>
      <c r="D14" s="306">
        <v>0</v>
      </c>
      <c r="E14" s="306">
        <v>0</v>
      </c>
      <c r="F14" s="306">
        <v>0</v>
      </c>
      <c r="G14" s="306">
        <v>0</v>
      </c>
      <c r="H14" s="307">
        <v>1145906</v>
      </c>
      <c r="I14" s="308"/>
    </row>
    <row r="15" spans="1:9" s="23" customFormat="1" ht="20.100000000000001" customHeight="1">
      <c r="A15" s="262" t="s">
        <v>37</v>
      </c>
      <c r="B15" s="306">
        <v>0</v>
      </c>
      <c r="C15" s="306">
        <v>0</v>
      </c>
      <c r="D15" s="306">
        <v>0</v>
      </c>
      <c r="E15" s="306">
        <v>0</v>
      </c>
      <c r="F15" s="306">
        <v>0</v>
      </c>
      <c r="G15" s="306">
        <v>0</v>
      </c>
      <c r="H15" s="307">
        <v>0</v>
      </c>
    </row>
    <row r="16" spans="1:9" s="23" customFormat="1" ht="20.100000000000001" customHeight="1">
      <c r="A16" s="262" t="s">
        <v>38</v>
      </c>
      <c r="B16" s="306">
        <v>3212</v>
      </c>
      <c r="C16" s="306">
        <v>0</v>
      </c>
      <c r="D16" s="306">
        <v>0</v>
      </c>
      <c r="E16" s="306">
        <v>0</v>
      </c>
      <c r="F16" s="306">
        <v>0</v>
      </c>
      <c r="G16" s="306">
        <v>0</v>
      </c>
      <c r="H16" s="307">
        <v>3212</v>
      </c>
    </row>
    <row r="17" spans="1:24" s="23" customFormat="1" ht="20.100000000000001" customHeight="1">
      <c r="A17" s="309" t="s">
        <v>99</v>
      </c>
      <c r="B17" s="306">
        <v>1401259</v>
      </c>
      <c r="C17" s="306">
        <v>0</v>
      </c>
      <c r="D17" s="306">
        <v>0</v>
      </c>
      <c r="E17" s="306">
        <v>0</v>
      </c>
      <c r="F17" s="306">
        <v>0</v>
      </c>
      <c r="G17" s="306">
        <v>0</v>
      </c>
      <c r="H17" s="307">
        <v>1401259</v>
      </c>
    </row>
    <row r="18" spans="1:24" s="23" customFormat="1" ht="20.100000000000001" customHeight="1">
      <c r="A18" s="309" t="s">
        <v>118</v>
      </c>
      <c r="B18" s="306">
        <v>0</v>
      </c>
      <c r="C18" s="306">
        <v>0</v>
      </c>
      <c r="D18" s="306">
        <v>0</v>
      </c>
      <c r="E18" s="306">
        <v>0</v>
      </c>
      <c r="F18" s="306">
        <v>0</v>
      </c>
      <c r="G18" s="306">
        <v>0</v>
      </c>
      <c r="H18" s="307">
        <v>0</v>
      </c>
    </row>
    <row r="19" spans="1:24" s="23" customFormat="1" ht="20.100000000000001" customHeight="1">
      <c r="A19" s="309" t="s">
        <v>41</v>
      </c>
      <c r="B19" s="306">
        <v>922008</v>
      </c>
      <c r="C19" s="306">
        <v>0</v>
      </c>
      <c r="D19" s="306">
        <v>0</v>
      </c>
      <c r="E19" s="306">
        <v>0</v>
      </c>
      <c r="F19" s="306">
        <v>0</v>
      </c>
      <c r="G19" s="306">
        <v>0</v>
      </c>
      <c r="H19" s="307">
        <v>922008</v>
      </c>
    </row>
    <row r="20" spans="1:24" s="23" customFormat="1" ht="20.25" customHeight="1">
      <c r="A20" s="26" t="s">
        <v>42</v>
      </c>
      <c r="B20" s="306">
        <v>0</v>
      </c>
      <c r="C20" s="306">
        <v>0</v>
      </c>
      <c r="D20" s="306">
        <v>0</v>
      </c>
      <c r="E20" s="306">
        <v>0</v>
      </c>
      <c r="F20" s="306">
        <v>0</v>
      </c>
      <c r="G20" s="306">
        <v>0</v>
      </c>
      <c r="H20" s="307">
        <v>0</v>
      </c>
    </row>
    <row r="21" spans="1:24" s="23" customFormat="1" ht="20.100000000000001" customHeight="1">
      <c r="A21" s="309" t="s">
        <v>43</v>
      </c>
      <c r="B21" s="306">
        <v>0</v>
      </c>
      <c r="C21" s="306">
        <v>0</v>
      </c>
      <c r="D21" s="306">
        <v>0</v>
      </c>
      <c r="E21" s="306">
        <v>0</v>
      </c>
      <c r="F21" s="306">
        <v>0</v>
      </c>
      <c r="G21" s="306">
        <v>0</v>
      </c>
      <c r="H21" s="307">
        <v>0</v>
      </c>
    </row>
    <row r="22" spans="1:24" s="23" customFormat="1" ht="20.100000000000001" customHeight="1">
      <c r="A22" s="309" t="s">
        <v>44</v>
      </c>
      <c r="B22" s="306">
        <v>0</v>
      </c>
      <c r="C22" s="306">
        <v>0</v>
      </c>
      <c r="D22" s="306">
        <v>0</v>
      </c>
      <c r="E22" s="306">
        <v>0</v>
      </c>
      <c r="F22" s="306">
        <v>0</v>
      </c>
      <c r="G22" s="306">
        <v>0</v>
      </c>
      <c r="H22" s="307">
        <v>0</v>
      </c>
    </row>
    <row r="23" spans="1:24" s="23" customFormat="1" ht="20.100000000000001" customHeight="1">
      <c r="A23" s="309" t="s">
        <v>45</v>
      </c>
      <c r="B23" s="306">
        <v>0</v>
      </c>
      <c r="C23" s="306">
        <v>0</v>
      </c>
      <c r="D23" s="306">
        <v>0</v>
      </c>
      <c r="E23" s="306">
        <v>0</v>
      </c>
      <c r="F23" s="306">
        <v>0</v>
      </c>
      <c r="G23" s="306">
        <v>0</v>
      </c>
      <c r="H23" s="307">
        <v>0</v>
      </c>
    </row>
    <row r="24" spans="1:24" s="23" customFormat="1" ht="20.100000000000001" customHeight="1">
      <c r="A24" s="309" t="s">
        <v>46</v>
      </c>
      <c r="B24" s="306">
        <v>0</v>
      </c>
      <c r="C24" s="306">
        <v>0</v>
      </c>
      <c r="D24" s="306">
        <v>0</v>
      </c>
      <c r="E24" s="306">
        <v>0</v>
      </c>
      <c r="F24" s="306">
        <v>0</v>
      </c>
      <c r="G24" s="306">
        <v>0</v>
      </c>
      <c r="H24" s="307">
        <v>0</v>
      </c>
    </row>
    <row r="25" spans="1:24" s="23" customFormat="1" ht="20.100000000000001" customHeight="1">
      <c r="A25" s="309" t="s">
        <v>47</v>
      </c>
      <c r="B25" s="306">
        <v>206600</v>
      </c>
      <c r="C25" s="306">
        <v>0</v>
      </c>
      <c r="D25" s="306">
        <v>0</v>
      </c>
      <c r="E25" s="306">
        <v>0</v>
      </c>
      <c r="F25" s="306">
        <v>0</v>
      </c>
      <c r="G25" s="306">
        <v>0</v>
      </c>
      <c r="H25" s="307">
        <v>206600</v>
      </c>
    </row>
    <row r="26" spans="1:24" s="68" customFormat="1" ht="27" customHeight="1" thickBot="1">
      <c r="A26" s="310" t="s">
        <v>473</v>
      </c>
      <c r="B26" s="311">
        <v>6874283</v>
      </c>
      <c r="C26" s="311">
        <v>3766</v>
      </c>
      <c r="D26" s="311">
        <v>7367</v>
      </c>
      <c r="E26" s="311">
        <v>5399</v>
      </c>
      <c r="F26" s="311">
        <v>26198</v>
      </c>
      <c r="G26" s="311">
        <v>4784</v>
      </c>
      <c r="H26" s="311">
        <v>6921797</v>
      </c>
    </row>
    <row r="27" spans="1:24" s="312" customFormat="1" ht="18" customHeight="1">
      <c r="A27" s="29" t="s">
        <v>474</v>
      </c>
      <c r="B27" s="68"/>
      <c r="C27" s="68"/>
      <c r="D27" s="68"/>
      <c r="E27" s="68"/>
      <c r="F27" s="68"/>
      <c r="G27" s="68"/>
      <c r="H27" s="68"/>
    </row>
    <row r="28" spans="1:24" s="312" customFormat="1" ht="15.75" customHeight="1">
      <c r="A28" s="29" t="s">
        <v>475</v>
      </c>
      <c r="B28" s="23"/>
      <c r="C28" s="23"/>
      <c r="D28" s="23"/>
      <c r="E28" s="23"/>
      <c r="F28" s="23"/>
      <c r="G28" s="23"/>
      <c r="H28" s="23"/>
    </row>
    <row r="29" spans="1:24" s="60" customFormat="1" ht="13.65" customHeight="1">
      <c r="A29" s="1419" t="s">
        <v>174</v>
      </c>
      <c r="B29" s="1419"/>
      <c r="C29" s="1419"/>
      <c r="D29" s="1419"/>
      <c r="E29" s="1419"/>
      <c r="F29" s="1419"/>
      <c r="G29" s="1419"/>
      <c r="H29" s="1419"/>
    </row>
    <row r="30" spans="1:24" s="60" customFormat="1" ht="18.75" customHeight="1">
      <c r="A30" s="1419"/>
      <c r="B30" s="1419"/>
      <c r="C30" s="1419"/>
      <c r="D30" s="1419"/>
      <c r="E30" s="1419"/>
      <c r="F30" s="1419"/>
      <c r="G30" s="1419"/>
      <c r="H30" s="1419"/>
      <c r="I30" s="246"/>
      <c r="J30" s="246"/>
      <c r="K30" s="246"/>
      <c r="L30" s="246"/>
      <c r="M30" s="246"/>
      <c r="N30" s="246"/>
      <c r="O30" s="246"/>
      <c r="P30" s="246"/>
      <c r="Q30" s="246"/>
      <c r="R30" s="246"/>
      <c r="S30" s="246"/>
      <c r="T30" s="17"/>
      <c r="U30" s="17"/>
      <c r="V30" s="17"/>
      <c r="W30" s="17"/>
      <c r="X30" s="17"/>
    </row>
    <row r="31" spans="1:24" s="60" customFormat="1" ht="16.5" customHeight="1">
      <c r="A31" s="1419"/>
      <c r="B31" s="1419"/>
      <c r="C31" s="1419"/>
      <c r="D31" s="1419"/>
      <c r="E31" s="1419"/>
      <c r="F31" s="1419"/>
      <c r="G31" s="1419"/>
      <c r="H31" s="1419"/>
      <c r="I31" s="246"/>
      <c r="J31" s="246"/>
      <c r="K31" s="246"/>
      <c r="L31" s="246"/>
      <c r="M31" s="246"/>
      <c r="N31" s="246"/>
      <c r="O31" s="246"/>
      <c r="P31" s="246"/>
      <c r="Q31" s="246"/>
      <c r="R31" s="246"/>
      <c r="S31" s="246"/>
      <c r="T31" s="34"/>
      <c r="U31" s="34"/>
      <c r="V31" s="34"/>
      <c r="W31" s="34"/>
      <c r="X31" s="34"/>
    </row>
    <row r="32" spans="1:24" s="60" customFormat="1">
      <c r="A32" s="246"/>
      <c r="B32" s="246"/>
      <c r="C32" s="246"/>
      <c r="D32" s="246"/>
      <c r="E32" s="246"/>
      <c r="F32" s="246"/>
      <c r="G32" s="246"/>
      <c r="H32" s="246"/>
      <c r="I32" s="246"/>
      <c r="J32" s="246"/>
      <c r="K32" s="246"/>
      <c r="L32" s="246"/>
      <c r="M32" s="246"/>
      <c r="N32" s="246"/>
      <c r="O32" s="246"/>
      <c r="P32" s="246"/>
      <c r="Q32" s="246"/>
      <c r="R32" s="246"/>
      <c r="S32" s="246"/>
    </row>
    <row r="33" s="60" customFormat="1"/>
    <row r="34" s="60" customFormat="1"/>
    <row r="35" s="60" customFormat="1"/>
    <row r="36" s="60" customFormat="1"/>
    <row r="37" s="60" customFormat="1"/>
    <row r="38" s="60" customFormat="1"/>
    <row r="39" s="60" customFormat="1"/>
    <row r="40" s="60" customFormat="1"/>
    <row r="41" s="60" customFormat="1"/>
    <row r="42" s="60" customFormat="1"/>
    <row r="43" s="60" customFormat="1"/>
    <row r="44" s="60" customFormat="1"/>
    <row r="45" s="60" customFormat="1"/>
    <row r="46" s="60" customFormat="1"/>
    <row r="47" s="60" customFormat="1"/>
    <row r="48" s="60" customFormat="1"/>
    <row r="49" s="60" customFormat="1"/>
    <row r="50" s="60" customFormat="1"/>
    <row r="51" s="60" customFormat="1"/>
    <row r="52" s="60" customFormat="1"/>
  </sheetData>
  <mergeCells count="3">
    <mergeCell ref="A2:H2"/>
    <mergeCell ref="A3:H3"/>
    <mergeCell ref="A29:H31"/>
  </mergeCells>
  <hyperlinks>
    <hyperlink ref="A1" location="Índice!A1" display="Volver al Índice" xr:uid="{DFADDCED-FCD6-45C0-BDC3-3F2E692CAB2B}"/>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2B964E-1BA1-47BA-936D-AB41B38E6211}">
  <dimension ref="A1:X29"/>
  <sheetViews>
    <sheetView showGridLines="0" zoomScaleNormal="100" workbookViewId="0"/>
  </sheetViews>
  <sheetFormatPr baseColWidth="10" defaultColWidth="11.44140625" defaultRowHeight="10.199999999999999"/>
  <cols>
    <col min="1" max="1" width="47" style="17" customWidth="1"/>
    <col min="2" max="2" width="20.44140625" style="17" customWidth="1"/>
    <col min="3" max="3" width="23.44140625" style="17" customWidth="1"/>
    <col min="4" max="4" width="24.44140625" style="17" customWidth="1"/>
    <col min="5" max="16384" width="11.44140625" style="17"/>
  </cols>
  <sheetData>
    <row r="1" spans="1:4" ht="20.25" customHeight="1">
      <c r="A1" s="1173" t="s">
        <v>1212</v>
      </c>
    </row>
    <row r="2" spans="1:4" ht="28.5" customHeight="1">
      <c r="A2" s="1329" t="s">
        <v>476</v>
      </c>
      <c r="B2" s="1329"/>
      <c r="C2" s="1329"/>
      <c r="D2" s="1329"/>
    </row>
    <row r="3" spans="1:4" ht="17.399999999999999">
      <c r="A3" s="1453">
        <v>46081</v>
      </c>
      <c r="B3" s="1453"/>
      <c r="C3" s="1453"/>
      <c r="D3" s="1453"/>
    </row>
    <row r="4" spans="1:4" ht="15.6">
      <c r="A4" s="313"/>
      <c r="B4" s="1310"/>
      <c r="C4" s="1310"/>
      <c r="D4" s="6"/>
    </row>
    <row r="5" spans="1:4" ht="16.2" thickBot="1">
      <c r="A5" s="313"/>
      <c r="B5" s="313"/>
      <c r="C5" s="313"/>
      <c r="D5" s="313"/>
    </row>
    <row r="6" spans="1:4" ht="62.4" customHeight="1">
      <c r="A6" s="314" t="s">
        <v>1</v>
      </c>
      <c r="B6" s="315" t="s">
        <v>477</v>
      </c>
      <c r="C6" s="315" t="s">
        <v>478</v>
      </c>
      <c r="D6" s="315" t="s">
        <v>479</v>
      </c>
    </row>
    <row r="7" spans="1:4" ht="18" customHeight="1">
      <c r="A7" s="262" t="s">
        <v>29</v>
      </c>
      <c r="B7" s="316">
        <v>856</v>
      </c>
      <c r="C7" s="316">
        <v>336980.00208000001</v>
      </c>
      <c r="D7" s="316">
        <v>8291.4412400000001</v>
      </c>
    </row>
    <row r="8" spans="1:4" ht="18" customHeight="1">
      <c r="A8" s="262" t="s">
        <v>30</v>
      </c>
      <c r="B8" s="316">
        <v>2</v>
      </c>
      <c r="C8" s="316">
        <v>384.30959999999999</v>
      </c>
      <c r="D8" s="316" t="s">
        <v>134</v>
      </c>
    </row>
    <row r="9" spans="1:4" ht="18" customHeight="1">
      <c r="A9" s="262" t="s">
        <v>31</v>
      </c>
      <c r="B9" s="316">
        <v>1193</v>
      </c>
      <c r="C9" s="316">
        <v>499869.66765000002</v>
      </c>
      <c r="D9" s="316">
        <v>9502.2212600000003</v>
      </c>
    </row>
    <row r="10" spans="1:4" ht="18" customHeight="1">
      <c r="A10" s="262" t="s">
        <v>32</v>
      </c>
      <c r="B10" s="316">
        <v>64</v>
      </c>
      <c r="C10" s="316">
        <v>13959.942139999999</v>
      </c>
      <c r="D10" s="316" t="s">
        <v>134</v>
      </c>
    </row>
    <row r="11" spans="1:4" ht="18" customHeight="1">
      <c r="A11" s="262" t="s">
        <v>33</v>
      </c>
      <c r="B11" s="316">
        <v>276</v>
      </c>
      <c r="C11" s="316">
        <v>71748.716190000006</v>
      </c>
      <c r="D11" s="316">
        <v>130.20479</v>
      </c>
    </row>
    <row r="12" spans="1:4" ht="18" customHeight="1">
      <c r="A12" s="262" t="s">
        <v>117</v>
      </c>
      <c r="B12" s="316">
        <v>487</v>
      </c>
      <c r="C12" s="316">
        <v>182632.26315000001</v>
      </c>
      <c r="D12" s="316">
        <v>2653.4519100000002</v>
      </c>
    </row>
    <row r="13" spans="1:4" ht="18" customHeight="1">
      <c r="A13" s="262" t="s">
        <v>35</v>
      </c>
      <c r="B13" s="316" t="s">
        <v>134</v>
      </c>
      <c r="C13" s="316" t="s">
        <v>134</v>
      </c>
      <c r="D13" s="316" t="s">
        <v>134</v>
      </c>
    </row>
    <row r="14" spans="1:4" ht="18" customHeight="1">
      <c r="A14" s="262" t="s">
        <v>36</v>
      </c>
      <c r="B14" s="316">
        <v>628</v>
      </c>
      <c r="C14" s="316">
        <v>210368.32908</v>
      </c>
      <c r="D14" s="316">
        <v>1170.1529499999999</v>
      </c>
    </row>
    <row r="15" spans="1:4" ht="18" customHeight="1">
      <c r="A15" s="262" t="s">
        <v>37</v>
      </c>
      <c r="B15" s="316">
        <v>43</v>
      </c>
      <c r="C15" s="316">
        <v>7698.9162100000003</v>
      </c>
      <c r="D15" s="316" t="s">
        <v>134</v>
      </c>
    </row>
    <row r="16" spans="1:4" ht="18" customHeight="1">
      <c r="A16" s="262" t="s">
        <v>38</v>
      </c>
      <c r="B16" s="316">
        <v>21</v>
      </c>
      <c r="C16" s="316">
        <v>7890.4247100000002</v>
      </c>
      <c r="D16" s="316" t="s">
        <v>134</v>
      </c>
    </row>
    <row r="17" spans="1:24" ht="18" customHeight="1">
      <c r="A17" s="262" t="s">
        <v>99</v>
      </c>
      <c r="B17" s="316" t="s">
        <v>134</v>
      </c>
      <c r="C17" s="316" t="s">
        <v>134</v>
      </c>
      <c r="D17" s="316" t="s">
        <v>134</v>
      </c>
    </row>
    <row r="18" spans="1:24" ht="18" customHeight="1">
      <c r="A18" s="262" t="s">
        <v>118</v>
      </c>
      <c r="B18" s="316" t="s">
        <v>134</v>
      </c>
      <c r="C18" s="316" t="s">
        <v>134</v>
      </c>
      <c r="D18" s="316" t="s">
        <v>134</v>
      </c>
    </row>
    <row r="19" spans="1:24" ht="18" customHeight="1">
      <c r="A19" s="262" t="s">
        <v>41</v>
      </c>
      <c r="B19" s="316" t="s">
        <v>134</v>
      </c>
      <c r="C19" s="316" t="s">
        <v>134</v>
      </c>
      <c r="D19" s="316" t="s">
        <v>134</v>
      </c>
    </row>
    <row r="20" spans="1:24" ht="18" customHeight="1">
      <c r="A20" s="26" t="s">
        <v>42</v>
      </c>
      <c r="B20" s="316" t="s">
        <v>134</v>
      </c>
      <c r="C20" s="316" t="s">
        <v>134</v>
      </c>
      <c r="D20" s="316" t="s">
        <v>134</v>
      </c>
    </row>
    <row r="21" spans="1:24" ht="18" customHeight="1">
      <c r="A21" s="262" t="s">
        <v>43</v>
      </c>
      <c r="B21" s="316" t="s">
        <v>134</v>
      </c>
      <c r="C21" s="316" t="s">
        <v>134</v>
      </c>
      <c r="D21" s="316" t="s">
        <v>134</v>
      </c>
    </row>
    <row r="22" spans="1:24" ht="18" customHeight="1">
      <c r="A22" s="262" t="s">
        <v>44</v>
      </c>
      <c r="B22" s="316" t="s">
        <v>134</v>
      </c>
      <c r="C22" s="316" t="s">
        <v>134</v>
      </c>
      <c r="D22" s="316" t="s">
        <v>134</v>
      </c>
    </row>
    <row r="23" spans="1:24" ht="18" customHeight="1">
      <c r="A23" s="262" t="s">
        <v>45</v>
      </c>
      <c r="B23" s="316" t="s">
        <v>134</v>
      </c>
      <c r="C23" s="316" t="s">
        <v>134</v>
      </c>
      <c r="D23" s="316" t="s">
        <v>134</v>
      </c>
    </row>
    <row r="24" spans="1:24" ht="18" customHeight="1">
      <c r="A24" s="262" t="s">
        <v>46</v>
      </c>
      <c r="B24" s="316" t="s">
        <v>134</v>
      </c>
      <c r="C24" s="316" t="s">
        <v>134</v>
      </c>
      <c r="D24" s="316" t="s">
        <v>134</v>
      </c>
    </row>
    <row r="25" spans="1:24" ht="18" customHeight="1">
      <c r="A25" s="262" t="s">
        <v>47</v>
      </c>
      <c r="B25" s="316">
        <v>23</v>
      </c>
      <c r="C25" s="316">
        <v>3012.8209999999999</v>
      </c>
      <c r="D25" s="316" t="s">
        <v>134</v>
      </c>
    </row>
    <row r="26" spans="1:24" ht="20.25" customHeight="1" thickBot="1">
      <c r="A26" s="317" t="s">
        <v>48</v>
      </c>
      <c r="B26" s="318">
        <v>3593</v>
      </c>
      <c r="C26" s="318">
        <v>1334545.3918099999</v>
      </c>
      <c r="D26" s="318">
        <v>21747.472149999998</v>
      </c>
    </row>
    <row r="27" spans="1:24" ht="17.399999999999999" customHeight="1">
      <c r="A27" s="23" t="s">
        <v>480</v>
      </c>
      <c r="B27" s="319"/>
      <c r="C27" s="319"/>
      <c r="D27" s="319"/>
    </row>
    <row r="28" spans="1:24" ht="10.199999999999999" customHeight="1">
      <c r="A28" s="102"/>
      <c r="B28" s="102"/>
      <c r="C28" s="102"/>
      <c r="D28" s="102"/>
      <c r="E28" s="32"/>
      <c r="F28" s="32"/>
      <c r="G28" s="32"/>
      <c r="H28" s="32"/>
      <c r="I28" s="32"/>
      <c r="J28" s="32"/>
      <c r="K28" s="32"/>
      <c r="L28" s="32"/>
    </row>
    <row r="29" spans="1:24">
      <c r="A29" s="102"/>
      <c r="B29" s="102"/>
      <c r="C29" s="102"/>
      <c r="D29" s="102"/>
      <c r="E29" s="23"/>
      <c r="F29" s="34"/>
      <c r="G29" s="34"/>
      <c r="H29" s="34"/>
      <c r="I29" s="34"/>
      <c r="J29" s="34"/>
      <c r="K29" s="34"/>
      <c r="L29" s="34"/>
      <c r="M29" s="34"/>
      <c r="N29" s="34"/>
      <c r="O29" s="34"/>
      <c r="P29" s="34"/>
      <c r="Q29" s="34"/>
      <c r="R29" s="34"/>
      <c r="S29" s="34"/>
      <c r="T29" s="34"/>
      <c r="U29" s="34"/>
      <c r="V29" s="34"/>
      <c r="W29" s="34"/>
      <c r="X29" s="34"/>
    </row>
  </sheetData>
  <mergeCells count="3">
    <mergeCell ref="A2:D2"/>
    <mergeCell ref="A3:D3"/>
    <mergeCell ref="B4:C4"/>
  </mergeCells>
  <hyperlinks>
    <hyperlink ref="A1" location="Índice!A1" display="Volver al Índice" xr:uid="{AF46688F-741E-416A-9186-AEDDDAF62D20}"/>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1F287-1E50-4033-8971-F638F2885D79}">
  <dimension ref="A1:X204"/>
  <sheetViews>
    <sheetView showGridLines="0" zoomScale="78" zoomScaleNormal="115" workbookViewId="0"/>
  </sheetViews>
  <sheetFormatPr baseColWidth="10" defaultColWidth="11.44140625" defaultRowHeight="10.199999999999999"/>
  <cols>
    <col min="1" max="1" width="22.44140625" style="17" customWidth="1"/>
    <col min="2" max="2" width="12" style="17" customWidth="1"/>
    <col min="3" max="4" width="12.44140625" style="17" customWidth="1"/>
    <col min="5" max="5" width="1.44140625" style="17" customWidth="1"/>
    <col min="6" max="6" width="11.44140625" style="17" customWidth="1"/>
    <col min="7" max="8" width="12.44140625" style="17" customWidth="1"/>
    <col min="9" max="9" width="1.44140625" style="17" customWidth="1"/>
    <col min="10" max="10" width="11.44140625" style="17" customWidth="1"/>
    <col min="11" max="12" width="12.44140625" style="17" customWidth="1"/>
    <col min="13" max="13" width="1" style="17" customWidth="1"/>
    <col min="14" max="14" width="11.44140625" style="17" customWidth="1"/>
    <col min="15" max="16" width="12.44140625" style="17" customWidth="1"/>
    <col min="17" max="17" width="1.44140625" style="17" customWidth="1"/>
    <col min="18" max="18" width="11.44140625" style="17" customWidth="1"/>
    <col min="19" max="20" width="12.44140625" style="17" customWidth="1"/>
    <col min="21" max="16384" width="11.44140625" style="17"/>
  </cols>
  <sheetData>
    <row r="1" spans="1:20" ht="20.25" customHeight="1">
      <c r="A1" s="1173" t="s">
        <v>1212</v>
      </c>
    </row>
    <row r="2" spans="1:20" ht="28.5" customHeight="1">
      <c r="A2" s="1329" t="s">
        <v>492</v>
      </c>
      <c r="B2" s="1329"/>
      <c r="C2" s="1329"/>
      <c r="D2" s="1329"/>
      <c r="E2" s="1329"/>
      <c r="F2" s="1329"/>
      <c r="G2" s="1329"/>
      <c r="H2" s="1329"/>
      <c r="I2" s="1329"/>
      <c r="J2" s="1329"/>
      <c r="K2" s="1329"/>
      <c r="L2" s="1329"/>
      <c r="M2" s="1329"/>
      <c r="N2" s="1329"/>
      <c r="O2" s="1329"/>
      <c r="P2" s="1329"/>
      <c r="Q2" s="1329"/>
      <c r="R2" s="1329"/>
      <c r="S2" s="1329"/>
      <c r="T2" s="1329"/>
    </row>
    <row r="3" spans="1:20" ht="27.75" customHeight="1">
      <c r="A3" s="1453">
        <v>46081</v>
      </c>
      <c r="B3" s="1453"/>
      <c r="C3" s="1453"/>
      <c r="D3" s="1453"/>
      <c r="E3" s="1453"/>
      <c r="F3" s="1453"/>
      <c r="G3" s="1453"/>
      <c r="H3" s="1453"/>
      <c r="I3" s="1453"/>
      <c r="J3" s="1453"/>
      <c r="K3" s="1453"/>
      <c r="L3" s="1453"/>
      <c r="M3" s="1453"/>
      <c r="N3" s="1453"/>
      <c r="O3" s="1453"/>
      <c r="P3" s="1453"/>
      <c r="Q3" s="1453"/>
      <c r="R3" s="1453"/>
      <c r="S3" s="1453"/>
      <c r="T3" s="1453"/>
    </row>
    <row r="4" spans="1:20" ht="6" customHeight="1">
      <c r="A4" s="1454"/>
      <c r="B4" s="1454"/>
      <c r="C4" s="1454"/>
      <c r="D4" s="1454"/>
      <c r="E4" s="1454"/>
      <c r="F4" s="1454"/>
      <c r="G4" s="1454"/>
      <c r="H4" s="1454"/>
      <c r="I4" s="1454"/>
      <c r="J4" s="1454"/>
      <c r="K4" s="1454"/>
      <c r="L4" s="1454"/>
      <c r="M4" s="1454"/>
      <c r="N4" s="1454"/>
      <c r="O4" s="1454"/>
      <c r="P4" s="1454"/>
      <c r="Q4" s="1454"/>
      <c r="R4" s="1454"/>
      <c r="S4" s="1454"/>
      <c r="T4" s="1454"/>
    </row>
    <row r="5" spans="1:20" ht="15.75" customHeight="1" thickBot="1">
      <c r="A5" s="358"/>
      <c r="B5" s="313"/>
      <c r="C5" s="313"/>
      <c r="D5" s="313"/>
      <c r="E5" s="313"/>
      <c r="F5" s="6"/>
    </row>
    <row r="6" spans="1:20" ht="36.75" customHeight="1">
      <c r="A6" s="359"/>
      <c r="B6" s="1455" t="s">
        <v>493</v>
      </c>
      <c r="C6" s="1455"/>
      <c r="D6" s="1455"/>
      <c r="E6" s="360"/>
      <c r="F6" s="1455" t="s">
        <v>494</v>
      </c>
      <c r="G6" s="1455"/>
      <c r="H6" s="1455"/>
      <c r="I6" s="360"/>
      <c r="J6" s="1455" t="s">
        <v>495</v>
      </c>
      <c r="K6" s="1455"/>
      <c r="L6" s="1455"/>
      <c r="M6" s="360"/>
      <c r="N6" s="1455" t="s">
        <v>496</v>
      </c>
      <c r="O6" s="1455"/>
      <c r="P6" s="1455"/>
      <c r="Q6" s="360"/>
      <c r="R6" s="1455" t="s">
        <v>497</v>
      </c>
      <c r="S6" s="1455"/>
      <c r="T6" s="1455"/>
    </row>
    <row r="7" spans="1:20" ht="67.650000000000006" customHeight="1">
      <c r="A7" s="345" t="s">
        <v>1</v>
      </c>
      <c r="B7" s="326" t="s">
        <v>498</v>
      </c>
      <c r="C7" s="326" t="s">
        <v>499</v>
      </c>
      <c r="D7" s="326" t="s">
        <v>500</v>
      </c>
      <c r="E7" s="326"/>
      <c r="F7" s="326" t="s">
        <v>498</v>
      </c>
      <c r="G7" s="326" t="s">
        <v>499</v>
      </c>
      <c r="H7" s="326" t="s">
        <v>500</v>
      </c>
      <c r="I7" s="326"/>
      <c r="J7" s="326" t="s">
        <v>498</v>
      </c>
      <c r="K7" s="326" t="s">
        <v>499</v>
      </c>
      <c r="L7" s="326" t="s">
        <v>500</v>
      </c>
      <c r="M7" s="326"/>
      <c r="N7" s="326" t="s">
        <v>498</v>
      </c>
      <c r="O7" s="326" t="s">
        <v>499</v>
      </c>
      <c r="P7" s="326" t="s">
        <v>500</v>
      </c>
      <c r="Q7" s="326"/>
      <c r="R7" s="326" t="s">
        <v>498</v>
      </c>
      <c r="S7" s="326" t="s">
        <v>499</v>
      </c>
      <c r="T7" s="326" t="s">
        <v>500</v>
      </c>
    </row>
    <row r="8" spans="1:20" ht="20.100000000000001" customHeight="1">
      <c r="A8" s="262" t="s">
        <v>29</v>
      </c>
      <c r="B8" s="361">
        <v>175</v>
      </c>
      <c r="C8" s="361">
        <v>57725.370519999997</v>
      </c>
      <c r="D8" s="361">
        <v>66401.661429999993</v>
      </c>
      <c r="E8" s="361">
        <v>0</v>
      </c>
      <c r="F8" s="361">
        <v>93</v>
      </c>
      <c r="G8" s="361">
        <v>10754.56143</v>
      </c>
      <c r="H8" s="361">
        <v>45877.41689</v>
      </c>
      <c r="J8" s="361">
        <v>1442</v>
      </c>
      <c r="K8" s="361">
        <v>820382.49594000005</v>
      </c>
      <c r="L8" s="361">
        <v>254611.70955</v>
      </c>
      <c r="M8" s="17">
        <v>0</v>
      </c>
      <c r="N8" s="361">
        <v>503</v>
      </c>
      <c r="O8" s="361">
        <v>72154.886369999993</v>
      </c>
      <c r="P8" s="361">
        <v>5211.20633</v>
      </c>
      <c r="R8" s="361">
        <v>4827</v>
      </c>
      <c r="S8" s="361">
        <v>1517478.3973600001</v>
      </c>
      <c r="T8" s="361">
        <v>274365.52412999998</v>
      </c>
    </row>
    <row r="9" spans="1:20" ht="20.100000000000001" customHeight="1">
      <c r="A9" s="262" t="s">
        <v>30</v>
      </c>
      <c r="B9" s="361">
        <v>4</v>
      </c>
      <c r="C9" s="361">
        <v>3000</v>
      </c>
      <c r="D9" s="361">
        <v>660</v>
      </c>
      <c r="E9" s="361">
        <v>0</v>
      </c>
      <c r="F9" s="361">
        <v>0</v>
      </c>
      <c r="G9" s="361">
        <v>0</v>
      </c>
      <c r="H9" s="361">
        <v>0</v>
      </c>
      <c r="J9" s="361">
        <v>21</v>
      </c>
      <c r="K9" s="361">
        <v>880.85</v>
      </c>
      <c r="L9" s="361">
        <v>5024.7958099999996</v>
      </c>
      <c r="M9" s="17">
        <v>0</v>
      </c>
      <c r="N9" s="361">
        <v>0</v>
      </c>
      <c r="O9" s="361">
        <v>0</v>
      </c>
      <c r="P9" s="361">
        <v>0</v>
      </c>
      <c r="R9" s="361">
        <v>61</v>
      </c>
      <c r="S9" s="361">
        <v>6130.6996200000003</v>
      </c>
      <c r="T9" s="361">
        <v>905.8048</v>
      </c>
    </row>
    <row r="10" spans="1:20" ht="20.100000000000001" customHeight="1">
      <c r="A10" s="262" t="s">
        <v>31</v>
      </c>
      <c r="B10" s="361">
        <v>2232</v>
      </c>
      <c r="C10" s="361">
        <v>209329.05158999999</v>
      </c>
      <c r="D10" s="361">
        <v>155168.05663000001</v>
      </c>
      <c r="E10" s="361">
        <v>0</v>
      </c>
      <c r="F10" s="361">
        <v>855</v>
      </c>
      <c r="G10" s="361">
        <v>32670.51484</v>
      </c>
      <c r="H10" s="361">
        <v>710858.76254000003</v>
      </c>
      <c r="J10" s="361">
        <v>38189</v>
      </c>
      <c r="K10" s="361">
        <v>2914476.1348799998</v>
      </c>
      <c r="L10" s="361">
        <v>1155720.76568</v>
      </c>
      <c r="M10" s="17">
        <v>0</v>
      </c>
      <c r="N10" s="361">
        <v>4917</v>
      </c>
      <c r="O10" s="361">
        <v>128885.81332</v>
      </c>
      <c r="P10" s="361">
        <v>90691.696930000006</v>
      </c>
      <c r="R10" s="361">
        <v>79491</v>
      </c>
      <c r="S10" s="361">
        <v>1563783.59454</v>
      </c>
      <c r="T10" s="361">
        <v>850790.44181999995</v>
      </c>
    </row>
    <row r="11" spans="1:20" ht="20.100000000000001" customHeight="1">
      <c r="A11" s="262" t="s">
        <v>32</v>
      </c>
      <c r="B11" s="361">
        <v>17</v>
      </c>
      <c r="C11" s="361">
        <v>2200</v>
      </c>
      <c r="D11" s="361">
        <v>7600</v>
      </c>
      <c r="E11" s="361">
        <v>0</v>
      </c>
      <c r="F11" s="361">
        <v>5</v>
      </c>
      <c r="G11" s="361">
        <v>350</v>
      </c>
      <c r="H11" s="361">
        <v>1730.88975</v>
      </c>
      <c r="J11" s="361">
        <v>64</v>
      </c>
      <c r="K11" s="361">
        <v>3338.9761600000002</v>
      </c>
      <c r="L11" s="361">
        <v>24202.958839999999</v>
      </c>
      <c r="M11" s="17">
        <v>0</v>
      </c>
      <c r="N11" s="361">
        <v>2</v>
      </c>
      <c r="O11" s="361">
        <v>1326.39762</v>
      </c>
      <c r="P11" s="361">
        <v>55.189079999999997</v>
      </c>
      <c r="R11" s="361">
        <v>92</v>
      </c>
      <c r="S11" s="361">
        <v>30837.19</v>
      </c>
      <c r="T11" s="361">
        <v>42031.987840000002</v>
      </c>
    </row>
    <row r="12" spans="1:20" ht="20.100000000000001" customHeight="1">
      <c r="A12" s="262" t="s">
        <v>33</v>
      </c>
      <c r="B12" s="361">
        <v>57</v>
      </c>
      <c r="C12" s="361">
        <v>1617.51304</v>
      </c>
      <c r="D12" s="361">
        <v>22778.374240000001</v>
      </c>
      <c r="E12" s="361">
        <v>0</v>
      </c>
      <c r="F12" s="361">
        <v>20</v>
      </c>
      <c r="G12" s="361">
        <v>2125.7064799999998</v>
      </c>
      <c r="H12" s="361">
        <v>35606.032959999997</v>
      </c>
      <c r="J12" s="361">
        <v>341</v>
      </c>
      <c r="K12" s="361">
        <v>122415.47661</v>
      </c>
      <c r="L12" s="361">
        <v>42932.410759999999</v>
      </c>
      <c r="M12" s="17">
        <v>0</v>
      </c>
      <c r="N12" s="361">
        <v>62</v>
      </c>
      <c r="O12" s="361">
        <v>8947.1318800000008</v>
      </c>
      <c r="P12" s="361">
        <v>5590.0328900000004</v>
      </c>
      <c r="R12" s="361">
        <v>585</v>
      </c>
      <c r="S12" s="361">
        <v>129404.23815</v>
      </c>
      <c r="T12" s="361">
        <v>53975.095849999998</v>
      </c>
    </row>
    <row r="13" spans="1:20" ht="20.100000000000001" customHeight="1">
      <c r="A13" s="262" t="s">
        <v>117</v>
      </c>
      <c r="B13" s="361">
        <v>70</v>
      </c>
      <c r="C13" s="361">
        <v>18328.173930000001</v>
      </c>
      <c r="D13" s="361">
        <v>31693.93159</v>
      </c>
      <c r="E13" s="361">
        <v>0</v>
      </c>
      <c r="F13" s="361">
        <v>24</v>
      </c>
      <c r="G13" s="361">
        <v>6020.0146100000002</v>
      </c>
      <c r="H13" s="361">
        <v>7508.2318400000004</v>
      </c>
      <c r="J13" s="361">
        <v>572</v>
      </c>
      <c r="K13" s="361">
        <v>228491.53234999999</v>
      </c>
      <c r="L13" s="361">
        <v>168543.0042</v>
      </c>
      <c r="M13" s="17">
        <v>0</v>
      </c>
      <c r="N13" s="361">
        <v>53</v>
      </c>
      <c r="O13" s="361">
        <v>12560.421060000001</v>
      </c>
      <c r="P13" s="361">
        <v>1831.5738799999999</v>
      </c>
      <c r="R13" s="361">
        <v>1406</v>
      </c>
      <c r="S13" s="361">
        <v>639010.14656000002</v>
      </c>
      <c r="T13" s="361">
        <v>78245.665829999998</v>
      </c>
    </row>
    <row r="14" spans="1:20" ht="20.100000000000001" customHeight="1">
      <c r="A14" s="262" t="s">
        <v>35</v>
      </c>
      <c r="B14" s="361">
        <v>0</v>
      </c>
      <c r="C14" s="361">
        <v>0</v>
      </c>
      <c r="D14" s="361">
        <v>0</v>
      </c>
      <c r="E14" s="361">
        <v>0</v>
      </c>
      <c r="F14" s="361">
        <v>166</v>
      </c>
      <c r="G14" s="361">
        <v>6768.2114700000002</v>
      </c>
      <c r="H14" s="361">
        <v>44405.036249999997</v>
      </c>
      <c r="J14" s="361">
        <v>2784</v>
      </c>
      <c r="K14" s="361">
        <v>39230.861230000002</v>
      </c>
      <c r="L14" s="361">
        <v>17493.853780000001</v>
      </c>
      <c r="M14" s="17">
        <v>0</v>
      </c>
      <c r="N14" s="361">
        <v>0</v>
      </c>
      <c r="O14" s="361">
        <v>0</v>
      </c>
      <c r="P14" s="361">
        <v>0</v>
      </c>
      <c r="R14" s="361">
        <v>742</v>
      </c>
      <c r="S14" s="361">
        <v>112771.69385</v>
      </c>
      <c r="T14" s="361">
        <v>4423.1941500000003</v>
      </c>
    </row>
    <row r="15" spans="1:20" ht="20.100000000000001" customHeight="1">
      <c r="A15" s="262" t="s">
        <v>36</v>
      </c>
      <c r="B15" s="361">
        <v>162</v>
      </c>
      <c r="C15" s="361">
        <v>151317.35125000001</v>
      </c>
      <c r="D15" s="361">
        <v>149687.28156999999</v>
      </c>
      <c r="E15" s="361">
        <v>0</v>
      </c>
      <c r="F15" s="361">
        <v>43</v>
      </c>
      <c r="G15" s="361">
        <v>3322.46612</v>
      </c>
      <c r="H15" s="361">
        <v>66590.63682</v>
      </c>
      <c r="J15" s="361">
        <v>1055</v>
      </c>
      <c r="K15" s="361">
        <v>309699.83682999999</v>
      </c>
      <c r="L15" s="361">
        <v>208922.46883999999</v>
      </c>
      <c r="M15" s="17">
        <v>0</v>
      </c>
      <c r="N15" s="361">
        <v>122</v>
      </c>
      <c r="O15" s="361">
        <v>35835.714610000003</v>
      </c>
      <c r="P15" s="361">
        <v>2676.85817</v>
      </c>
      <c r="R15" s="361">
        <v>1186</v>
      </c>
      <c r="S15" s="361">
        <v>323025.75296000001</v>
      </c>
      <c r="T15" s="361">
        <v>147856.89947999999</v>
      </c>
    </row>
    <row r="16" spans="1:20" ht="20.100000000000001" customHeight="1">
      <c r="A16" s="262" t="s">
        <v>37</v>
      </c>
      <c r="B16" s="361">
        <v>3386</v>
      </c>
      <c r="C16" s="361">
        <v>45013.550799999997</v>
      </c>
      <c r="D16" s="361">
        <v>0</v>
      </c>
      <c r="E16" s="361">
        <v>0</v>
      </c>
      <c r="F16" s="361">
        <v>16</v>
      </c>
      <c r="G16" s="361">
        <v>444.03638000000001</v>
      </c>
      <c r="H16" s="361">
        <v>0</v>
      </c>
      <c r="J16" s="361">
        <v>9802</v>
      </c>
      <c r="K16" s="361">
        <v>109536.40071</v>
      </c>
      <c r="L16" s="361">
        <v>0</v>
      </c>
      <c r="M16" s="17">
        <v>0</v>
      </c>
      <c r="N16" s="361">
        <v>7119</v>
      </c>
      <c r="O16" s="361">
        <v>55272.493490000001</v>
      </c>
      <c r="P16" s="361">
        <v>0</v>
      </c>
      <c r="R16" s="361">
        <v>61953</v>
      </c>
      <c r="S16" s="361">
        <v>724960.32912999997</v>
      </c>
      <c r="T16" s="361">
        <v>0</v>
      </c>
    </row>
    <row r="17" spans="1:24" ht="20.100000000000001" customHeight="1">
      <c r="A17" s="262" t="s">
        <v>38</v>
      </c>
      <c r="B17" s="361">
        <v>15</v>
      </c>
      <c r="C17" s="361">
        <v>2676.09276</v>
      </c>
      <c r="D17" s="361">
        <v>16982.118640000001</v>
      </c>
      <c r="E17" s="361">
        <v>0</v>
      </c>
      <c r="F17" s="361">
        <v>0</v>
      </c>
      <c r="G17" s="361">
        <v>0</v>
      </c>
      <c r="H17" s="361">
        <v>0</v>
      </c>
      <c r="J17" s="361">
        <v>169</v>
      </c>
      <c r="K17" s="361">
        <v>9442.5704999999998</v>
      </c>
      <c r="L17" s="361">
        <v>32162.2677</v>
      </c>
      <c r="M17" s="17">
        <v>0</v>
      </c>
      <c r="N17" s="361">
        <v>17</v>
      </c>
      <c r="O17" s="361">
        <v>146.05104</v>
      </c>
      <c r="P17" s="361">
        <v>1127.46622</v>
      </c>
      <c r="R17" s="361">
        <v>163</v>
      </c>
      <c r="S17" s="361">
        <v>47659.212599999999</v>
      </c>
      <c r="T17" s="361">
        <v>24693.238120000002</v>
      </c>
    </row>
    <row r="18" spans="1:24" ht="20.100000000000001" customHeight="1">
      <c r="A18" s="262" t="s">
        <v>99</v>
      </c>
      <c r="B18" s="361">
        <v>0</v>
      </c>
      <c r="C18" s="361">
        <v>0</v>
      </c>
      <c r="D18" s="361">
        <v>0</v>
      </c>
      <c r="E18" s="361">
        <v>0</v>
      </c>
      <c r="F18" s="361">
        <v>0</v>
      </c>
      <c r="G18" s="361">
        <v>0</v>
      </c>
      <c r="H18" s="361">
        <v>0</v>
      </c>
      <c r="J18" s="361">
        <v>0</v>
      </c>
      <c r="K18" s="361">
        <v>0</v>
      </c>
      <c r="L18" s="361">
        <v>0</v>
      </c>
      <c r="M18" s="17">
        <v>0</v>
      </c>
      <c r="N18" s="361">
        <v>0</v>
      </c>
      <c r="O18" s="361">
        <v>0</v>
      </c>
      <c r="P18" s="361">
        <v>0</v>
      </c>
      <c r="R18" s="361">
        <v>0</v>
      </c>
      <c r="S18" s="361">
        <v>0</v>
      </c>
      <c r="T18" s="361">
        <v>0</v>
      </c>
    </row>
    <row r="19" spans="1:24" ht="20.100000000000001" customHeight="1">
      <c r="A19" s="262" t="s">
        <v>118</v>
      </c>
      <c r="B19" s="361">
        <v>889</v>
      </c>
      <c r="C19" s="361">
        <v>6116.4991499999996</v>
      </c>
      <c r="D19" s="361">
        <v>82302.321769999995</v>
      </c>
      <c r="E19" s="361">
        <v>0</v>
      </c>
      <c r="F19" s="361">
        <v>120</v>
      </c>
      <c r="G19" s="361">
        <v>10397.69512</v>
      </c>
      <c r="H19" s="361">
        <v>117157.7795</v>
      </c>
      <c r="J19" s="361">
        <v>2784</v>
      </c>
      <c r="K19" s="361">
        <v>142077.13693000001</v>
      </c>
      <c r="L19" s="361">
        <v>62983.900269999998</v>
      </c>
      <c r="M19" s="17">
        <v>0</v>
      </c>
      <c r="N19" s="361">
        <v>14</v>
      </c>
      <c r="O19" s="361">
        <v>155.75357</v>
      </c>
      <c r="P19" s="361">
        <v>671.00003000000004</v>
      </c>
      <c r="R19" s="361">
        <v>10989</v>
      </c>
      <c r="S19" s="361">
        <v>37314.608310000003</v>
      </c>
      <c r="T19" s="361">
        <v>308314.04246999999</v>
      </c>
    </row>
    <row r="20" spans="1:24" ht="20.100000000000001" customHeight="1">
      <c r="A20" s="262" t="s">
        <v>41</v>
      </c>
      <c r="B20" s="361">
        <v>0</v>
      </c>
      <c r="C20" s="361">
        <v>0</v>
      </c>
      <c r="D20" s="361">
        <v>0</v>
      </c>
      <c r="E20" s="361">
        <v>0</v>
      </c>
      <c r="F20" s="361">
        <v>0</v>
      </c>
      <c r="G20" s="361">
        <v>0</v>
      </c>
      <c r="H20" s="361">
        <v>0</v>
      </c>
      <c r="J20" s="361">
        <v>0</v>
      </c>
      <c r="K20" s="361">
        <v>0</v>
      </c>
      <c r="L20" s="361">
        <v>0</v>
      </c>
      <c r="M20" s="17">
        <v>0</v>
      </c>
      <c r="N20" s="361">
        <v>0</v>
      </c>
      <c r="O20" s="361">
        <v>0</v>
      </c>
      <c r="P20" s="361">
        <v>0</v>
      </c>
      <c r="R20" s="361">
        <v>0</v>
      </c>
      <c r="S20" s="361">
        <v>0</v>
      </c>
      <c r="T20" s="361">
        <v>0</v>
      </c>
    </row>
    <row r="21" spans="1:24" ht="20.100000000000001" customHeight="1">
      <c r="A21" s="26" t="s">
        <v>42</v>
      </c>
      <c r="B21" s="361">
        <v>1</v>
      </c>
      <c r="C21" s="361">
        <v>3000</v>
      </c>
      <c r="D21" s="361">
        <v>0</v>
      </c>
      <c r="E21" s="361">
        <v>0</v>
      </c>
      <c r="F21" s="361">
        <v>0</v>
      </c>
      <c r="G21" s="361">
        <v>0</v>
      </c>
      <c r="H21" s="361">
        <v>0</v>
      </c>
      <c r="J21" s="361">
        <v>3</v>
      </c>
      <c r="K21" s="361">
        <v>760</v>
      </c>
      <c r="L21" s="361">
        <v>0</v>
      </c>
      <c r="M21" s="17">
        <v>0</v>
      </c>
      <c r="N21" s="361">
        <v>2</v>
      </c>
      <c r="O21" s="361">
        <v>6600</v>
      </c>
      <c r="P21" s="361">
        <v>0</v>
      </c>
      <c r="R21" s="361">
        <v>5</v>
      </c>
      <c r="S21" s="361">
        <v>2300</v>
      </c>
      <c r="T21" s="361">
        <v>0</v>
      </c>
    </row>
    <row r="22" spans="1:24" ht="20.100000000000001" customHeight="1">
      <c r="A22" s="262" t="s">
        <v>43</v>
      </c>
      <c r="B22" s="361">
        <v>2</v>
      </c>
      <c r="C22" s="361">
        <v>343.2</v>
      </c>
      <c r="D22" s="361">
        <v>255.6</v>
      </c>
      <c r="E22" s="361">
        <v>0</v>
      </c>
      <c r="F22" s="361">
        <v>3</v>
      </c>
      <c r="G22" s="361">
        <v>0</v>
      </c>
      <c r="H22" s="361">
        <v>2605</v>
      </c>
      <c r="J22" s="361">
        <v>3</v>
      </c>
      <c r="K22" s="361">
        <v>14500</v>
      </c>
      <c r="L22" s="361">
        <v>500</v>
      </c>
      <c r="M22" s="17">
        <v>0</v>
      </c>
      <c r="N22" s="361">
        <v>0</v>
      </c>
      <c r="O22" s="361">
        <v>0</v>
      </c>
      <c r="P22" s="361">
        <v>0</v>
      </c>
      <c r="R22" s="361">
        <v>4</v>
      </c>
      <c r="S22" s="361">
        <v>879.16591000000005</v>
      </c>
      <c r="T22" s="361">
        <v>2558.86715</v>
      </c>
    </row>
    <row r="23" spans="1:24" ht="20.100000000000001" customHeight="1">
      <c r="A23" s="262" t="s">
        <v>44</v>
      </c>
      <c r="B23" s="361">
        <v>0</v>
      </c>
      <c r="C23" s="361">
        <v>0</v>
      </c>
      <c r="D23" s="361">
        <v>0</v>
      </c>
      <c r="E23" s="361">
        <v>0</v>
      </c>
      <c r="F23" s="361">
        <v>0</v>
      </c>
      <c r="G23" s="361">
        <v>0</v>
      </c>
      <c r="H23" s="361">
        <v>0</v>
      </c>
      <c r="J23" s="361">
        <v>2</v>
      </c>
      <c r="K23" s="361">
        <v>0</v>
      </c>
      <c r="L23" s="361">
        <v>9000</v>
      </c>
      <c r="M23" s="17">
        <v>0</v>
      </c>
      <c r="N23" s="361">
        <v>0</v>
      </c>
      <c r="O23" s="361">
        <v>0</v>
      </c>
      <c r="P23" s="361">
        <v>0</v>
      </c>
      <c r="R23" s="361">
        <v>0</v>
      </c>
      <c r="S23" s="361">
        <v>0</v>
      </c>
      <c r="T23" s="361">
        <v>0</v>
      </c>
    </row>
    <row r="24" spans="1:24" ht="20.100000000000001" customHeight="1">
      <c r="A24" s="262" t="s">
        <v>45</v>
      </c>
      <c r="B24" s="361">
        <v>86</v>
      </c>
      <c r="C24" s="361">
        <v>0</v>
      </c>
      <c r="D24" s="361">
        <v>7132.0195199999998</v>
      </c>
      <c r="E24" s="361">
        <v>0</v>
      </c>
      <c r="F24" s="361">
        <v>0</v>
      </c>
      <c r="G24" s="361">
        <v>0</v>
      </c>
      <c r="H24" s="361">
        <v>0</v>
      </c>
      <c r="J24" s="361">
        <v>5</v>
      </c>
      <c r="K24" s="361">
        <v>8206.9</v>
      </c>
      <c r="L24" s="361">
        <v>300</v>
      </c>
      <c r="M24" s="17">
        <v>0</v>
      </c>
      <c r="N24" s="361">
        <v>0</v>
      </c>
      <c r="O24" s="361">
        <v>0</v>
      </c>
      <c r="P24" s="361">
        <v>0</v>
      </c>
      <c r="R24" s="361">
        <v>3</v>
      </c>
      <c r="S24" s="361">
        <v>6680</v>
      </c>
      <c r="T24" s="361">
        <v>600</v>
      </c>
    </row>
    <row r="25" spans="1:24" ht="20.100000000000001" customHeight="1">
      <c r="A25" s="262" t="s">
        <v>46</v>
      </c>
      <c r="B25" s="361">
        <v>29117</v>
      </c>
      <c r="C25" s="361">
        <v>76851.399420000002</v>
      </c>
      <c r="D25" s="361">
        <v>0</v>
      </c>
      <c r="E25" s="361">
        <v>0</v>
      </c>
      <c r="F25" s="361">
        <v>395</v>
      </c>
      <c r="G25" s="361">
        <v>1280.3697</v>
      </c>
      <c r="H25" s="361">
        <v>0</v>
      </c>
      <c r="J25" s="361">
        <v>18663</v>
      </c>
      <c r="K25" s="361">
        <v>73560.453710000002</v>
      </c>
      <c r="L25" s="361">
        <v>0</v>
      </c>
      <c r="M25" s="17">
        <v>0</v>
      </c>
      <c r="N25" s="361">
        <v>2716</v>
      </c>
      <c r="O25" s="361">
        <v>17076.732789999998</v>
      </c>
      <c r="P25" s="361">
        <v>0</v>
      </c>
      <c r="R25" s="361">
        <v>101162</v>
      </c>
      <c r="S25" s="361">
        <v>426440.52918000001</v>
      </c>
      <c r="T25" s="361">
        <v>0</v>
      </c>
    </row>
    <row r="26" spans="1:24" ht="20.100000000000001" customHeight="1">
      <c r="A26" s="262" t="s">
        <v>47</v>
      </c>
      <c r="B26" s="361">
        <v>0</v>
      </c>
      <c r="C26" s="361">
        <v>0</v>
      </c>
      <c r="D26" s="361">
        <v>0</v>
      </c>
      <c r="E26" s="361">
        <v>0</v>
      </c>
      <c r="F26" s="361">
        <v>0</v>
      </c>
      <c r="G26" s="361">
        <v>0</v>
      </c>
      <c r="H26" s="361">
        <v>0</v>
      </c>
      <c r="J26" s="361">
        <v>0</v>
      </c>
      <c r="K26" s="361">
        <v>0</v>
      </c>
      <c r="L26" s="361">
        <v>0</v>
      </c>
      <c r="M26" s="17">
        <v>0</v>
      </c>
      <c r="N26" s="361">
        <v>0</v>
      </c>
      <c r="O26" s="361">
        <v>0</v>
      </c>
      <c r="P26" s="361">
        <v>0</v>
      </c>
      <c r="R26" s="361">
        <v>0</v>
      </c>
      <c r="S26" s="361">
        <v>0</v>
      </c>
      <c r="T26" s="361">
        <v>0</v>
      </c>
    </row>
    <row r="27" spans="1:24" ht="20.25" customHeight="1" thickBot="1">
      <c r="A27" s="317" t="s">
        <v>48</v>
      </c>
      <c r="B27" s="362">
        <v>36213</v>
      </c>
      <c r="C27" s="362">
        <v>577518.20246000006</v>
      </c>
      <c r="D27" s="362">
        <v>540661.36538999993</v>
      </c>
      <c r="E27" s="362">
        <v>0</v>
      </c>
      <c r="F27" s="362">
        <v>1740</v>
      </c>
      <c r="G27" s="362">
        <v>74133.576149999994</v>
      </c>
      <c r="H27" s="362">
        <v>1032339.7865500001</v>
      </c>
      <c r="I27" s="362">
        <v>0</v>
      </c>
      <c r="J27" s="362">
        <v>75899</v>
      </c>
      <c r="K27" s="362">
        <v>4796999.6258500004</v>
      </c>
      <c r="L27" s="362">
        <v>1982398.13543</v>
      </c>
      <c r="M27" s="362">
        <v>0</v>
      </c>
      <c r="N27" s="362">
        <v>15527</v>
      </c>
      <c r="O27" s="362">
        <v>338961.39574999997</v>
      </c>
      <c r="P27" s="362">
        <v>107855.02353000001</v>
      </c>
      <c r="Q27" s="362"/>
      <c r="R27" s="362">
        <v>262669</v>
      </c>
      <c r="S27" s="362">
        <v>5568675.5581699992</v>
      </c>
      <c r="T27" s="362">
        <v>1788760.7616400002</v>
      </c>
    </row>
    <row r="28" spans="1:24" ht="17.399999999999999" customHeight="1">
      <c r="A28" s="23" t="s">
        <v>480</v>
      </c>
    </row>
    <row r="29" spans="1:24" ht="21.45" customHeight="1">
      <c r="A29" s="102"/>
      <c r="B29" s="363"/>
      <c r="C29" s="363"/>
      <c r="D29" s="363"/>
      <c r="E29" s="363"/>
      <c r="F29" s="363"/>
      <c r="G29" s="363"/>
      <c r="H29" s="363"/>
      <c r="I29" s="363"/>
      <c r="J29" s="363"/>
      <c r="K29" s="363"/>
      <c r="L29" s="363"/>
      <c r="M29" s="363"/>
      <c r="N29" s="363"/>
      <c r="O29" s="363"/>
      <c r="P29" s="363"/>
      <c r="Q29" s="363"/>
      <c r="R29" s="363"/>
      <c r="S29" s="363"/>
      <c r="T29" s="363"/>
    </row>
    <row r="30" spans="1:24">
      <c r="B30" s="23"/>
      <c r="C30" s="23"/>
      <c r="D30" s="23"/>
      <c r="E30" s="23"/>
      <c r="F30" s="34"/>
      <c r="G30" s="34"/>
      <c r="H30" s="34"/>
      <c r="I30" s="34"/>
      <c r="J30" s="34"/>
      <c r="K30" s="34"/>
      <c r="L30" s="34"/>
      <c r="M30" s="34"/>
      <c r="N30" s="34"/>
      <c r="O30" s="34"/>
      <c r="P30" s="34"/>
      <c r="Q30" s="34"/>
      <c r="R30" s="34"/>
      <c r="S30" s="34"/>
      <c r="T30" s="34"/>
      <c r="U30" s="34"/>
      <c r="V30" s="34"/>
      <c r="W30" s="34"/>
      <c r="X30" s="34"/>
    </row>
    <row r="31" spans="1:24">
      <c r="B31" s="364"/>
      <c r="C31" s="364"/>
      <c r="D31" s="364"/>
      <c r="E31" s="364"/>
      <c r="F31" s="364"/>
      <c r="G31" s="364"/>
      <c r="H31" s="364"/>
      <c r="I31" s="364"/>
      <c r="J31" s="364"/>
      <c r="K31" s="364"/>
      <c r="L31" s="364"/>
      <c r="M31" s="364"/>
      <c r="N31" s="364"/>
      <c r="O31" s="364"/>
      <c r="P31" s="364"/>
      <c r="Q31" s="364"/>
      <c r="R31" s="364"/>
      <c r="S31" s="364"/>
      <c r="T31" s="364"/>
    </row>
    <row r="203" spans="3:3">
      <c r="C203" s="17" t="s">
        <v>159</v>
      </c>
    </row>
    <row r="204" spans="3:3">
      <c r="C204" s="17" t="s">
        <v>159</v>
      </c>
    </row>
  </sheetData>
  <mergeCells count="8">
    <mergeCell ref="A2:T2"/>
    <mergeCell ref="A3:T3"/>
    <mergeCell ref="A4:T4"/>
    <mergeCell ref="B6:D6"/>
    <mergeCell ref="F6:H6"/>
    <mergeCell ref="J6:L6"/>
    <mergeCell ref="N6:P6"/>
    <mergeCell ref="R6:T6"/>
  </mergeCells>
  <hyperlinks>
    <hyperlink ref="A1" location="Índice!A1" display="Volver al Índice" xr:uid="{2F2BBD58-8A86-4F86-8325-4756F2FB43BD}"/>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20840B-B1D8-4DAE-BDE9-860216F5EDA1}">
  <dimension ref="A1:FM33"/>
  <sheetViews>
    <sheetView showGridLines="0" zoomScaleNormal="100" workbookViewId="0"/>
  </sheetViews>
  <sheetFormatPr baseColWidth="10" defaultRowHeight="13.2"/>
  <cols>
    <col min="1" max="1" width="35.44140625" style="6" customWidth="1"/>
    <col min="2" max="2" width="10.44140625" style="6" customWidth="1"/>
    <col min="3" max="3" width="13.44140625" style="6" customWidth="1"/>
    <col min="4" max="4" width="11.88671875" style="6" customWidth="1"/>
    <col min="5" max="5" width="12.44140625" style="6" customWidth="1"/>
    <col min="6" max="6" width="14.44140625" style="6" customWidth="1"/>
    <col min="7" max="7" width="15" style="6" customWidth="1"/>
    <col min="8" max="8" width="14.88671875" style="6" bestFit="1" customWidth="1"/>
    <col min="9" max="16384" width="11.5546875" style="6"/>
  </cols>
  <sheetData>
    <row r="1" spans="1:8" ht="18">
      <c r="A1" s="1173" t="s">
        <v>1212</v>
      </c>
      <c r="B1" s="247"/>
      <c r="C1" s="247"/>
      <c r="D1" s="247"/>
      <c r="E1" s="247"/>
      <c r="F1" s="247"/>
      <c r="G1" s="247"/>
      <c r="H1" s="247"/>
    </row>
    <row r="2" spans="1:8" s="369" customFormat="1" ht="28.2">
      <c r="A2" s="1153" t="s">
        <v>1196</v>
      </c>
      <c r="B2" s="548"/>
      <c r="C2" s="548"/>
      <c r="D2" s="548"/>
      <c r="E2" s="548"/>
      <c r="F2" s="548"/>
      <c r="G2" s="548"/>
      <c r="H2" s="579"/>
    </row>
    <row r="3" spans="1:8" s="442" customFormat="1" ht="18">
      <c r="A3" s="550">
        <v>46081</v>
      </c>
      <c r="B3" s="550"/>
      <c r="C3" s="550"/>
      <c r="D3" s="550"/>
      <c r="E3" s="550"/>
      <c r="F3" s="550"/>
      <c r="G3" s="550"/>
      <c r="H3" s="1068"/>
    </row>
    <row r="4" spans="1:8" ht="16.8">
      <c r="A4" s="153" t="s">
        <v>125</v>
      </c>
      <c r="B4" s="153"/>
      <c r="C4" s="153"/>
      <c r="D4" s="153"/>
      <c r="E4" s="153"/>
      <c r="F4" s="153"/>
      <c r="G4" s="153"/>
      <c r="H4" s="251"/>
    </row>
    <row r="5" spans="1:8" ht="13.8" thickBot="1">
      <c r="A5" s="553"/>
    </row>
    <row r="6" spans="1:8" ht="20.25" customHeight="1">
      <c r="A6" s="1395" t="s">
        <v>1</v>
      </c>
      <c r="B6" s="1391" t="s">
        <v>1197</v>
      </c>
      <c r="C6" s="1391" t="s">
        <v>1198</v>
      </c>
      <c r="D6" s="1391" t="s">
        <v>1199</v>
      </c>
      <c r="E6" s="1391" t="s">
        <v>1200</v>
      </c>
      <c r="F6" s="1391" t="s">
        <v>1201</v>
      </c>
      <c r="G6" s="1393" t="s">
        <v>1202</v>
      </c>
      <c r="H6" s="34"/>
    </row>
    <row r="7" spans="1:8" ht="36" customHeight="1">
      <c r="A7" s="1396"/>
      <c r="B7" s="1397"/>
      <c r="C7" s="1392"/>
      <c r="D7" s="1392"/>
      <c r="E7" s="1392"/>
      <c r="F7" s="1392"/>
      <c r="G7" s="1456"/>
      <c r="H7" s="34"/>
    </row>
    <row r="8" spans="1:8" ht="9.75" customHeight="1">
      <c r="A8" s="554"/>
      <c r="B8" s="1154">
        <v>7</v>
      </c>
      <c r="C8" s="1155">
        <v>9</v>
      </c>
      <c r="D8" s="1155">
        <v>5</v>
      </c>
      <c r="E8" s="1155">
        <v>11</v>
      </c>
      <c r="F8" s="1155">
        <v>13</v>
      </c>
      <c r="G8" s="1155">
        <v>15</v>
      </c>
    </row>
    <row r="9" spans="1:8" ht="18" customHeight="1">
      <c r="A9" s="262" t="s">
        <v>29</v>
      </c>
      <c r="B9" s="306">
        <v>197783.28</v>
      </c>
      <c r="C9" s="306">
        <v>906834.58000000007</v>
      </c>
      <c r="D9" s="306">
        <v>17718348.140000001</v>
      </c>
      <c r="E9" s="1156">
        <v>1.1162625231044816</v>
      </c>
      <c r="F9" s="1156">
        <v>5.1180537420008045</v>
      </c>
      <c r="G9" s="307" t="s">
        <v>134</v>
      </c>
      <c r="H9" s="1148"/>
    </row>
    <row r="10" spans="1:8" ht="18" customHeight="1">
      <c r="A10" s="262" t="s">
        <v>30</v>
      </c>
      <c r="B10" s="306">
        <v>13538.76</v>
      </c>
      <c r="C10" s="306">
        <v>29718.18</v>
      </c>
      <c r="D10" s="306">
        <v>433868.69</v>
      </c>
      <c r="E10" s="1156">
        <v>3.1204740770761772</v>
      </c>
      <c r="F10" s="1156">
        <v>6.8495793047431013</v>
      </c>
      <c r="G10" s="307" t="s">
        <v>134</v>
      </c>
      <c r="H10" s="1148"/>
    </row>
    <row r="11" spans="1:8" ht="18" customHeight="1">
      <c r="A11" s="262" t="s">
        <v>31</v>
      </c>
      <c r="B11" s="306">
        <v>931690.6</v>
      </c>
      <c r="C11" s="306">
        <v>1778196.92</v>
      </c>
      <c r="D11" s="306">
        <v>33335316.32</v>
      </c>
      <c r="E11" s="1156">
        <v>2.7949055321878524</v>
      </c>
      <c r="F11" s="1156">
        <v>5.3342734262075844</v>
      </c>
      <c r="G11" s="307" t="s">
        <v>134</v>
      </c>
      <c r="H11" s="1148"/>
    </row>
    <row r="12" spans="1:8" ht="18" customHeight="1">
      <c r="A12" s="262" t="s">
        <v>32</v>
      </c>
      <c r="B12" s="306">
        <v>8237.4500000000007</v>
      </c>
      <c r="C12" s="306">
        <v>115160.96000000001</v>
      </c>
      <c r="D12" s="306">
        <v>1354909.24</v>
      </c>
      <c r="E12" s="1156">
        <v>0.60797061211273462</v>
      </c>
      <c r="F12" s="1156">
        <v>8.4995331495414419</v>
      </c>
      <c r="G12" s="307" t="s">
        <v>134</v>
      </c>
      <c r="H12" s="1148"/>
    </row>
    <row r="13" spans="1:8" ht="18" customHeight="1">
      <c r="A13" s="262" t="s">
        <v>33</v>
      </c>
      <c r="B13" s="306">
        <v>31505.34</v>
      </c>
      <c r="C13" s="306">
        <v>363942.08</v>
      </c>
      <c r="D13" s="306">
        <v>3034147.1</v>
      </c>
      <c r="E13" s="1156">
        <v>1.0383590169375769</v>
      </c>
      <c r="F13" s="1156">
        <v>11.994872628291489</v>
      </c>
      <c r="G13" s="307" t="s">
        <v>134</v>
      </c>
      <c r="H13" s="1148"/>
    </row>
    <row r="14" spans="1:8" ht="18" customHeight="1">
      <c r="A14" s="262" t="s">
        <v>117</v>
      </c>
      <c r="B14" s="306">
        <v>120631.81</v>
      </c>
      <c r="C14" s="306">
        <v>955075.64</v>
      </c>
      <c r="D14" s="306">
        <v>13000692.380000001</v>
      </c>
      <c r="E14" s="1156">
        <v>0.92788758070745136</v>
      </c>
      <c r="F14" s="1156">
        <v>7.3463444260035633</v>
      </c>
      <c r="G14" s="307" t="s">
        <v>134</v>
      </c>
      <c r="H14" s="1148"/>
    </row>
    <row r="15" spans="1:8" ht="18" customHeight="1">
      <c r="A15" s="262" t="s">
        <v>35</v>
      </c>
      <c r="B15" s="306">
        <v>14068.79</v>
      </c>
      <c r="C15" s="306">
        <v>50583.270000000004</v>
      </c>
      <c r="D15" s="306">
        <v>1173463.8</v>
      </c>
      <c r="E15" s="1156">
        <v>1.1989112915115063</v>
      </c>
      <c r="F15" s="1156">
        <v>4.3105948389715989</v>
      </c>
      <c r="G15" s="307" t="s">
        <v>134</v>
      </c>
      <c r="H15" s="1148"/>
    </row>
    <row r="16" spans="1:8" ht="18" customHeight="1">
      <c r="A16" s="262" t="s">
        <v>36</v>
      </c>
      <c r="B16" s="306">
        <v>274325.63</v>
      </c>
      <c r="C16" s="306">
        <v>962702.82000000007</v>
      </c>
      <c r="D16" s="306">
        <v>11194932.140000001</v>
      </c>
      <c r="E16" s="1156">
        <v>2.4504447777742402</v>
      </c>
      <c r="F16" s="1156">
        <v>8.59945203741092</v>
      </c>
      <c r="G16" s="307" t="s">
        <v>134</v>
      </c>
      <c r="H16" s="1148"/>
    </row>
    <row r="17" spans="1:169" ht="18" customHeight="1">
      <c r="A17" s="262" t="s">
        <v>37</v>
      </c>
      <c r="B17" s="306">
        <v>33886.93</v>
      </c>
      <c r="C17" s="306">
        <v>29584.58</v>
      </c>
      <c r="D17" s="306">
        <v>3101668.71</v>
      </c>
      <c r="E17" s="1156">
        <v>1.0925386676773741</v>
      </c>
      <c r="F17" s="1156">
        <v>0.95382785094414546</v>
      </c>
      <c r="G17" s="307" t="s">
        <v>134</v>
      </c>
      <c r="H17" s="1148"/>
    </row>
    <row r="18" spans="1:169" ht="18" customHeight="1">
      <c r="A18" s="262" t="s">
        <v>38</v>
      </c>
      <c r="B18" s="306">
        <v>2593.7000000000003</v>
      </c>
      <c r="C18" s="306">
        <v>33856.1</v>
      </c>
      <c r="D18" s="306">
        <v>883790.28</v>
      </c>
      <c r="E18" s="1156">
        <v>0.29347460123684549</v>
      </c>
      <c r="F18" s="1156">
        <v>3.8307843802038644</v>
      </c>
      <c r="G18" s="307" t="s">
        <v>134</v>
      </c>
      <c r="H18" s="1148"/>
    </row>
    <row r="19" spans="1:169" ht="18" customHeight="1">
      <c r="A19" s="262" t="s">
        <v>39</v>
      </c>
      <c r="B19" s="306">
        <v>21354.46</v>
      </c>
      <c r="C19" s="306">
        <v>2967.05</v>
      </c>
      <c r="D19" s="306">
        <v>1217333.7</v>
      </c>
      <c r="E19" s="1156">
        <v>1.754199362097673</v>
      </c>
      <c r="F19" s="1156">
        <v>0.24373349723251728</v>
      </c>
      <c r="G19" s="307" t="s">
        <v>134</v>
      </c>
      <c r="H19" s="1148"/>
    </row>
    <row r="20" spans="1:169" ht="18" customHeight="1">
      <c r="A20" s="262" t="s">
        <v>118</v>
      </c>
      <c r="B20" s="306">
        <v>13764.970000000001</v>
      </c>
      <c r="C20" s="306">
        <v>89388.72</v>
      </c>
      <c r="D20" s="306">
        <v>1792163.3399999999</v>
      </c>
      <c r="E20" s="1156">
        <v>0.7680644778728708</v>
      </c>
      <c r="F20" s="1156">
        <v>4.9877551897697003</v>
      </c>
      <c r="G20" s="307" t="s">
        <v>134</v>
      </c>
      <c r="H20" s="1148"/>
      <c r="I20" s="1150"/>
    </row>
    <row r="21" spans="1:169" ht="18" customHeight="1">
      <c r="A21" s="262" t="s">
        <v>154</v>
      </c>
      <c r="B21" s="306">
        <v>3571.42</v>
      </c>
      <c r="C21" s="306">
        <v>10125.17</v>
      </c>
      <c r="D21" s="306">
        <v>385330.66000000003</v>
      </c>
      <c r="E21" s="1156">
        <v>0.92684553053733121</v>
      </c>
      <c r="F21" s="1156">
        <v>2.6276575032985954</v>
      </c>
      <c r="G21" s="307" t="s">
        <v>134</v>
      </c>
      <c r="H21" s="1148"/>
    </row>
    <row r="22" spans="1:169" ht="18" customHeight="1">
      <c r="A22" s="262" t="s">
        <v>42</v>
      </c>
      <c r="B22" s="306">
        <v>2259.67</v>
      </c>
      <c r="C22" s="306">
        <v>5496.13</v>
      </c>
      <c r="D22" s="306">
        <v>190567.87</v>
      </c>
      <c r="E22" s="1156">
        <v>1.1857560248744976</v>
      </c>
      <c r="F22" s="1156">
        <v>2.8840800917804246</v>
      </c>
      <c r="G22" s="307" t="s">
        <v>134</v>
      </c>
      <c r="H22" s="1148"/>
    </row>
    <row r="23" spans="1:169" ht="18" customHeight="1">
      <c r="A23" s="262" t="s">
        <v>43</v>
      </c>
      <c r="B23" s="306">
        <v>12598.73</v>
      </c>
      <c r="C23" s="306">
        <v>19415.88</v>
      </c>
      <c r="D23" s="306">
        <v>645762.28</v>
      </c>
      <c r="E23" s="1156">
        <v>1.9509857404492563</v>
      </c>
      <c r="F23" s="1156">
        <v>3.0066605934307589</v>
      </c>
      <c r="G23" s="307" t="s">
        <v>134</v>
      </c>
      <c r="H23" s="1148"/>
    </row>
    <row r="24" spans="1:169" ht="18" customHeight="1">
      <c r="A24" s="262" t="s">
        <v>44</v>
      </c>
      <c r="B24" s="306">
        <v>6361.32</v>
      </c>
      <c r="C24" s="306">
        <v>7765.6</v>
      </c>
      <c r="D24" s="306">
        <v>339399.60000000003</v>
      </c>
      <c r="E24" s="1156">
        <v>1.8742862395830753</v>
      </c>
      <c r="F24" s="1156">
        <v>2.2880404101831586</v>
      </c>
      <c r="G24" s="307" t="s">
        <v>134</v>
      </c>
      <c r="H24" s="1148"/>
    </row>
    <row r="25" spans="1:169" ht="18" customHeight="1">
      <c r="A25" s="262" t="s">
        <v>45</v>
      </c>
      <c r="B25" s="306">
        <v>13129.25</v>
      </c>
      <c r="C25" s="306">
        <v>37107.090000000004</v>
      </c>
      <c r="D25" s="306">
        <v>900683.36</v>
      </c>
      <c r="E25" s="1156">
        <v>1.4576987410980924</v>
      </c>
      <c r="F25" s="1156">
        <v>4.119881819510911</v>
      </c>
      <c r="G25" s="307" t="s">
        <v>134</v>
      </c>
      <c r="H25" s="1148"/>
    </row>
    <row r="26" spans="1:169" ht="18" customHeight="1">
      <c r="A26" s="262" t="s">
        <v>46</v>
      </c>
      <c r="B26" s="306">
        <v>44873.15</v>
      </c>
      <c r="C26" s="306">
        <v>17081.93</v>
      </c>
      <c r="D26" s="306">
        <v>1223881.81</v>
      </c>
      <c r="E26" s="1156">
        <v>3.6664610613013355</v>
      </c>
      <c r="F26" s="1156">
        <v>1.3957172874397079</v>
      </c>
      <c r="G26" s="307" t="s">
        <v>134</v>
      </c>
      <c r="H26" s="1148"/>
    </row>
    <row r="27" spans="1:169" ht="18" customHeight="1">
      <c r="A27" s="262" t="s">
        <v>47</v>
      </c>
      <c r="B27" s="306">
        <v>863.68000000000006</v>
      </c>
      <c r="C27" s="306">
        <v>33171.199999999997</v>
      </c>
      <c r="D27" s="306">
        <v>830840.5</v>
      </c>
      <c r="E27" s="1156">
        <v>0.10395256369904934</v>
      </c>
      <c r="F27" s="1156">
        <v>3.9924871259886823</v>
      </c>
      <c r="G27" s="307" t="s">
        <v>134</v>
      </c>
      <c r="H27" s="1148"/>
    </row>
    <row r="28" spans="1:169" ht="18" customHeight="1" thickBot="1">
      <c r="A28" s="310" t="s">
        <v>48</v>
      </c>
      <c r="B28" s="311">
        <v>1747038.9399999997</v>
      </c>
      <c r="C28" s="311">
        <v>5448173.8999999985</v>
      </c>
      <c r="D28" s="311">
        <v>92757099.920000002</v>
      </c>
      <c r="E28" s="1157">
        <v>1.8834557586500271</v>
      </c>
      <c r="F28" s="1157">
        <v>5.8735923230662364</v>
      </c>
      <c r="G28" s="311" t="s">
        <v>134</v>
      </c>
      <c r="H28" s="1148"/>
    </row>
    <row r="29" spans="1:169" ht="5.25" customHeight="1">
      <c r="B29" s="567"/>
      <c r="C29" s="568"/>
      <c r="D29" s="568"/>
      <c r="E29" s="568"/>
      <c r="F29" s="568"/>
      <c r="G29" s="568"/>
      <c r="H29" s="568"/>
      <c r="I29" s="569"/>
      <c r="J29" s="569"/>
      <c r="K29" s="569"/>
      <c r="L29" s="569"/>
      <c r="M29" s="569"/>
      <c r="N29" s="569"/>
      <c r="O29" s="569"/>
      <c r="P29" s="569"/>
      <c r="Q29" s="569"/>
      <c r="R29" s="569"/>
      <c r="S29" s="570"/>
      <c r="T29" s="570"/>
      <c r="U29" s="570"/>
      <c r="V29" s="570"/>
      <c r="W29" s="570"/>
      <c r="X29" s="570"/>
      <c r="Y29" s="570"/>
      <c r="Z29" s="570"/>
      <c r="AA29" s="570"/>
      <c r="AB29" s="569"/>
      <c r="AC29" s="569"/>
      <c r="AD29" s="569"/>
      <c r="AE29" s="569"/>
      <c r="AF29" s="569"/>
      <c r="AG29" s="569"/>
      <c r="AH29" s="569"/>
      <c r="AI29" s="569"/>
      <c r="AJ29" s="569"/>
      <c r="AK29" s="569"/>
      <c r="AL29" s="569"/>
      <c r="AM29" s="569"/>
      <c r="AN29" s="569"/>
      <c r="AO29" s="569"/>
      <c r="AP29" s="569"/>
      <c r="AQ29" s="569"/>
      <c r="AR29" s="569"/>
      <c r="AS29" s="569"/>
      <c r="AT29" s="569"/>
      <c r="AU29" s="569"/>
      <c r="AV29" s="569"/>
      <c r="AW29" s="569"/>
      <c r="AX29" s="569"/>
      <c r="AY29" s="569"/>
      <c r="AZ29" s="569"/>
      <c r="BA29" s="569"/>
      <c r="BB29" s="569"/>
      <c r="BC29" s="569"/>
      <c r="BD29" s="569"/>
      <c r="BE29" s="569"/>
      <c r="BF29" s="569"/>
      <c r="BG29" s="569"/>
      <c r="BH29" s="569"/>
      <c r="BI29" s="569"/>
      <c r="BJ29" s="569"/>
      <c r="BK29" s="569"/>
      <c r="BL29" s="569"/>
      <c r="BM29" s="569"/>
      <c r="BN29" s="569"/>
      <c r="BO29" s="569"/>
      <c r="BP29" s="569"/>
      <c r="BQ29" s="569"/>
      <c r="BR29" s="569"/>
      <c r="BS29" s="569"/>
      <c r="BT29" s="569"/>
      <c r="BU29" s="569"/>
      <c r="BV29" s="569"/>
      <c r="BW29" s="569"/>
      <c r="BX29" s="569"/>
      <c r="BY29" s="569"/>
      <c r="BZ29" s="569"/>
      <c r="CA29" s="569"/>
      <c r="CB29" s="569"/>
      <c r="CC29" s="569"/>
      <c r="CD29" s="569"/>
      <c r="CE29" s="569"/>
      <c r="CF29" s="569"/>
      <c r="CG29" s="569"/>
      <c r="CH29" s="569"/>
      <c r="CI29" s="569"/>
      <c r="CJ29" s="569"/>
      <c r="CK29" s="569"/>
      <c r="CL29" s="569"/>
      <c r="CM29" s="569"/>
      <c r="CN29" s="569"/>
      <c r="CO29" s="569"/>
      <c r="CP29" s="569"/>
      <c r="CQ29" s="569"/>
      <c r="CR29" s="569"/>
      <c r="CS29" s="569"/>
      <c r="CT29" s="569"/>
      <c r="CU29" s="569"/>
      <c r="CV29" s="569"/>
      <c r="CW29" s="569"/>
      <c r="CX29" s="569"/>
      <c r="CY29" s="569"/>
      <c r="CZ29" s="569"/>
      <c r="DA29" s="569"/>
      <c r="DB29" s="569"/>
      <c r="DC29" s="569"/>
      <c r="DD29" s="569"/>
      <c r="DE29" s="569"/>
      <c r="DF29" s="569"/>
      <c r="DG29" s="569"/>
      <c r="DH29" s="569"/>
      <c r="DI29" s="569"/>
      <c r="DJ29" s="569"/>
      <c r="DK29" s="569"/>
      <c r="DL29" s="569"/>
      <c r="DM29" s="569"/>
      <c r="DN29" s="569"/>
      <c r="DO29" s="569"/>
      <c r="DP29" s="569"/>
      <c r="DQ29" s="569"/>
      <c r="DR29" s="569"/>
      <c r="DS29" s="569"/>
      <c r="DT29" s="569"/>
      <c r="DU29" s="569"/>
      <c r="DV29" s="569"/>
      <c r="DW29" s="569"/>
      <c r="DX29" s="569"/>
      <c r="DY29" s="569"/>
      <c r="DZ29" s="569"/>
      <c r="EA29" s="569"/>
      <c r="EB29" s="569"/>
      <c r="EC29" s="569"/>
      <c r="ED29" s="569"/>
      <c r="EE29" s="569"/>
      <c r="EF29" s="569"/>
      <c r="EG29" s="569"/>
      <c r="EH29" s="569"/>
      <c r="EI29" s="569"/>
      <c r="EJ29" s="569"/>
      <c r="EK29" s="569"/>
      <c r="EL29" s="569"/>
      <c r="EM29" s="569"/>
      <c r="EN29" s="569"/>
      <c r="EO29" s="569"/>
      <c r="EP29" s="569"/>
      <c r="EQ29" s="569"/>
      <c r="ER29" s="569"/>
      <c r="ES29" s="569"/>
      <c r="ET29" s="569"/>
      <c r="EU29" s="569"/>
      <c r="EV29" s="569"/>
      <c r="EW29" s="569"/>
      <c r="EX29" s="569"/>
      <c r="EY29" s="569"/>
      <c r="EZ29" s="569"/>
      <c r="FA29" s="569"/>
      <c r="FB29" s="569"/>
      <c r="FC29" s="569"/>
      <c r="FD29" s="569"/>
      <c r="FE29" s="569"/>
      <c r="FF29" s="569"/>
      <c r="FG29" s="569"/>
      <c r="FH29" s="569"/>
      <c r="FI29" s="569"/>
      <c r="FJ29" s="569"/>
      <c r="FK29" s="569"/>
      <c r="FL29" s="569"/>
      <c r="FM29" s="569"/>
    </row>
    <row r="30" spans="1:169" s="576" customFormat="1" ht="12.15" customHeight="1">
      <c r="A30" s="17" t="s">
        <v>1203</v>
      </c>
      <c r="B30" s="17"/>
      <c r="C30" s="571"/>
      <c r="D30" s="571"/>
      <c r="E30" s="571"/>
      <c r="F30" s="571"/>
      <c r="G30" s="571"/>
      <c r="H30" s="571"/>
      <c r="I30" s="574"/>
      <c r="J30" s="574"/>
      <c r="K30" s="574"/>
      <c r="L30" s="574"/>
      <c r="M30" s="574"/>
      <c r="N30" s="574"/>
      <c r="O30" s="574"/>
      <c r="P30" s="574"/>
      <c r="Q30" s="574"/>
      <c r="R30" s="574"/>
      <c r="S30" s="575"/>
      <c r="T30" s="575"/>
      <c r="U30" s="575"/>
      <c r="V30" s="575"/>
      <c r="W30" s="575"/>
      <c r="X30" s="575"/>
      <c r="Y30" s="575"/>
      <c r="Z30" s="575"/>
      <c r="AA30" s="575"/>
      <c r="AB30" s="574"/>
      <c r="AC30" s="574"/>
      <c r="AD30" s="574"/>
      <c r="AE30" s="574"/>
      <c r="AF30" s="574"/>
      <c r="AG30" s="574"/>
      <c r="AH30" s="574"/>
      <c r="AI30" s="574"/>
      <c r="AJ30" s="574"/>
      <c r="AK30" s="574"/>
      <c r="AL30" s="574"/>
      <c r="AM30" s="574"/>
      <c r="AN30" s="574"/>
      <c r="AO30" s="574"/>
      <c r="AP30" s="574"/>
      <c r="AQ30" s="574"/>
      <c r="AR30" s="574"/>
      <c r="AS30" s="574"/>
      <c r="AT30" s="574"/>
      <c r="AU30" s="574"/>
      <c r="AV30" s="574"/>
      <c r="AW30" s="574"/>
      <c r="AX30" s="574"/>
      <c r="AY30" s="574"/>
      <c r="AZ30" s="574"/>
      <c r="BA30" s="574"/>
      <c r="BB30" s="574"/>
      <c r="BC30" s="574"/>
      <c r="BD30" s="574"/>
      <c r="BE30" s="574"/>
      <c r="BF30" s="574"/>
      <c r="BG30" s="574"/>
      <c r="BH30" s="574"/>
      <c r="BI30" s="574"/>
      <c r="BJ30" s="574"/>
      <c r="BK30" s="574"/>
      <c r="BL30" s="574"/>
      <c r="BM30" s="574"/>
      <c r="BN30" s="574"/>
      <c r="BO30" s="574"/>
      <c r="BP30" s="574"/>
      <c r="BQ30" s="574"/>
      <c r="BR30" s="574"/>
      <c r="BS30" s="574"/>
      <c r="BT30" s="574"/>
      <c r="BU30" s="574"/>
      <c r="BV30" s="574"/>
      <c r="BW30" s="574"/>
      <c r="BX30" s="574"/>
      <c r="BY30" s="574"/>
      <c r="BZ30" s="574"/>
      <c r="CA30" s="574"/>
      <c r="CB30" s="574"/>
      <c r="CC30" s="574"/>
      <c r="CD30" s="574"/>
      <c r="CE30" s="574"/>
      <c r="CF30" s="574"/>
      <c r="CG30" s="574"/>
      <c r="CH30" s="574"/>
      <c r="CI30" s="574"/>
      <c r="CJ30" s="574"/>
      <c r="CK30" s="574"/>
      <c r="CL30" s="574"/>
      <c r="CM30" s="574"/>
      <c r="CN30" s="574"/>
      <c r="CO30" s="574"/>
      <c r="CP30" s="574"/>
      <c r="CQ30" s="574"/>
      <c r="CR30" s="574"/>
      <c r="CS30" s="574"/>
      <c r="CT30" s="574"/>
      <c r="CU30" s="574"/>
      <c r="CV30" s="574"/>
      <c r="CW30" s="574"/>
      <c r="CX30" s="574"/>
      <c r="CY30" s="574"/>
      <c r="CZ30" s="574"/>
      <c r="DA30" s="574"/>
      <c r="DB30" s="574"/>
      <c r="DC30" s="574"/>
      <c r="DD30" s="574"/>
      <c r="DE30" s="574"/>
      <c r="DF30" s="574"/>
      <c r="DG30" s="574"/>
      <c r="DH30" s="574"/>
      <c r="DI30" s="574"/>
      <c r="DJ30" s="574"/>
      <c r="DK30" s="574"/>
      <c r="DL30" s="574"/>
      <c r="DM30" s="574"/>
      <c r="DN30" s="574"/>
      <c r="DO30" s="574"/>
      <c r="DP30" s="574"/>
      <c r="DQ30" s="574"/>
      <c r="DR30" s="574"/>
      <c r="DS30" s="574"/>
      <c r="DT30" s="574"/>
      <c r="DU30" s="574"/>
      <c r="DV30" s="574"/>
      <c r="DW30" s="574"/>
      <c r="DX30" s="574"/>
      <c r="DY30" s="574"/>
      <c r="DZ30" s="574"/>
      <c r="EA30" s="574"/>
      <c r="EB30" s="574"/>
      <c r="EC30" s="574"/>
      <c r="ED30" s="574"/>
      <c r="EE30" s="574"/>
      <c r="EF30" s="574"/>
      <c r="EG30" s="574"/>
      <c r="EH30" s="574"/>
      <c r="EI30" s="574"/>
      <c r="EJ30" s="574"/>
      <c r="EK30" s="574"/>
      <c r="EL30" s="574"/>
      <c r="EM30" s="574"/>
      <c r="EN30" s="574"/>
      <c r="EO30" s="574"/>
      <c r="EP30" s="574"/>
      <c r="EQ30" s="574"/>
      <c r="ER30" s="574"/>
      <c r="ES30" s="574"/>
      <c r="ET30" s="574"/>
      <c r="EU30" s="574"/>
      <c r="EV30" s="574"/>
      <c r="EW30" s="574"/>
      <c r="EX30" s="574"/>
      <c r="EY30" s="574"/>
      <c r="EZ30" s="574"/>
      <c r="FA30" s="574"/>
      <c r="FB30" s="574"/>
      <c r="FC30" s="574"/>
      <c r="FD30" s="574"/>
      <c r="FE30" s="574"/>
      <c r="FF30" s="574"/>
      <c r="FG30" s="574"/>
      <c r="FH30" s="574"/>
      <c r="FI30" s="574"/>
      <c r="FJ30" s="574"/>
      <c r="FK30" s="574"/>
      <c r="FL30" s="574"/>
      <c r="FM30" s="574"/>
    </row>
    <row r="31" spans="1:169" s="182" customFormat="1" ht="12.75" customHeight="1">
      <c r="A31" s="17" t="s">
        <v>1204</v>
      </c>
      <c r="B31" s="17"/>
      <c r="C31" s="23"/>
      <c r="D31" s="23"/>
      <c r="E31" s="23"/>
      <c r="F31" s="23"/>
      <c r="G31" s="23"/>
      <c r="H31" s="23"/>
      <c r="I31" s="577"/>
      <c r="J31" s="577"/>
      <c r="K31" s="577"/>
      <c r="L31" s="577"/>
      <c r="M31" s="577"/>
      <c r="N31" s="577"/>
      <c r="O31" s="577"/>
      <c r="P31" s="577"/>
      <c r="Q31" s="577"/>
      <c r="R31" s="577"/>
      <c r="S31" s="578"/>
      <c r="T31" s="578"/>
      <c r="U31" s="578"/>
      <c r="V31" s="578"/>
      <c r="W31" s="578"/>
      <c r="X31" s="578"/>
      <c r="Y31" s="578"/>
      <c r="Z31" s="578"/>
      <c r="AA31" s="578"/>
      <c r="AB31" s="577"/>
      <c r="AC31" s="577"/>
      <c r="AD31" s="577"/>
      <c r="AE31" s="577"/>
      <c r="AF31" s="577"/>
      <c r="AG31" s="577"/>
      <c r="AH31" s="577"/>
      <c r="AI31" s="577"/>
      <c r="AJ31" s="577"/>
      <c r="AK31" s="577"/>
      <c r="AL31" s="577"/>
      <c r="AM31" s="577"/>
      <c r="AN31" s="577"/>
      <c r="AO31" s="577"/>
      <c r="AP31" s="577"/>
      <c r="AQ31" s="577"/>
      <c r="AR31" s="577"/>
      <c r="AS31" s="577"/>
      <c r="AT31" s="577"/>
      <c r="AU31" s="577"/>
      <c r="AV31" s="577"/>
      <c r="AW31" s="577"/>
      <c r="AX31" s="577"/>
      <c r="AY31" s="577"/>
      <c r="AZ31" s="577"/>
      <c r="BA31" s="577"/>
      <c r="BB31" s="577"/>
      <c r="BC31" s="577"/>
      <c r="BD31" s="577"/>
      <c r="BE31" s="577"/>
      <c r="BF31" s="577"/>
      <c r="BG31" s="577"/>
      <c r="BH31" s="577"/>
      <c r="BI31" s="577"/>
      <c r="BJ31" s="577"/>
      <c r="BK31" s="577"/>
      <c r="BL31" s="577"/>
      <c r="BM31" s="577"/>
      <c r="BN31" s="577"/>
      <c r="BO31" s="577"/>
      <c r="BP31" s="577"/>
      <c r="BQ31" s="577"/>
      <c r="BR31" s="577"/>
      <c r="BS31" s="577"/>
      <c r="BT31" s="577"/>
      <c r="BU31" s="577"/>
      <c r="BV31" s="577"/>
      <c r="BW31" s="577"/>
      <c r="BX31" s="577"/>
      <c r="BY31" s="577"/>
      <c r="BZ31" s="577"/>
      <c r="CA31" s="577"/>
      <c r="CB31" s="577"/>
      <c r="CC31" s="577"/>
      <c r="CD31" s="577"/>
      <c r="CE31" s="577"/>
      <c r="CF31" s="577"/>
      <c r="CG31" s="577"/>
      <c r="CH31" s="577"/>
      <c r="CI31" s="577"/>
      <c r="CJ31" s="577"/>
      <c r="CK31" s="577"/>
      <c r="CL31" s="577"/>
      <c r="CM31" s="577"/>
      <c r="CN31" s="577"/>
      <c r="CO31" s="577"/>
      <c r="CP31" s="577"/>
      <c r="CQ31" s="577"/>
      <c r="CR31" s="577"/>
      <c r="CS31" s="577"/>
      <c r="CT31" s="577"/>
      <c r="CU31" s="577"/>
      <c r="CV31" s="577"/>
      <c r="CW31" s="577"/>
      <c r="CX31" s="577"/>
      <c r="CY31" s="577"/>
      <c r="CZ31" s="577"/>
      <c r="DA31" s="577"/>
      <c r="DB31" s="577"/>
      <c r="DC31" s="577"/>
      <c r="DD31" s="577"/>
      <c r="DE31" s="577"/>
      <c r="DF31" s="577"/>
      <c r="DG31" s="577"/>
      <c r="DH31" s="577"/>
      <c r="DI31" s="577"/>
      <c r="DJ31" s="577"/>
      <c r="DK31" s="577"/>
      <c r="DL31" s="577"/>
      <c r="DM31" s="577"/>
      <c r="DN31" s="577"/>
      <c r="DO31" s="577"/>
      <c r="DP31" s="577"/>
      <c r="DQ31" s="577"/>
      <c r="DR31" s="577"/>
      <c r="DS31" s="577"/>
      <c r="DT31" s="577"/>
      <c r="DU31" s="577"/>
      <c r="DV31" s="577"/>
      <c r="DW31" s="577"/>
      <c r="DX31" s="577"/>
      <c r="DY31" s="577"/>
      <c r="DZ31" s="577"/>
      <c r="EA31" s="577"/>
      <c r="EB31" s="577"/>
      <c r="EC31" s="577"/>
      <c r="ED31" s="577"/>
      <c r="EE31" s="577"/>
      <c r="EF31" s="577"/>
      <c r="EG31" s="577"/>
      <c r="EH31" s="577"/>
      <c r="EI31" s="577"/>
      <c r="EJ31" s="577"/>
      <c r="EK31" s="577"/>
      <c r="EL31" s="577"/>
      <c r="EM31" s="577"/>
      <c r="EN31" s="577"/>
      <c r="EO31" s="577"/>
      <c r="EP31" s="577"/>
      <c r="EQ31" s="577"/>
      <c r="ER31" s="577"/>
      <c r="ES31" s="577"/>
      <c r="ET31" s="577"/>
      <c r="EU31" s="577"/>
      <c r="EV31" s="577"/>
      <c r="EW31" s="577"/>
      <c r="EX31" s="577"/>
      <c r="EY31" s="577"/>
      <c r="EZ31" s="577"/>
      <c r="FA31" s="577"/>
      <c r="FB31" s="577"/>
      <c r="FC31" s="577"/>
      <c r="FD31" s="577"/>
      <c r="FE31" s="577"/>
      <c r="FF31" s="577"/>
      <c r="FG31" s="577"/>
      <c r="FH31" s="577"/>
      <c r="FI31" s="577"/>
      <c r="FJ31" s="577"/>
      <c r="FK31" s="577"/>
      <c r="FL31" s="577"/>
      <c r="FM31" s="577"/>
    </row>
    <row r="32" spans="1:169">
      <c r="A32" s="23"/>
      <c r="B32" s="23"/>
      <c r="C32" s="23"/>
      <c r="D32" s="23"/>
      <c r="E32" s="23"/>
      <c r="F32" s="23"/>
      <c r="G32" s="23"/>
    </row>
    <row r="33" spans="1:7">
      <c r="A33" s="17"/>
      <c r="B33" s="23"/>
      <c r="C33" s="23"/>
      <c r="D33" s="23"/>
      <c r="E33" s="23"/>
      <c r="F33" s="23"/>
      <c r="G33" s="23"/>
    </row>
  </sheetData>
  <mergeCells count="7">
    <mergeCell ref="G6:G7"/>
    <mergeCell ref="A6:A7"/>
    <mergeCell ref="B6:B7"/>
    <mergeCell ref="C6:C7"/>
    <mergeCell ref="D6:D7"/>
    <mergeCell ref="E6:E7"/>
    <mergeCell ref="F6:F7"/>
  </mergeCells>
  <hyperlinks>
    <hyperlink ref="A1" location="Índice!A1" display="Volver al Índice" xr:uid="{25FDC35A-63E5-4EA8-914F-A7F2E6E5ABA6}"/>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61</vt:i4>
      </vt:variant>
      <vt:variant>
        <vt:lpstr>Rangos con nombre</vt:lpstr>
      </vt:variant>
      <vt:variant>
        <vt:i4>10</vt:i4>
      </vt:variant>
    </vt:vector>
  </HeadingPairs>
  <TitlesOfParts>
    <vt:vector size="71" baseType="lpstr">
      <vt:lpstr>Carátula_BM</vt:lpstr>
      <vt:lpstr>Índice</vt:lpstr>
      <vt:lpstr>Agregación_EEFF</vt:lpstr>
      <vt:lpstr>1</vt:lpstr>
      <vt:lpstr>2</vt:lpstr>
      <vt:lpstr>3</vt:lpstr>
      <vt:lpstr>4</vt:lpstr>
      <vt:lpstr>5</vt:lpstr>
      <vt:lpstr>6</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53</vt:lpstr>
      <vt:lpstr>54</vt:lpstr>
      <vt:lpstr>55</vt:lpstr>
      <vt:lpstr>56</vt:lpstr>
      <vt:lpstr>57</vt:lpstr>
      <vt:lpstr>58</vt:lpstr>
      <vt:lpstr>59</vt:lpstr>
      <vt:lpstr>60</vt:lpstr>
      <vt:lpstr>'10'!Área_de_impresión</vt:lpstr>
      <vt:lpstr>'27'!Área_de_impresión</vt:lpstr>
      <vt:lpstr>'9'!Área_de_impresión</vt:lpstr>
      <vt:lpstr>Carátula_BM!Área_de_impresión</vt:lpstr>
      <vt:lpstr>Índice!Área_de_impresión</vt:lpstr>
      <vt:lpstr>'1'!Print_Area</vt:lpstr>
      <vt:lpstr>'2'!Print_Area</vt:lpstr>
      <vt:lpstr>'3'!Print_Area</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Maria Alejandra Colan Lamas</cp:lastModifiedBy>
  <dcterms:created xsi:type="dcterms:W3CDTF">2026-04-29T22:16:46Z</dcterms:created>
  <dcterms:modified xsi:type="dcterms:W3CDTF">2026-05-11T17:39:13Z</dcterms:modified>
</cp:coreProperties>
</file>